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M5556" i="1" l="1"/>
  <c r="L5556" i="1"/>
  <c r="N5556" i="1" s="1"/>
  <c r="M5555" i="1"/>
  <c r="N5555" i="1" s="1"/>
  <c r="L5555" i="1"/>
  <c r="M5554" i="1"/>
  <c r="L5554" i="1"/>
  <c r="M5553" i="1"/>
  <c r="L5553" i="1"/>
  <c r="M5552" i="1"/>
  <c r="L5552" i="1"/>
  <c r="N5552" i="1" s="1"/>
  <c r="N5551" i="1"/>
  <c r="M5551" i="1"/>
  <c r="L5551" i="1"/>
  <c r="M5550" i="1"/>
  <c r="L5550" i="1"/>
  <c r="N5550" i="1" s="1"/>
  <c r="M5549" i="1"/>
  <c r="L5549" i="1"/>
  <c r="N5549" i="1" s="1"/>
  <c r="M5548" i="1"/>
  <c r="L5548" i="1"/>
  <c r="N5548" i="1" s="1"/>
  <c r="M5547" i="1"/>
  <c r="L5547" i="1"/>
  <c r="N5547" i="1" s="1"/>
  <c r="M5546" i="1"/>
  <c r="L5546" i="1"/>
  <c r="M5545" i="1"/>
  <c r="L5545" i="1"/>
  <c r="N5545" i="1" s="1"/>
  <c r="M5544" i="1"/>
  <c r="L5544" i="1"/>
  <c r="M5543" i="1"/>
  <c r="L5543" i="1"/>
  <c r="N5543" i="1" s="1"/>
  <c r="M5542" i="1"/>
  <c r="L5542" i="1"/>
  <c r="N5542" i="1" s="1"/>
  <c r="M5541" i="1"/>
  <c r="L5541" i="1"/>
  <c r="N5541" i="1" s="1"/>
  <c r="M5540" i="1"/>
  <c r="L5540" i="1"/>
  <c r="N5540" i="1" s="1"/>
  <c r="M5539" i="1"/>
  <c r="N5539" i="1" s="1"/>
  <c r="L5539" i="1"/>
  <c r="M5538" i="1"/>
  <c r="L5538" i="1"/>
  <c r="M5537" i="1"/>
  <c r="L5537" i="1"/>
  <c r="M5536" i="1"/>
  <c r="L5536" i="1"/>
  <c r="N5536" i="1" s="1"/>
  <c r="N5535" i="1"/>
  <c r="M5535" i="1"/>
  <c r="L5535" i="1"/>
  <c r="M5534" i="1"/>
  <c r="L5534" i="1"/>
  <c r="N5534" i="1" s="1"/>
  <c r="M5533" i="1"/>
  <c r="L5533" i="1"/>
  <c r="N5533" i="1" s="1"/>
  <c r="M5532" i="1"/>
  <c r="L5532" i="1"/>
  <c r="N5532" i="1" s="1"/>
  <c r="M5531" i="1"/>
  <c r="L5531" i="1"/>
  <c r="N5531" i="1" s="1"/>
  <c r="M5530" i="1"/>
  <c r="L5530" i="1"/>
  <c r="M5529" i="1"/>
  <c r="L5529" i="1"/>
  <c r="N5529" i="1" s="1"/>
  <c r="M5528" i="1"/>
  <c r="L5528" i="1"/>
  <c r="M5527" i="1"/>
  <c r="L5527" i="1"/>
  <c r="N5527" i="1" s="1"/>
  <c r="M5526" i="1"/>
  <c r="L5526" i="1"/>
  <c r="M5525" i="1"/>
  <c r="L5525" i="1"/>
  <c r="N5525" i="1" s="1"/>
  <c r="M5524" i="1"/>
  <c r="L5524" i="1"/>
  <c r="N5524" i="1" s="1"/>
  <c r="M5523" i="1"/>
  <c r="L5523" i="1"/>
  <c r="N5523" i="1" s="1"/>
  <c r="M5522" i="1"/>
  <c r="N5522" i="1" s="1"/>
  <c r="L5522" i="1"/>
  <c r="M5521" i="1"/>
  <c r="L5521" i="1"/>
  <c r="M5520" i="1"/>
  <c r="L5520" i="1"/>
  <c r="N5519" i="1"/>
  <c r="M5519" i="1"/>
  <c r="L5519" i="1"/>
  <c r="M5518" i="1"/>
  <c r="L5518" i="1"/>
  <c r="M5517" i="1"/>
  <c r="L5517" i="1"/>
  <c r="N5517" i="1" s="1"/>
  <c r="M5516" i="1"/>
  <c r="L5516" i="1"/>
  <c r="N5516" i="1" s="1"/>
  <c r="M5515" i="1"/>
  <c r="L5515" i="1"/>
  <c r="N5515" i="1" s="1"/>
  <c r="M5514" i="1"/>
  <c r="N5514" i="1" s="1"/>
  <c r="L5514" i="1"/>
  <c r="M5513" i="1"/>
  <c r="L5513" i="1"/>
  <c r="N5513" i="1" s="1"/>
  <c r="M5512" i="1"/>
  <c r="L5512" i="1"/>
  <c r="M5511" i="1"/>
  <c r="L5511" i="1"/>
  <c r="N5511" i="1" s="1"/>
  <c r="M5510" i="1"/>
  <c r="N5510" i="1" s="1"/>
  <c r="L5510" i="1"/>
  <c r="M5509" i="1"/>
  <c r="L5509" i="1"/>
  <c r="N5509" i="1" s="1"/>
  <c r="M5508" i="1"/>
  <c r="L5508" i="1"/>
  <c r="N5508" i="1" s="1"/>
  <c r="M5507" i="1"/>
  <c r="L5507" i="1"/>
  <c r="N5507" i="1" s="1"/>
  <c r="M5506" i="1"/>
  <c r="N5506" i="1" s="1"/>
  <c r="L5506" i="1"/>
  <c r="M5505" i="1"/>
  <c r="L5505" i="1"/>
  <c r="M5504" i="1"/>
  <c r="L5504" i="1"/>
  <c r="N5504" i="1" s="1"/>
  <c r="N5503" i="1"/>
  <c r="M5503" i="1"/>
  <c r="L5503" i="1"/>
  <c r="M5502" i="1"/>
  <c r="L5502" i="1"/>
  <c r="N5502" i="1" s="1"/>
  <c r="M5501" i="1"/>
  <c r="L5501" i="1"/>
  <c r="M5500" i="1"/>
  <c r="L5500" i="1"/>
  <c r="N5500" i="1" s="1"/>
  <c r="M5499" i="1"/>
  <c r="L5499" i="1"/>
  <c r="N5499" i="1" s="1"/>
  <c r="M5498" i="1"/>
  <c r="L5498" i="1"/>
  <c r="M5497" i="1"/>
  <c r="L5497" i="1"/>
  <c r="N5497" i="1" s="1"/>
  <c r="M5496" i="1"/>
  <c r="L5496" i="1"/>
  <c r="M5495" i="1"/>
  <c r="L5495" i="1"/>
  <c r="N5495" i="1" s="1"/>
  <c r="M5494" i="1"/>
  <c r="L5494" i="1"/>
  <c r="N5494" i="1" s="1"/>
  <c r="M5493" i="1"/>
  <c r="L5493" i="1"/>
  <c r="N5493" i="1" s="1"/>
  <c r="M5492" i="1"/>
  <c r="L5492" i="1"/>
  <c r="N5492" i="1" s="1"/>
  <c r="M5491" i="1"/>
  <c r="L5491" i="1"/>
  <c r="N5491" i="1" s="1"/>
  <c r="M5490" i="1"/>
  <c r="L5490" i="1"/>
  <c r="M5489" i="1"/>
  <c r="L5489" i="1"/>
  <c r="M5488" i="1"/>
  <c r="L5488" i="1"/>
  <c r="N5488" i="1" s="1"/>
  <c r="N5487" i="1"/>
  <c r="M5487" i="1"/>
  <c r="L5487" i="1"/>
  <c r="M5486" i="1"/>
  <c r="L5486" i="1"/>
  <c r="N5486" i="1" s="1"/>
  <c r="M5485" i="1"/>
  <c r="L5485" i="1"/>
  <c r="N5485" i="1" s="1"/>
  <c r="M5484" i="1"/>
  <c r="L5484" i="1"/>
  <c r="N5484" i="1" s="1"/>
  <c r="M5483" i="1"/>
  <c r="L5483" i="1"/>
  <c r="N5483" i="1" s="1"/>
  <c r="M5482" i="1"/>
  <c r="N5482" i="1" s="1"/>
  <c r="L5482" i="1"/>
  <c r="M5481" i="1"/>
  <c r="L5481" i="1"/>
  <c r="N5481" i="1" s="1"/>
  <c r="M5480" i="1"/>
  <c r="L5480" i="1"/>
  <c r="M5479" i="1"/>
  <c r="L5479" i="1"/>
  <c r="N5479" i="1" s="1"/>
  <c r="M5478" i="1"/>
  <c r="L5478" i="1"/>
  <c r="M5477" i="1"/>
  <c r="L5477" i="1"/>
  <c r="N5477" i="1" s="1"/>
  <c r="M5476" i="1"/>
  <c r="L5476" i="1"/>
  <c r="M5475" i="1"/>
  <c r="L5475" i="1"/>
  <c r="M5474" i="1"/>
  <c r="L5474" i="1"/>
  <c r="M5473" i="1"/>
  <c r="L5473" i="1"/>
  <c r="M5472" i="1"/>
  <c r="L5472" i="1"/>
  <c r="N5472" i="1" s="1"/>
  <c r="N5471" i="1"/>
  <c r="M5471" i="1"/>
  <c r="L5471" i="1"/>
  <c r="M5470" i="1"/>
  <c r="L5470" i="1"/>
  <c r="N5470" i="1" s="1"/>
  <c r="M5469" i="1"/>
  <c r="L5469" i="1"/>
  <c r="N5469" i="1" s="1"/>
  <c r="M5468" i="1"/>
  <c r="L5468" i="1"/>
  <c r="N5468" i="1" s="1"/>
  <c r="M5467" i="1"/>
  <c r="L5467" i="1"/>
  <c r="N5467" i="1" s="1"/>
  <c r="M5466" i="1"/>
  <c r="L5466" i="1"/>
  <c r="M5465" i="1"/>
  <c r="L5465" i="1"/>
  <c r="N5465" i="1" s="1"/>
  <c r="M5464" i="1"/>
  <c r="L5464" i="1"/>
  <c r="M5463" i="1"/>
  <c r="L5463" i="1"/>
  <c r="N5463" i="1" s="1"/>
  <c r="M5462" i="1"/>
  <c r="L5462" i="1"/>
  <c r="N5462" i="1" s="1"/>
  <c r="M5461" i="1"/>
  <c r="L5461" i="1"/>
  <c r="N5461" i="1" s="1"/>
  <c r="M5460" i="1"/>
  <c r="L5460" i="1"/>
  <c r="N5460" i="1" s="1"/>
  <c r="M5459" i="1"/>
  <c r="L5459" i="1"/>
  <c r="N5459" i="1" s="1"/>
  <c r="M5458" i="1"/>
  <c r="L5458" i="1"/>
  <c r="M5457" i="1"/>
  <c r="L5457" i="1"/>
  <c r="M5456" i="1"/>
  <c r="L5456" i="1"/>
  <c r="N5455" i="1"/>
  <c r="M5455" i="1"/>
  <c r="L5455" i="1"/>
  <c r="M5454" i="1"/>
  <c r="L5454" i="1"/>
  <c r="N5454" i="1" s="1"/>
  <c r="M5453" i="1"/>
  <c r="L5453" i="1"/>
  <c r="N5453" i="1" s="1"/>
  <c r="M5452" i="1"/>
  <c r="L5452" i="1"/>
  <c r="N5452" i="1" s="1"/>
  <c r="M5451" i="1"/>
  <c r="L5451" i="1"/>
  <c r="N5451" i="1" s="1"/>
  <c r="M5450" i="1"/>
  <c r="L5450" i="1"/>
  <c r="M5449" i="1"/>
  <c r="L5449" i="1"/>
  <c r="N5449" i="1" s="1"/>
  <c r="M5448" i="1"/>
  <c r="L5448" i="1"/>
  <c r="M5447" i="1"/>
  <c r="L5447" i="1"/>
  <c r="N5447" i="1" s="1"/>
  <c r="M5446" i="1"/>
  <c r="N5446" i="1" s="1"/>
  <c r="L5446" i="1"/>
  <c r="M5445" i="1"/>
  <c r="L5445" i="1"/>
  <c r="N5445" i="1" s="1"/>
  <c r="M5444" i="1"/>
  <c r="L5444" i="1"/>
  <c r="N5444" i="1" s="1"/>
  <c r="M5443" i="1"/>
  <c r="L5443" i="1"/>
  <c r="N5443" i="1" s="1"/>
  <c r="M5442" i="1"/>
  <c r="N5442" i="1" s="1"/>
  <c r="L5442" i="1"/>
  <c r="M5441" i="1"/>
  <c r="L5441" i="1"/>
  <c r="M5440" i="1"/>
  <c r="L5440" i="1"/>
  <c r="N5440" i="1" s="1"/>
  <c r="N5439" i="1"/>
  <c r="M5439" i="1"/>
  <c r="L5439" i="1"/>
  <c r="M5438" i="1"/>
  <c r="L5438" i="1"/>
  <c r="N5438" i="1" s="1"/>
  <c r="M5437" i="1"/>
  <c r="L5437" i="1"/>
  <c r="N5437" i="1" s="1"/>
  <c r="M5436" i="1"/>
  <c r="L5436" i="1"/>
  <c r="N5436" i="1" s="1"/>
  <c r="M5435" i="1"/>
  <c r="L5435" i="1"/>
  <c r="N5435" i="1" s="1"/>
  <c r="M5434" i="1"/>
  <c r="L5434" i="1"/>
  <c r="M5433" i="1"/>
  <c r="L5433" i="1"/>
  <c r="N5433" i="1" s="1"/>
  <c r="M5432" i="1"/>
  <c r="L5432" i="1"/>
  <c r="M5431" i="1"/>
  <c r="L5431" i="1"/>
  <c r="N5431" i="1" s="1"/>
  <c r="M5430" i="1"/>
  <c r="L5430" i="1"/>
  <c r="M5429" i="1"/>
  <c r="L5429" i="1"/>
  <c r="N5429" i="1" s="1"/>
  <c r="M5428" i="1"/>
  <c r="L5428" i="1"/>
  <c r="N5428" i="1" s="1"/>
  <c r="M5427" i="1"/>
  <c r="L5427" i="1"/>
  <c r="N5427" i="1" s="1"/>
  <c r="M5426" i="1"/>
  <c r="L5426" i="1"/>
  <c r="M5425" i="1"/>
  <c r="L5425" i="1"/>
  <c r="M5424" i="1"/>
  <c r="L5424" i="1"/>
  <c r="N5424" i="1" s="1"/>
  <c r="N5423" i="1"/>
  <c r="M5423" i="1"/>
  <c r="L5423" i="1"/>
  <c r="M5422" i="1"/>
  <c r="L5422" i="1"/>
  <c r="N5422" i="1" s="1"/>
  <c r="M5421" i="1"/>
  <c r="L5421" i="1"/>
  <c r="N5421" i="1" s="1"/>
  <c r="M5420" i="1"/>
  <c r="L5420" i="1"/>
  <c r="N5420" i="1" s="1"/>
  <c r="M5419" i="1"/>
  <c r="L5419" i="1"/>
  <c r="N5419" i="1" s="1"/>
  <c r="M5418" i="1"/>
  <c r="N5418" i="1" s="1"/>
  <c r="L5418" i="1"/>
  <c r="M5417" i="1"/>
  <c r="L5417" i="1"/>
  <c r="N5417" i="1" s="1"/>
  <c r="M5416" i="1"/>
  <c r="L5416" i="1"/>
  <c r="M5415" i="1"/>
  <c r="L5415" i="1"/>
  <c r="N5415" i="1" s="1"/>
  <c r="M5414" i="1"/>
  <c r="N5414" i="1" s="1"/>
  <c r="L5414" i="1"/>
  <c r="M5413" i="1"/>
  <c r="L5413" i="1"/>
  <c r="N5413" i="1" s="1"/>
  <c r="M5412" i="1"/>
  <c r="L5412" i="1"/>
  <c r="M5411" i="1"/>
  <c r="L5411" i="1"/>
  <c r="M5410" i="1"/>
  <c r="N5410" i="1" s="1"/>
  <c r="L5410" i="1"/>
  <c r="M5409" i="1"/>
  <c r="L5409" i="1"/>
  <c r="M5408" i="1"/>
  <c r="L5408" i="1"/>
  <c r="N5408" i="1" s="1"/>
  <c r="N5407" i="1"/>
  <c r="M5407" i="1"/>
  <c r="L5407" i="1"/>
  <c r="M5406" i="1"/>
  <c r="L5406" i="1"/>
  <c r="M5405" i="1"/>
  <c r="L5405" i="1"/>
  <c r="M5404" i="1"/>
  <c r="L5404" i="1"/>
  <c r="N5404" i="1" s="1"/>
  <c r="N5403" i="1"/>
  <c r="M5403" i="1"/>
  <c r="L5403" i="1"/>
  <c r="M5402" i="1"/>
  <c r="N5402" i="1" s="1"/>
  <c r="L5402" i="1"/>
  <c r="M5401" i="1"/>
  <c r="L5401" i="1"/>
  <c r="N5401" i="1" s="1"/>
  <c r="M5400" i="1"/>
  <c r="L5400" i="1"/>
  <c r="M5399" i="1"/>
  <c r="L5399" i="1"/>
  <c r="N5399" i="1" s="1"/>
  <c r="M5398" i="1"/>
  <c r="N5398" i="1" s="1"/>
  <c r="L5398" i="1"/>
  <c r="M5397" i="1"/>
  <c r="L5397" i="1"/>
  <c r="N5397" i="1" s="1"/>
  <c r="M5396" i="1"/>
  <c r="L5396" i="1"/>
  <c r="M5395" i="1"/>
  <c r="L5395" i="1"/>
  <c r="N5395" i="1" s="1"/>
  <c r="M5394" i="1"/>
  <c r="L5394" i="1"/>
  <c r="M5393" i="1"/>
  <c r="L5393" i="1"/>
  <c r="M5392" i="1"/>
  <c r="L5392" i="1"/>
  <c r="N5391" i="1"/>
  <c r="M5391" i="1"/>
  <c r="L5391" i="1"/>
  <c r="M5390" i="1"/>
  <c r="L5390" i="1"/>
  <c r="N5390" i="1" s="1"/>
  <c r="M5389" i="1"/>
  <c r="L5389" i="1"/>
  <c r="M5388" i="1"/>
  <c r="L5388" i="1"/>
  <c r="N5388" i="1" s="1"/>
  <c r="M5387" i="1"/>
  <c r="L5387" i="1"/>
  <c r="N5387" i="1" s="1"/>
  <c r="M5386" i="1"/>
  <c r="N5386" i="1" s="1"/>
  <c r="L5386" i="1"/>
  <c r="M5385" i="1"/>
  <c r="L5385" i="1"/>
  <c r="N5385" i="1" s="1"/>
  <c r="M5384" i="1"/>
  <c r="L5384" i="1"/>
  <c r="M5383" i="1"/>
  <c r="L5383" i="1"/>
  <c r="N5383" i="1" s="1"/>
  <c r="M5382" i="1"/>
  <c r="N5382" i="1" s="1"/>
  <c r="L5382" i="1"/>
  <c r="M5381" i="1"/>
  <c r="L5381" i="1"/>
  <c r="N5381" i="1" s="1"/>
  <c r="M5380" i="1"/>
  <c r="L5380" i="1"/>
  <c r="N5380" i="1" s="1"/>
  <c r="M5379" i="1"/>
  <c r="L5379" i="1"/>
  <c r="N5379" i="1" s="1"/>
  <c r="M5378" i="1"/>
  <c r="L5378" i="1"/>
  <c r="M5377" i="1"/>
  <c r="L5377" i="1"/>
  <c r="M5376" i="1"/>
  <c r="L5376" i="1"/>
  <c r="N5376" i="1" s="1"/>
  <c r="N5375" i="1"/>
  <c r="M5375" i="1"/>
  <c r="L5375" i="1"/>
  <c r="M5374" i="1"/>
  <c r="L5374" i="1"/>
  <c r="N5374" i="1" s="1"/>
  <c r="M5373" i="1"/>
  <c r="L5373" i="1"/>
  <c r="N5373" i="1" s="1"/>
  <c r="M5372" i="1"/>
  <c r="L5372" i="1"/>
  <c r="N5372" i="1" s="1"/>
  <c r="M5371" i="1"/>
  <c r="L5371" i="1"/>
  <c r="N5371" i="1" s="1"/>
  <c r="M5370" i="1"/>
  <c r="L5370" i="1"/>
  <c r="M5369" i="1"/>
  <c r="L5369" i="1"/>
  <c r="N5369" i="1" s="1"/>
  <c r="M5368" i="1"/>
  <c r="L5368" i="1"/>
  <c r="M5367" i="1"/>
  <c r="L5367" i="1"/>
  <c r="N5367" i="1" s="1"/>
  <c r="M5366" i="1"/>
  <c r="N5366" i="1" s="1"/>
  <c r="L5366" i="1"/>
  <c r="M5365" i="1"/>
  <c r="L5365" i="1"/>
  <c r="N5365" i="1" s="1"/>
  <c r="M5364" i="1"/>
  <c r="L5364" i="1"/>
  <c r="N5364" i="1" s="1"/>
  <c r="M5363" i="1"/>
  <c r="L5363" i="1"/>
  <c r="M5362" i="1"/>
  <c r="N5362" i="1" s="1"/>
  <c r="L5362" i="1"/>
  <c r="M5361" i="1"/>
  <c r="L5361" i="1"/>
  <c r="M5360" i="1"/>
  <c r="L5360" i="1"/>
  <c r="N5359" i="1"/>
  <c r="M5359" i="1"/>
  <c r="L5359" i="1"/>
  <c r="M5358" i="1"/>
  <c r="L5358" i="1"/>
  <c r="M5357" i="1"/>
  <c r="L5357" i="1"/>
  <c r="N5357" i="1" s="1"/>
  <c r="M5356" i="1"/>
  <c r="L5356" i="1"/>
  <c r="N5356" i="1" s="1"/>
  <c r="M5355" i="1"/>
  <c r="L5355" i="1"/>
  <c r="N5355" i="1" s="1"/>
  <c r="M5354" i="1"/>
  <c r="N5354" i="1" s="1"/>
  <c r="L5354" i="1"/>
  <c r="M5353" i="1"/>
  <c r="L5353" i="1"/>
  <c r="N5353" i="1" s="1"/>
  <c r="M5352" i="1"/>
  <c r="L5352" i="1"/>
  <c r="M5351" i="1"/>
  <c r="L5351" i="1"/>
  <c r="N5351" i="1" s="1"/>
  <c r="M5350" i="1"/>
  <c r="N5350" i="1" s="1"/>
  <c r="L5350" i="1"/>
  <c r="M5349" i="1"/>
  <c r="L5349" i="1"/>
  <c r="N5349" i="1" s="1"/>
  <c r="M5348" i="1"/>
  <c r="L5348" i="1"/>
  <c r="N5348" i="1" s="1"/>
  <c r="M5347" i="1"/>
  <c r="L5347" i="1"/>
  <c r="N5347" i="1" s="1"/>
  <c r="M5346" i="1"/>
  <c r="L5346" i="1"/>
  <c r="M5345" i="1"/>
  <c r="L5345" i="1"/>
  <c r="M5344" i="1"/>
  <c r="L5344" i="1"/>
  <c r="N5344" i="1" s="1"/>
  <c r="N5343" i="1"/>
  <c r="M5343" i="1"/>
  <c r="L5343" i="1"/>
  <c r="M5342" i="1"/>
  <c r="L5342" i="1"/>
  <c r="N5342" i="1" s="1"/>
  <c r="M5341" i="1"/>
  <c r="L5341" i="1"/>
  <c r="N5341" i="1" s="1"/>
  <c r="M5340" i="1"/>
  <c r="L5340" i="1"/>
  <c r="N5340" i="1" s="1"/>
  <c r="M5339" i="1"/>
  <c r="L5339" i="1"/>
  <c r="N5339" i="1" s="1"/>
  <c r="M5338" i="1"/>
  <c r="L5338" i="1"/>
  <c r="M5337" i="1"/>
  <c r="L5337" i="1"/>
  <c r="M5336" i="1"/>
  <c r="L5336" i="1"/>
  <c r="M5335" i="1"/>
  <c r="L5335" i="1"/>
  <c r="N5335" i="1" s="1"/>
  <c r="M5334" i="1"/>
  <c r="L5334" i="1"/>
  <c r="M5333" i="1"/>
  <c r="L5333" i="1"/>
  <c r="N5333" i="1" s="1"/>
  <c r="M5332" i="1"/>
  <c r="L5332" i="1"/>
  <c r="N5332" i="1" s="1"/>
  <c r="M5331" i="1"/>
  <c r="L5331" i="1"/>
  <c r="N5331" i="1" s="1"/>
  <c r="M5330" i="1"/>
  <c r="L5330" i="1"/>
  <c r="M5329" i="1"/>
  <c r="L5329" i="1"/>
  <c r="M5328" i="1"/>
  <c r="L5328" i="1"/>
  <c r="N5328" i="1" s="1"/>
  <c r="N5327" i="1"/>
  <c r="M5327" i="1"/>
  <c r="L5327" i="1"/>
  <c r="M5326" i="1"/>
  <c r="L5326" i="1"/>
  <c r="N5326" i="1" s="1"/>
  <c r="M5325" i="1"/>
  <c r="L5325" i="1"/>
  <c r="N5325" i="1" s="1"/>
  <c r="M5324" i="1"/>
  <c r="L5324" i="1"/>
  <c r="N5324" i="1" s="1"/>
  <c r="M5323" i="1"/>
  <c r="L5323" i="1"/>
  <c r="N5323" i="1" s="1"/>
  <c r="M5322" i="1"/>
  <c r="L5322" i="1"/>
  <c r="M5321" i="1"/>
  <c r="L5321" i="1"/>
  <c r="M5320" i="1"/>
  <c r="L5320" i="1"/>
  <c r="M5319" i="1"/>
  <c r="L5319" i="1"/>
  <c r="N5319" i="1" s="1"/>
  <c r="M5318" i="1"/>
  <c r="L5318" i="1"/>
  <c r="N5318" i="1" s="1"/>
  <c r="M5317" i="1"/>
  <c r="L5317" i="1"/>
  <c r="N5317" i="1" s="1"/>
  <c r="M5316" i="1"/>
  <c r="L5316" i="1"/>
  <c r="N5316" i="1" s="1"/>
  <c r="M5315" i="1"/>
  <c r="N5315" i="1" s="1"/>
  <c r="L5315" i="1"/>
  <c r="M5314" i="1"/>
  <c r="L5314" i="1"/>
  <c r="M5313" i="1"/>
  <c r="L5313" i="1"/>
  <c r="M5312" i="1"/>
  <c r="L5312" i="1"/>
  <c r="N5312" i="1" s="1"/>
  <c r="N5311" i="1"/>
  <c r="M5311" i="1"/>
  <c r="L5311" i="1"/>
  <c r="M5310" i="1"/>
  <c r="L5310" i="1"/>
  <c r="N5310" i="1" s="1"/>
  <c r="M5309" i="1"/>
  <c r="L5309" i="1"/>
  <c r="N5309" i="1" s="1"/>
  <c r="M5308" i="1"/>
  <c r="L5308" i="1"/>
  <c r="N5308" i="1" s="1"/>
  <c r="M5307" i="1"/>
  <c r="L5307" i="1"/>
  <c r="N5307" i="1" s="1"/>
  <c r="M5306" i="1"/>
  <c r="N5306" i="1" s="1"/>
  <c r="L5306" i="1"/>
  <c r="M5305" i="1"/>
  <c r="L5305" i="1"/>
  <c r="N5305" i="1" s="1"/>
  <c r="M5304" i="1"/>
  <c r="L5304" i="1"/>
  <c r="M5303" i="1"/>
  <c r="L5303" i="1"/>
  <c r="N5303" i="1" s="1"/>
  <c r="M5302" i="1"/>
  <c r="L5302" i="1"/>
  <c r="N5302" i="1" s="1"/>
  <c r="M5301" i="1"/>
  <c r="L5301" i="1"/>
  <c r="N5301" i="1" s="1"/>
  <c r="M5300" i="1"/>
  <c r="L5300" i="1"/>
  <c r="N5300" i="1" s="1"/>
  <c r="M5299" i="1"/>
  <c r="L5299" i="1"/>
  <c r="M5298" i="1"/>
  <c r="L5298" i="1"/>
  <c r="M5297" i="1"/>
  <c r="L5297" i="1"/>
  <c r="M5296" i="1"/>
  <c r="L5296" i="1"/>
  <c r="N5296" i="1" s="1"/>
  <c r="N5295" i="1"/>
  <c r="M5295" i="1"/>
  <c r="L5295" i="1"/>
  <c r="M5294" i="1"/>
  <c r="L5294" i="1"/>
  <c r="M5293" i="1"/>
  <c r="L5293" i="1"/>
  <c r="N5293" i="1" s="1"/>
  <c r="M5292" i="1"/>
  <c r="L5292" i="1"/>
  <c r="N5292" i="1" s="1"/>
  <c r="M5291" i="1"/>
  <c r="L5291" i="1"/>
  <c r="N5291" i="1" s="1"/>
  <c r="M5290" i="1"/>
  <c r="L5290" i="1"/>
  <c r="M5289" i="1"/>
  <c r="L5289" i="1"/>
  <c r="N5288" i="1"/>
  <c r="M5288" i="1"/>
  <c r="L5288" i="1"/>
  <c r="M5287" i="1"/>
  <c r="L5287" i="1"/>
  <c r="N5287" i="1" s="1"/>
  <c r="M5286" i="1"/>
  <c r="L5286" i="1"/>
  <c r="M5285" i="1"/>
  <c r="L5285" i="1"/>
  <c r="M5284" i="1"/>
  <c r="L5284" i="1"/>
  <c r="N5284" i="1" s="1"/>
  <c r="M5283" i="1"/>
  <c r="L5283" i="1"/>
  <c r="N5283" i="1" s="1"/>
  <c r="M5282" i="1"/>
  <c r="L5282" i="1"/>
  <c r="M5281" i="1"/>
  <c r="L5281" i="1"/>
  <c r="N5281" i="1" s="1"/>
  <c r="N5280" i="1"/>
  <c r="M5280" i="1"/>
  <c r="L5280" i="1"/>
  <c r="M5279" i="1"/>
  <c r="L5279" i="1"/>
  <c r="N5279" i="1" s="1"/>
  <c r="M5278" i="1"/>
  <c r="L5278" i="1"/>
  <c r="N5278" i="1" s="1"/>
  <c r="M5277" i="1"/>
  <c r="L5277" i="1"/>
  <c r="M5276" i="1"/>
  <c r="L5276" i="1"/>
  <c r="N5276" i="1" s="1"/>
  <c r="M5275" i="1"/>
  <c r="L5275" i="1"/>
  <c r="N5275" i="1" s="1"/>
  <c r="M5274" i="1"/>
  <c r="L5274" i="1"/>
  <c r="M5273" i="1"/>
  <c r="L5273" i="1"/>
  <c r="N5273" i="1" s="1"/>
  <c r="N5272" i="1"/>
  <c r="M5272" i="1"/>
  <c r="L5272" i="1"/>
  <c r="M5271" i="1"/>
  <c r="L5271" i="1"/>
  <c r="M5270" i="1"/>
  <c r="L5270" i="1"/>
  <c r="N5270" i="1" s="1"/>
  <c r="M5269" i="1"/>
  <c r="L5269" i="1"/>
  <c r="M5268" i="1"/>
  <c r="L5268" i="1"/>
  <c r="N5268" i="1" s="1"/>
  <c r="M5267" i="1"/>
  <c r="L5267" i="1"/>
  <c r="N5267" i="1" s="1"/>
  <c r="M5266" i="1"/>
  <c r="L5266" i="1"/>
  <c r="M5265" i="1"/>
  <c r="L5265" i="1"/>
  <c r="N5265" i="1" s="1"/>
  <c r="N5264" i="1"/>
  <c r="M5264" i="1"/>
  <c r="L5264" i="1"/>
  <c r="M5263" i="1"/>
  <c r="L5263" i="1"/>
  <c r="N5263" i="1" s="1"/>
  <c r="M5262" i="1"/>
  <c r="L5262" i="1"/>
  <c r="N5262" i="1" s="1"/>
  <c r="M5261" i="1"/>
  <c r="L5261" i="1"/>
  <c r="M5260" i="1"/>
  <c r="L5260" i="1"/>
  <c r="N5260" i="1" s="1"/>
  <c r="N5259" i="1"/>
  <c r="M5259" i="1"/>
  <c r="L5259" i="1"/>
  <c r="M5258" i="1"/>
  <c r="L5258" i="1"/>
  <c r="N5258" i="1" s="1"/>
  <c r="M5257" i="1"/>
  <c r="L5257" i="1"/>
  <c r="M5256" i="1"/>
  <c r="L5256" i="1"/>
  <c r="N5256" i="1" s="1"/>
  <c r="M5255" i="1"/>
  <c r="L5255" i="1"/>
  <c r="N5255" i="1" s="1"/>
  <c r="M5254" i="1"/>
  <c r="N5254" i="1" s="1"/>
  <c r="L5254" i="1"/>
  <c r="M5253" i="1"/>
  <c r="L5253" i="1"/>
  <c r="N5253" i="1" s="1"/>
  <c r="M5252" i="1"/>
  <c r="L5252" i="1"/>
  <c r="M5251" i="1"/>
  <c r="L5251" i="1"/>
  <c r="N5251" i="1" s="1"/>
  <c r="M5250" i="1"/>
  <c r="N5250" i="1" s="1"/>
  <c r="L5250" i="1"/>
  <c r="M5249" i="1"/>
  <c r="L5249" i="1"/>
  <c r="N5249" i="1" s="1"/>
  <c r="M5248" i="1"/>
  <c r="L5248" i="1"/>
  <c r="M5247" i="1"/>
  <c r="L5247" i="1"/>
  <c r="N5247" i="1" s="1"/>
  <c r="M5246" i="1"/>
  <c r="N5246" i="1" s="1"/>
  <c r="L5246" i="1"/>
  <c r="M5245" i="1"/>
  <c r="L5245" i="1"/>
  <c r="M5244" i="1"/>
  <c r="L5244" i="1"/>
  <c r="N5244" i="1" s="1"/>
  <c r="N5243" i="1"/>
  <c r="M5243" i="1"/>
  <c r="L5243" i="1"/>
  <c r="M5242" i="1"/>
  <c r="L5242" i="1"/>
  <c r="M5241" i="1"/>
  <c r="L5241" i="1"/>
  <c r="M5240" i="1"/>
  <c r="L5240" i="1"/>
  <c r="N5240" i="1" s="1"/>
  <c r="N5239" i="1"/>
  <c r="M5239" i="1"/>
  <c r="L5239" i="1"/>
  <c r="M5238" i="1"/>
  <c r="N5238" i="1" s="1"/>
  <c r="L5238" i="1"/>
  <c r="M5237" i="1"/>
  <c r="L5237" i="1"/>
  <c r="N5237" i="1" s="1"/>
  <c r="M5236" i="1"/>
  <c r="L5236" i="1"/>
  <c r="M5235" i="1"/>
  <c r="L5235" i="1"/>
  <c r="N5235" i="1" s="1"/>
  <c r="M5234" i="1"/>
  <c r="N5234" i="1" s="1"/>
  <c r="L5234" i="1"/>
  <c r="M5233" i="1"/>
  <c r="L5233" i="1"/>
  <c r="N5233" i="1" s="1"/>
  <c r="M5232" i="1"/>
  <c r="L5232" i="1"/>
  <c r="M5231" i="1"/>
  <c r="L5231" i="1"/>
  <c r="M5230" i="1"/>
  <c r="N5230" i="1" s="1"/>
  <c r="L5230" i="1"/>
  <c r="M5229" i="1"/>
  <c r="L5229" i="1"/>
  <c r="M5228" i="1"/>
  <c r="L5228" i="1"/>
  <c r="N5227" i="1"/>
  <c r="M5227" i="1"/>
  <c r="L5227" i="1"/>
  <c r="M5226" i="1"/>
  <c r="L5226" i="1"/>
  <c r="M5225" i="1"/>
  <c r="L5225" i="1"/>
  <c r="N5225" i="1" s="1"/>
  <c r="M5224" i="1"/>
  <c r="L5224" i="1"/>
  <c r="N5224" i="1" s="1"/>
  <c r="M5223" i="1"/>
  <c r="N5223" i="1" s="1"/>
  <c r="L5223" i="1"/>
  <c r="M5222" i="1"/>
  <c r="N5222" i="1" s="1"/>
  <c r="L5222" i="1"/>
  <c r="M5221" i="1"/>
  <c r="L5221" i="1"/>
  <c r="M5220" i="1"/>
  <c r="L5220" i="1"/>
  <c r="M5219" i="1"/>
  <c r="L5219" i="1"/>
  <c r="N5219" i="1" s="1"/>
  <c r="M5218" i="1"/>
  <c r="N5218" i="1" s="1"/>
  <c r="L5218" i="1"/>
  <c r="M5217" i="1"/>
  <c r="L5217" i="1"/>
  <c r="M5216" i="1"/>
  <c r="L5216" i="1"/>
  <c r="M5215" i="1"/>
  <c r="L5215" i="1"/>
  <c r="N5215" i="1" s="1"/>
  <c r="M5214" i="1"/>
  <c r="N5214" i="1" s="1"/>
  <c r="L5214" i="1"/>
  <c r="M5213" i="1"/>
  <c r="L5213" i="1"/>
  <c r="M5212" i="1"/>
  <c r="L5212" i="1"/>
  <c r="N5211" i="1"/>
  <c r="M5211" i="1"/>
  <c r="L5211" i="1"/>
  <c r="M5210" i="1"/>
  <c r="L5210" i="1"/>
  <c r="M5209" i="1"/>
  <c r="L5209" i="1"/>
  <c r="N5209" i="1" s="1"/>
  <c r="M5208" i="1"/>
  <c r="L5208" i="1"/>
  <c r="N5208" i="1" s="1"/>
  <c r="M5207" i="1"/>
  <c r="L5207" i="1"/>
  <c r="N5207" i="1" s="1"/>
  <c r="M5206" i="1"/>
  <c r="N5206" i="1" s="1"/>
  <c r="L5206" i="1"/>
  <c r="M5205" i="1"/>
  <c r="L5205" i="1"/>
  <c r="N5205" i="1" s="1"/>
  <c r="M5204" i="1"/>
  <c r="L5204" i="1"/>
  <c r="M5203" i="1"/>
  <c r="L5203" i="1"/>
  <c r="N5203" i="1" s="1"/>
  <c r="M5202" i="1"/>
  <c r="N5202" i="1" s="1"/>
  <c r="L5202" i="1"/>
  <c r="M5201" i="1"/>
  <c r="L5201" i="1"/>
  <c r="N5201" i="1" s="1"/>
  <c r="M5200" i="1"/>
  <c r="L5200" i="1"/>
  <c r="N5200" i="1" s="1"/>
  <c r="M5199" i="1"/>
  <c r="L5199" i="1"/>
  <c r="N5199" i="1" s="1"/>
  <c r="M5198" i="1"/>
  <c r="N5198" i="1" s="1"/>
  <c r="L5198" i="1"/>
  <c r="M5197" i="1"/>
  <c r="L5197" i="1"/>
  <c r="M5196" i="1"/>
  <c r="L5196" i="1"/>
  <c r="N5196" i="1" s="1"/>
  <c r="N5195" i="1"/>
  <c r="M5195" i="1"/>
  <c r="L5195" i="1"/>
  <c r="M5194" i="1"/>
  <c r="L5194" i="1"/>
  <c r="M5193" i="1"/>
  <c r="L5193" i="1"/>
  <c r="N5193" i="1" s="1"/>
  <c r="M5192" i="1"/>
  <c r="L5192" i="1"/>
  <c r="N5192" i="1" s="1"/>
  <c r="M5191" i="1"/>
  <c r="L5191" i="1"/>
  <c r="N5191" i="1" s="1"/>
  <c r="M5190" i="1"/>
  <c r="N5190" i="1" s="1"/>
  <c r="L5190" i="1"/>
  <c r="M5189" i="1"/>
  <c r="L5189" i="1"/>
  <c r="N5189" i="1" s="1"/>
  <c r="M5188" i="1"/>
  <c r="L5188" i="1"/>
  <c r="M5187" i="1"/>
  <c r="L5187" i="1"/>
  <c r="N5187" i="1" s="1"/>
  <c r="M5186" i="1"/>
  <c r="L5186" i="1"/>
  <c r="M5185" i="1"/>
  <c r="L5185" i="1"/>
  <c r="N5185" i="1" s="1"/>
  <c r="M5184" i="1"/>
  <c r="L5184" i="1"/>
  <c r="N5184" i="1" s="1"/>
  <c r="M5183" i="1"/>
  <c r="N5183" i="1" s="1"/>
  <c r="L5183" i="1"/>
  <c r="M5182" i="1"/>
  <c r="N5182" i="1" s="1"/>
  <c r="L5182" i="1"/>
  <c r="M5181" i="1"/>
  <c r="L5181" i="1"/>
  <c r="M5180" i="1"/>
  <c r="L5180" i="1"/>
  <c r="N5179" i="1"/>
  <c r="M5179" i="1"/>
  <c r="L5179" i="1"/>
  <c r="M5178" i="1"/>
  <c r="L5178" i="1"/>
  <c r="M5177" i="1"/>
  <c r="L5177" i="1"/>
  <c r="N5177" i="1" s="1"/>
  <c r="M5176" i="1"/>
  <c r="L5176" i="1"/>
  <c r="N5176" i="1" s="1"/>
  <c r="M5175" i="1"/>
  <c r="L5175" i="1"/>
  <c r="N5175" i="1" s="1"/>
  <c r="M5174" i="1"/>
  <c r="N5174" i="1" s="1"/>
  <c r="L5174" i="1"/>
  <c r="M5173" i="1"/>
  <c r="L5173" i="1"/>
  <c r="N5173" i="1" s="1"/>
  <c r="M5172" i="1"/>
  <c r="L5172" i="1"/>
  <c r="M5171" i="1"/>
  <c r="L5171" i="1"/>
  <c r="N5171" i="1" s="1"/>
  <c r="M5170" i="1"/>
  <c r="L5170" i="1"/>
  <c r="M5169" i="1"/>
  <c r="L5169" i="1"/>
  <c r="N5169" i="1" s="1"/>
  <c r="M5168" i="1"/>
  <c r="L5168" i="1"/>
  <c r="N5168" i="1" s="1"/>
  <c r="M5167" i="1"/>
  <c r="L5167" i="1"/>
  <c r="M5166" i="1"/>
  <c r="N5166" i="1" s="1"/>
  <c r="L5166" i="1"/>
  <c r="M5165" i="1"/>
  <c r="L5165" i="1"/>
  <c r="M5164" i="1"/>
  <c r="L5164" i="1"/>
  <c r="N5163" i="1"/>
  <c r="M5163" i="1"/>
  <c r="L5163" i="1"/>
  <c r="M5162" i="1"/>
  <c r="L5162" i="1"/>
  <c r="M5161" i="1"/>
  <c r="L5161" i="1"/>
  <c r="N5161" i="1" s="1"/>
  <c r="M5160" i="1"/>
  <c r="L5160" i="1"/>
  <c r="N5160" i="1" s="1"/>
  <c r="M5159" i="1"/>
  <c r="L5159" i="1"/>
  <c r="N5159" i="1" s="1"/>
  <c r="M5158" i="1"/>
  <c r="N5158" i="1" s="1"/>
  <c r="L5158" i="1"/>
  <c r="M5157" i="1"/>
  <c r="L5157" i="1"/>
  <c r="N5157" i="1" s="1"/>
  <c r="M5156" i="1"/>
  <c r="L5156" i="1"/>
  <c r="M5155" i="1"/>
  <c r="L5155" i="1"/>
  <c r="N5155" i="1" s="1"/>
  <c r="M5154" i="1"/>
  <c r="N5154" i="1" s="1"/>
  <c r="L5154" i="1"/>
  <c r="M5153" i="1"/>
  <c r="L5153" i="1"/>
  <c r="N5153" i="1" s="1"/>
  <c r="M5152" i="1"/>
  <c r="L5152" i="1"/>
  <c r="N5152" i="1" s="1"/>
  <c r="M5151" i="1"/>
  <c r="L5151" i="1"/>
  <c r="N5151" i="1" s="1"/>
  <c r="M5150" i="1"/>
  <c r="N5150" i="1" s="1"/>
  <c r="L5150" i="1"/>
  <c r="M5149" i="1"/>
  <c r="L5149" i="1"/>
  <c r="M5148" i="1"/>
  <c r="L5148" i="1"/>
  <c r="N5148" i="1" s="1"/>
  <c r="N5147" i="1"/>
  <c r="M5147" i="1"/>
  <c r="L5147" i="1"/>
  <c r="M5146" i="1"/>
  <c r="L5146" i="1"/>
  <c r="M5145" i="1"/>
  <c r="L5145" i="1"/>
  <c r="N5145" i="1" s="1"/>
  <c r="M5144" i="1"/>
  <c r="L5144" i="1"/>
  <c r="N5144" i="1" s="1"/>
  <c r="M5143" i="1"/>
  <c r="L5143" i="1"/>
  <c r="N5143" i="1" s="1"/>
  <c r="M5142" i="1"/>
  <c r="N5142" i="1" s="1"/>
  <c r="L5142" i="1"/>
  <c r="M5141" i="1"/>
  <c r="L5141" i="1"/>
  <c r="N5141" i="1" s="1"/>
  <c r="M5140" i="1"/>
  <c r="L5140" i="1"/>
  <c r="M5139" i="1"/>
  <c r="L5139" i="1"/>
  <c r="N5139" i="1" s="1"/>
  <c r="M5138" i="1"/>
  <c r="N5138" i="1" s="1"/>
  <c r="L5138" i="1"/>
  <c r="M5137" i="1"/>
  <c r="L5137" i="1"/>
  <c r="N5137" i="1" s="1"/>
  <c r="M5136" i="1"/>
  <c r="L5136" i="1"/>
  <c r="N5136" i="1" s="1"/>
  <c r="M5135" i="1"/>
  <c r="L5135" i="1"/>
  <c r="N5135" i="1" s="1"/>
  <c r="M5134" i="1"/>
  <c r="N5134" i="1" s="1"/>
  <c r="L5134" i="1"/>
  <c r="M5133" i="1"/>
  <c r="L5133" i="1"/>
  <c r="M5132" i="1"/>
  <c r="L5132" i="1"/>
  <c r="N5132" i="1" s="1"/>
  <c r="N5131" i="1"/>
  <c r="M5131" i="1"/>
  <c r="L5131" i="1"/>
  <c r="M5130" i="1"/>
  <c r="L5130" i="1"/>
  <c r="M5129" i="1"/>
  <c r="L5129" i="1"/>
  <c r="N5129" i="1" s="1"/>
  <c r="M5128" i="1"/>
  <c r="L5128" i="1"/>
  <c r="N5128" i="1" s="1"/>
  <c r="M5127" i="1"/>
  <c r="L5127" i="1"/>
  <c r="N5127" i="1" s="1"/>
  <c r="M5126" i="1"/>
  <c r="N5126" i="1" s="1"/>
  <c r="L5126" i="1"/>
  <c r="M5125" i="1"/>
  <c r="L5125" i="1"/>
  <c r="N5125" i="1" s="1"/>
  <c r="M5124" i="1"/>
  <c r="L5124" i="1"/>
  <c r="M5123" i="1"/>
  <c r="L5123" i="1"/>
  <c r="N5123" i="1" s="1"/>
  <c r="M5122" i="1"/>
  <c r="N5122" i="1" s="1"/>
  <c r="L5122" i="1"/>
  <c r="M5121" i="1"/>
  <c r="L5121" i="1"/>
  <c r="N5121" i="1" s="1"/>
  <c r="M5120" i="1"/>
  <c r="L5120" i="1"/>
  <c r="N5120" i="1" s="1"/>
  <c r="M5119" i="1"/>
  <c r="L5119" i="1"/>
  <c r="N5119" i="1" s="1"/>
  <c r="M5118" i="1"/>
  <c r="N5118" i="1" s="1"/>
  <c r="L5118" i="1"/>
  <c r="M5117" i="1"/>
  <c r="L5117" i="1"/>
  <c r="M5116" i="1"/>
  <c r="L5116" i="1"/>
  <c r="N5116" i="1" s="1"/>
  <c r="M5115" i="1"/>
  <c r="N5115" i="1" s="1"/>
  <c r="L5115" i="1"/>
  <c r="M5114" i="1"/>
  <c r="L5114" i="1"/>
  <c r="M5113" i="1"/>
  <c r="L5113" i="1"/>
  <c r="M5112" i="1"/>
  <c r="L5112" i="1"/>
  <c r="N5112" i="1" s="1"/>
  <c r="N5111" i="1"/>
  <c r="M5111" i="1"/>
  <c r="L5111" i="1"/>
  <c r="M5110" i="1"/>
  <c r="L5110" i="1"/>
  <c r="M5109" i="1"/>
  <c r="L5109" i="1"/>
  <c r="N5109" i="1" s="1"/>
  <c r="M5108" i="1"/>
  <c r="L5108" i="1"/>
  <c r="N5108" i="1" s="1"/>
  <c r="M5107" i="1"/>
  <c r="L5107" i="1"/>
  <c r="N5107" i="1" s="1"/>
  <c r="M5106" i="1"/>
  <c r="N5106" i="1" s="1"/>
  <c r="L5106" i="1"/>
  <c r="M5105" i="1"/>
  <c r="L5105" i="1"/>
  <c r="N5105" i="1" s="1"/>
  <c r="M5104" i="1"/>
  <c r="L5104" i="1"/>
  <c r="M5103" i="1"/>
  <c r="L5103" i="1"/>
  <c r="N5103" i="1" s="1"/>
  <c r="M5102" i="1"/>
  <c r="L5102" i="1"/>
  <c r="M5101" i="1"/>
  <c r="L5101" i="1"/>
  <c r="N5101" i="1" s="1"/>
  <c r="M5100" i="1"/>
  <c r="L5100" i="1"/>
  <c r="N5100" i="1" s="1"/>
  <c r="M5099" i="1"/>
  <c r="N5099" i="1" s="1"/>
  <c r="L5099" i="1"/>
  <c r="M5098" i="1"/>
  <c r="L5098" i="1"/>
  <c r="M5097" i="1"/>
  <c r="L5097" i="1"/>
  <c r="M5096" i="1"/>
  <c r="L5096" i="1"/>
  <c r="N5096" i="1" s="1"/>
  <c r="N5095" i="1"/>
  <c r="M5095" i="1"/>
  <c r="L5095" i="1"/>
  <c r="M5094" i="1"/>
  <c r="L5094" i="1"/>
  <c r="M5093" i="1"/>
  <c r="L5093" i="1"/>
  <c r="N5093" i="1" s="1"/>
  <c r="M5092" i="1"/>
  <c r="L5092" i="1"/>
  <c r="N5092" i="1" s="1"/>
  <c r="M5091" i="1"/>
  <c r="L5091" i="1"/>
  <c r="N5091" i="1" s="1"/>
  <c r="M5090" i="1"/>
  <c r="N5090" i="1" s="1"/>
  <c r="L5090" i="1"/>
  <c r="M5089" i="1"/>
  <c r="L5089" i="1"/>
  <c r="N5089" i="1" s="1"/>
  <c r="M5088" i="1"/>
  <c r="L5088" i="1"/>
  <c r="M5087" i="1"/>
  <c r="L5087" i="1"/>
  <c r="N5087" i="1" s="1"/>
  <c r="M5086" i="1"/>
  <c r="L5086" i="1"/>
  <c r="M5085" i="1"/>
  <c r="L5085" i="1"/>
  <c r="N5085" i="1" s="1"/>
  <c r="M5084" i="1"/>
  <c r="L5084" i="1"/>
  <c r="N5084" i="1" s="1"/>
  <c r="M5083" i="1"/>
  <c r="N5083" i="1" s="1"/>
  <c r="L5083" i="1"/>
  <c r="M5082" i="1"/>
  <c r="L5082" i="1"/>
  <c r="M5081" i="1"/>
  <c r="L5081" i="1"/>
  <c r="M5080" i="1"/>
  <c r="L5080" i="1"/>
  <c r="N5080" i="1" s="1"/>
  <c r="N5079" i="1"/>
  <c r="M5079" i="1"/>
  <c r="L5079" i="1"/>
  <c r="M5078" i="1"/>
  <c r="L5078" i="1"/>
  <c r="M5077" i="1"/>
  <c r="L5077" i="1"/>
  <c r="N5077" i="1" s="1"/>
  <c r="M5076" i="1"/>
  <c r="L5076" i="1"/>
  <c r="N5076" i="1" s="1"/>
  <c r="M5075" i="1"/>
  <c r="L5075" i="1"/>
  <c r="N5075" i="1" s="1"/>
  <c r="M5074" i="1"/>
  <c r="N5074" i="1" s="1"/>
  <c r="L5074" i="1"/>
  <c r="M5073" i="1"/>
  <c r="L5073" i="1"/>
  <c r="N5073" i="1" s="1"/>
  <c r="M5072" i="1"/>
  <c r="L5072" i="1"/>
  <c r="M5071" i="1"/>
  <c r="L5071" i="1"/>
  <c r="N5071" i="1" s="1"/>
  <c r="M5070" i="1"/>
  <c r="L5070" i="1"/>
  <c r="M5069" i="1"/>
  <c r="L5069" i="1"/>
  <c r="N5069" i="1" s="1"/>
  <c r="M5068" i="1"/>
  <c r="L5068" i="1"/>
  <c r="N5068" i="1" s="1"/>
  <c r="M5067" i="1"/>
  <c r="N5067" i="1" s="1"/>
  <c r="L5067" i="1"/>
  <c r="M5066" i="1"/>
  <c r="L5066" i="1"/>
  <c r="M5065" i="1"/>
  <c r="L5065" i="1"/>
  <c r="M5064" i="1"/>
  <c r="L5064" i="1"/>
  <c r="N5064" i="1" s="1"/>
  <c r="N5063" i="1"/>
  <c r="M5063" i="1"/>
  <c r="L5063" i="1"/>
  <c r="M5062" i="1"/>
  <c r="L5062" i="1"/>
  <c r="M5061" i="1"/>
  <c r="L5061" i="1"/>
  <c r="N5061" i="1" s="1"/>
  <c r="M5060" i="1"/>
  <c r="L5060" i="1"/>
  <c r="N5060" i="1" s="1"/>
  <c r="M5059" i="1"/>
  <c r="L5059" i="1"/>
  <c r="N5059" i="1" s="1"/>
  <c r="M5058" i="1"/>
  <c r="N5058" i="1" s="1"/>
  <c r="L5058" i="1"/>
  <c r="M5057" i="1"/>
  <c r="L5057" i="1"/>
  <c r="N5057" i="1" s="1"/>
  <c r="M5056" i="1"/>
  <c r="L5056" i="1"/>
  <c r="M5055" i="1"/>
  <c r="L5055" i="1"/>
  <c r="N5055" i="1" s="1"/>
  <c r="M5054" i="1"/>
  <c r="L5054" i="1"/>
  <c r="M5053" i="1"/>
  <c r="L5053" i="1"/>
  <c r="N5053" i="1" s="1"/>
  <c r="M5052" i="1"/>
  <c r="L5052" i="1"/>
  <c r="N5052" i="1" s="1"/>
  <c r="M5051" i="1"/>
  <c r="N5051" i="1" s="1"/>
  <c r="L5051" i="1"/>
  <c r="M5050" i="1"/>
  <c r="L5050" i="1"/>
  <c r="M5049" i="1"/>
  <c r="L5049" i="1"/>
  <c r="M5048" i="1"/>
  <c r="L5048" i="1"/>
  <c r="N5048" i="1" s="1"/>
  <c r="N5047" i="1"/>
  <c r="M5047" i="1"/>
  <c r="L5047" i="1"/>
  <c r="M5046" i="1"/>
  <c r="L5046" i="1"/>
  <c r="M5045" i="1"/>
  <c r="L5045" i="1"/>
  <c r="N5045" i="1" s="1"/>
  <c r="M5044" i="1"/>
  <c r="L5044" i="1"/>
  <c r="N5044" i="1" s="1"/>
  <c r="M5043" i="1"/>
  <c r="L5043" i="1"/>
  <c r="N5043" i="1" s="1"/>
  <c r="M5042" i="1"/>
  <c r="N5042" i="1" s="1"/>
  <c r="L5042" i="1"/>
  <c r="M5041" i="1"/>
  <c r="L5041" i="1"/>
  <c r="N5041" i="1" s="1"/>
  <c r="M5040" i="1"/>
  <c r="L5040" i="1"/>
  <c r="M5039" i="1"/>
  <c r="L5039" i="1"/>
  <c r="N5039" i="1" s="1"/>
  <c r="M5038" i="1"/>
  <c r="L5038" i="1"/>
  <c r="M5037" i="1"/>
  <c r="L5037" i="1"/>
  <c r="N5037" i="1" s="1"/>
  <c r="M5036" i="1"/>
  <c r="L5036" i="1"/>
  <c r="N5036" i="1" s="1"/>
  <c r="M5035" i="1"/>
  <c r="N5035" i="1" s="1"/>
  <c r="L5035" i="1"/>
  <c r="M5034" i="1"/>
  <c r="L5034" i="1"/>
  <c r="M5033" i="1"/>
  <c r="L5033" i="1"/>
  <c r="M5032" i="1"/>
  <c r="L5032" i="1"/>
  <c r="N5032" i="1" s="1"/>
  <c r="N5031" i="1"/>
  <c r="M5031" i="1"/>
  <c r="L5031" i="1"/>
  <c r="M5030" i="1"/>
  <c r="L5030" i="1"/>
  <c r="M5029" i="1"/>
  <c r="L5029" i="1"/>
  <c r="N5029" i="1" s="1"/>
  <c r="M5028" i="1"/>
  <c r="L5028" i="1"/>
  <c r="N5028" i="1" s="1"/>
  <c r="M5027" i="1"/>
  <c r="L5027" i="1"/>
  <c r="N5027" i="1" s="1"/>
  <c r="M5026" i="1"/>
  <c r="N5026" i="1" s="1"/>
  <c r="L5026" i="1"/>
  <c r="M5025" i="1"/>
  <c r="L5025" i="1"/>
  <c r="N5025" i="1" s="1"/>
  <c r="M5024" i="1"/>
  <c r="L5024" i="1"/>
  <c r="M5023" i="1"/>
  <c r="L5023" i="1"/>
  <c r="N5023" i="1" s="1"/>
  <c r="M5022" i="1"/>
  <c r="L5022" i="1"/>
  <c r="M5021" i="1"/>
  <c r="L5021" i="1"/>
  <c r="N5021" i="1" s="1"/>
  <c r="M5020" i="1"/>
  <c r="L5020" i="1"/>
  <c r="N5020" i="1" s="1"/>
  <c r="M5019" i="1"/>
  <c r="N5019" i="1" s="1"/>
  <c r="L5019" i="1"/>
  <c r="M5018" i="1"/>
  <c r="L5018" i="1"/>
  <c r="M5017" i="1"/>
  <c r="L5017" i="1"/>
  <c r="M5016" i="1"/>
  <c r="L5016" i="1"/>
  <c r="N5016" i="1" s="1"/>
  <c r="N5015" i="1"/>
  <c r="M5015" i="1"/>
  <c r="L5015" i="1"/>
  <c r="M5014" i="1"/>
  <c r="L5014" i="1"/>
  <c r="M5013" i="1"/>
  <c r="L5013" i="1"/>
  <c r="N5013" i="1" s="1"/>
  <c r="M5012" i="1"/>
  <c r="L5012" i="1"/>
  <c r="N5012" i="1" s="1"/>
  <c r="M5011" i="1"/>
  <c r="L5011" i="1"/>
  <c r="N5011" i="1" s="1"/>
  <c r="M5010" i="1"/>
  <c r="N5010" i="1" s="1"/>
  <c r="L5010" i="1"/>
  <c r="M5009" i="1"/>
  <c r="L5009" i="1"/>
  <c r="N5009" i="1" s="1"/>
  <c r="M5008" i="1"/>
  <c r="L5008" i="1"/>
  <c r="M5007" i="1"/>
  <c r="L5007" i="1"/>
  <c r="N5007" i="1" s="1"/>
  <c r="M5006" i="1"/>
  <c r="L5006" i="1"/>
  <c r="M5005" i="1"/>
  <c r="L5005" i="1"/>
  <c r="N5005" i="1" s="1"/>
  <c r="M5004" i="1"/>
  <c r="L5004" i="1"/>
  <c r="N5004" i="1" s="1"/>
  <c r="M5003" i="1"/>
  <c r="N5003" i="1" s="1"/>
  <c r="L5003" i="1"/>
  <c r="M5002" i="1"/>
  <c r="L5002" i="1"/>
  <c r="M5001" i="1"/>
  <c r="L5001" i="1"/>
  <c r="M5000" i="1"/>
  <c r="L5000" i="1"/>
  <c r="N5000" i="1" s="1"/>
  <c r="N4999" i="1"/>
  <c r="M4999" i="1"/>
  <c r="L4999" i="1"/>
  <c r="M4998" i="1"/>
  <c r="L4998" i="1"/>
  <c r="M4997" i="1"/>
  <c r="L4997" i="1"/>
  <c r="N4997" i="1" s="1"/>
  <c r="M4996" i="1"/>
  <c r="L4996" i="1"/>
  <c r="N4996" i="1" s="1"/>
  <c r="M4995" i="1"/>
  <c r="L4995" i="1"/>
  <c r="N4995" i="1" s="1"/>
  <c r="M4994" i="1"/>
  <c r="N4994" i="1" s="1"/>
  <c r="L4994" i="1"/>
  <c r="M4993" i="1"/>
  <c r="L4993" i="1"/>
  <c r="N4993" i="1" s="1"/>
  <c r="M4992" i="1"/>
  <c r="L4992" i="1"/>
  <c r="M4991" i="1"/>
  <c r="L4991" i="1"/>
  <c r="N4991" i="1" s="1"/>
  <c r="M4990" i="1"/>
  <c r="L4990" i="1"/>
  <c r="M4989" i="1"/>
  <c r="L4989" i="1"/>
  <c r="N4989" i="1" s="1"/>
  <c r="M4988" i="1"/>
  <c r="L4988" i="1"/>
  <c r="N4988" i="1" s="1"/>
  <c r="M4987" i="1"/>
  <c r="N4987" i="1" s="1"/>
  <c r="L4987" i="1"/>
  <c r="M4986" i="1"/>
  <c r="L4986" i="1"/>
  <c r="M4985" i="1"/>
  <c r="L4985" i="1"/>
  <c r="M4984" i="1"/>
  <c r="L4984" i="1"/>
  <c r="N4984" i="1" s="1"/>
  <c r="N4983" i="1"/>
  <c r="M4983" i="1"/>
  <c r="L4983" i="1"/>
  <c r="M4982" i="1"/>
  <c r="L4982" i="1"/>
  <c r="M4981" i="1"/>
  <c r="L4981" i="1"/>
  <c r="N4981" i="1" s="1"/>
  <c r="M4980" i="1"/>
  <c r="L4980" i="1"/>
  <c r="N4980" i="1" s="1"/>
  <c r="M4979" i="1"/>
  <c r="L4979" i="1"/>
  <c r="N4979" i="1" s="1"/>
  <c r="M4978" i="1"/>
  <c r="N4978" i="1" s="1"/>
  <c r="L4978" i="1"/>
  <c r="M4977" i="1"/>
  <c r="L4977" i="1"/>
  <c r="N4977" i="1" s="1"/>
  <c r="M4976" i="1"/>
  <c r="L4976" i="1"/>
  <c r="M4975" i="1"/>
  <c r="L4975" i="1"/>
  <c r="N4975" i="1" s="1"/>
  <c r="M4974" i="1"/>
  <c r="L4974" i="1"/>
  <c r="M4973" i="1"/>
  <c r="L4973" i="1"/>
  <c r="N4973" i="1" s="1"/>
  <c r="M4972" i="1"/>
  <c r="L4972" i="1"/>
  <c r="N4972" i="1" s="1"/>
  <c r="M4971" i="1"/>
  <c r="N4971" i="1" s="1"/>
  <c r="L4971" i="1"/>
  <c r="M4970" i="1"/>
  <c r="L4970" i="1"/>
  <c r="M4969" i="1"/>
  <c r="L4969" i="1"/>
  <c r="M4968" i="1"/>
  <c r="L4968" i="1"/>
  <c r="N4968" i="1" s="1"/>
  <c r="N4967" i="1"/>
  <c r="M4967" i="1"/>
  <c r="L4967" i="1"/>
  <c r="M4966" i="1"/>
  <c r="L4966" i="1"/>
  <c r="M4965" i="1"/>
  <c r="L4965" i="1"/>
  <c r="N4965" i="1" s="1"/>
  <c r="M4964" i="1"/>
  <c r="L4964" i="1"/>
  <c r="N4964" i="1" s="1"/>
  <c r="M4963" i="1"/>
  <c r="L4963" i="1"/>
  <c r="N4963" i="1" s="1"/>
  <c r="M4962" i="1"/>
  <c r="N4962" i="1" s="1"/>
  <c r="L4962" i="1"/>
  <c r="M4961" i="1"/>
  <c r="L4961" i="1"/>
  <c r="N4961" i="1" s="1"/>
  <c r="M4960" i="1"/>
  <c r="L4960" i="1"/>
  <c r="M4959" i="1"/>
  <c r="L4959" i="1"/>
  <c r="N4959" i="1" s="1"/>
  <c r="M4958" i="1"/>
  <c r="N4958" i="1" s="1"/>
  <c r="L4958" i="1"/>
  <c r="M4957" i="1"/>
  <c r="L4957" i="1"/>
  <c r="N4957" i="1" s="1"/>
  <c r="M4956" i="1"/>
  <c r="L4956" i="1"/>
  <c r="M4955" i="1"/>
  <c r="N4955" i="1" s="1"/>
  <c r="L4955" i="1"/>
  <c r="M4954" i="1"/>
  <c r="L4954" i="1"/>
  <c r="M4953" i="1"/>
  <c r="L4953" i="1"/>
  <c r="M4952" i="1"/>
  <c r="L4952" i="1"/>
  <c r="N4952" i="1" s="1"/>
  <c r="N4951" i="1"/>
  <c r="M4951" i="1"/>
  <c r="L4951" i="1"/>
  <c r="M4950" i="1"/>
  <c r="L4950" i="1"/>
  <c r="M4949" i="1"/>
  <c r="L4949" i="1"/>
  <c r="N4949" i="1" s="1"/>
  <c r="M4948" i="1"/>
  <c r="L4948" i="1"/>
  <c r="N4948" i="1" s="1"/>
  <c r="M4947" i="1"/>
  <c r="L4947" i="1"/>
  <c r="N4947" i="1" s="1"/>
  <c r="M4946" i="1"/>
  <c r="N4946" i="1" s="1"/>
  <c r="L4946" i="1"/>
  <c r="M4945" i="1"/>
  <c r="L4945" i="1"/>
  <c r="N4945" i="1" s="1"/>
  <c r="M4944" i="1"/>
  <c r="L4944" i="1"/>
  <c r="M4943" i="1"/>
  <c r="L4943" i="1"/>
  <c r="N4943" i="1" s="1"/>
  <c r="M4942" i="1"/>
  <c r="N4942" i="1" s="1"/>
  <c r="L4942" i="1"/>
  <c r="M4941" i="1"/>
  <c r="L4941" i="1"/>
  <c r="M4940" i="1"/>
  <c r="L4940" i="1"/>
  <c r="M4939" i="1"/>
  <c r="L4939" i="1"/>
  <c r="N4939" i="1" s="1"/>
  <c r="M4938" i="1"/>
  <c r="L4938" i="1"/>
  <c r="N4938" i="1" s="1"/>
  <c r="N4937" i="1"/>
  <c r="M4937" i="1"/>
  <c r="L4937" i="1"/>
  <c r="M4936" i="1"/>
  <c r="L4936" i="1"/>
  <c r="N4936" i="1" s="1"/>
  <c r="M4935" i="1"/>
  <c r="L4935" i="1"/>
  <c r="N4935" i="1" s="1"/>
  <c r="N4934" i="1"/>
  <c r="M4934" i="1"/>
  <c r="L4934" i="1"/>
  <c r="M4933" i="1"/>
  <c r="L4933" i="1"/>
  <c r="N4933" i="1" s="1"/>
  <c r="M4932" i="1"/>
  <c r="L4932" i="1"/>
  <c r="M4931" i="1"/>
  <c r="N4931" i="1" s="1"/>
  <c r="L4931" i="1"/>
  <c r="M4930" i="1"/>
  <c r="L4930" i="1"/>
  <c r="N4930" i="1" s="1"/>
  <c r="M4929" i="1"/>
  <c r="L4929" i="1"/>
  <c r="N4929" i="1" s="1"/>
  <c r="M4928" i="1"/>
  <c r="L4928" i="1"/>
  <c r="N4928" i="1" s="1"/>
  <c r="M4927" i="1"/>
  <c r="L4927" i="1"/>
  <c r="N4927" i="1" s="1"/>
  <c r="N4926" i="1"/>
  <c r="M4926" i="1"/>
  <c r="L4926" i="1"/>
  <c r="M4925" i="1"/>
  <c r="L4925" i="1"/>
  <c r="N4925" i="1" s="1"/>
  <c r="M4924" i="1"/>
  <c r="L4924" i="1"/>
  <c r="N4924" i="1" s="1"/>
  <c r="M4923" i="1"/>
  <c r="N4923" i="1" s="1"/>
  <c r="L4923" i="1"/>
  <c r="M4922" i="1"/>
  <c r="L4922" i="1"/>
  <c r="N4922" i="1" s="1"/>
  <c r="M4921" i="1"/>
  <c r="L4921" i="1"/>
  <c r="N4921" i="1" s="1"/>
  <c r="M4920" i="1"/>
  <c r="L4920" i="1"/>
  <c r="N4920" i="1" s="1"/>
  <c r="M4919" i="1"/>
  <c r="L4919" i="1"/>
  <c r="N4919" i="1" s="1"/>
  <c r="N4918" i="1"/>
  <c r="M4918" i="1"/>
  <c r="L4918" i="1"/>
  <c r="M4917" i="1"/>
  <c r="L4917" i="1"/>
  <c r="N4917" i="1" s="1"/>
  <c r="M4916" i="1"/>
  <c r="L4916" i="1"/>
  <c r="N4916" i="1" s="1"/>
  <c r="M4915" i="1"/>
  <c r="N4915" i="1" s="1"/>
  <c r="L4915" i="1"/>
  <c r="M4914" i="1"/>
  <c r="L4914" i="1"/>
  <c r="N4914" i="1" s="1"/>
  <c r="M4913" i="1"/>
  <c r="L4913" i="1"/>
  <c r="N4913" i="1" s="1"/>
  <c r="M4912" i="1"/>
  <c r="L4912" i="1"/>
  <c r="N4912" i="1" s="1"/>
  <c r="M4911" i="1"/>
  <c r="L4911" i="1"/>
  <c r="N4911" i="1" s="1"/>
  <c r="N4910" i="1"/>
  <c r="M4910" i="1"/>
  <c r="L4910" i="1"/>
  <c r="M4909" i="1"/>
  <c r="L4909" i="1"/>
  <c r="N4909" i="1" s="1"/>
  <c r="M4908" i="1"/>
  <c r="L4908" i="1"/>
  <c r="N4908" i="1" s="1"/>
  <c r="M4907" i="1"/>
  <c r="N4907" i="1" s="1"/>
  <c r="L4907" i="1"/>
  <c r="M4906" i="1"/>
  <c r="L4906" i="1"/>
  <c r="N4906" i="1" s="1"/>
  <c r="M4905" i="1"/>
  <c r="L4905" i="1"/>
  <c r="N4905" i="1" s="1"/>
  <c r="M4904" i="1"/>
  <c r="L4904" i="1"/>
  <c r="N4904" i="1" s="1"/>
  <c r="M4903" i="1"/>
  <c r="L4903" i="1"/>
  <c r="N4903" i="1" s="1"/>
  <c r="N4902" i="1"/>
  <c r="M4902" i="1"/>
  <c r="L4902" i="1"/>
  <c r="M4901" i="1"/>
  <c r="L4901" i="1"/>
  <c r="N4901" i="1" s="1"/>
  <c r="M4900" i="1"/>
  <c r="L4900" i="1"/>
  <c r="N4900" i="1" s="1"/>
  <c r="M4899" i="1"/>
  <c r="N4899" i="1" s="1"/>
  <c r="L4899" i="1"/>
  <c r="M4898" i="1"/>
  <c r="L4898" i="1"/>
  <c r="N4898" i="1" s="1"/>
  <c r="M4897" i="1"/>
  <c r="L4897" i="1"/>
  <c r="N4897" i="1" s="1"/>
  <c r="M4896" i="1"/>
  <c r="L4896" i="1"/>
  <c r="N4896" i="1" s="1"/>
  <c r="M4895" i="1"/>
  <c r="L4895" i="1"/>
  <c r="N4895" i="1" s="1"/>
  <c r="N4894" i="1"/>
  <c r="M4894" i="1"/>
  <c r="L4894" i="1"/>
  <c r="M4893" i="1"/>
  <c r="L4893" i="1"/>
  <c r="N4893" i="1" s="1"/>
  <c r="M4892" i="1"/>
  <c r="L4892" i="1"/>
  <c r="N4892" i="1" s="1"/>
  <c r="M4891" i="1"/>
  <c r="N4891" i="1" s="1"/>
  <c r="L4891" i="1"/>
  <c r="M4890" i="1"/>
  <c r="L4890" i="1"/>
  <c r="N4890" i="1" s="1"/>
  <c r="M4889" i="1"/>
  <c r="L4889" i="1"/>
  <c r="N4889" i="1" s="1"/>
  <c r="M4888" i="1"/>
  <c r="L4888" i="1"/>
  <c r="N4888" i="1" s="1"/>
  <c r="M4887" i="1"/>
  <c r="L4887" i="1"/>
  <c r="N4887" i="1" s="1"/>
  <c r="N4886" i="1"/>
  <c r="M4886" i="1"/>
  <c r="L4886" i="1"/>
  <c r="M4885" i="1"/>
  <c r="L4885" i="1"/>
  <c r="N4885" i="1" s="1"/>
  <c r="M4884" i="1"/>
  <c r="L4884" i="1"/>
  <c r="N4884" i="1" s="1"/>
  <c r="M4883" i="1"/>
  <c r="N4883" i="1" s="1"/>
  <c r="L4883" i="1"/>
  <c r="M4882" i="1"/>
  <c r="L4882" i="1"/>
  <c r="N4882" i="1" s="1"/>
  <c r="M4881" i="1"/>
  <c r="L4881" i="1"/>
  <c r="N4881" i="1" s="1"/>
  <c r="M4880" i="1"/>
  <c r="L4880" i="1"/>
  <c r="N4880" i="1" s="1"/>
  <c r="M4879" i="1"/>
  <c r="L4879" i="1"/>
  <c r="N4879" i="1" s="1"/>
  <c r="N4878" i="1"/>
  <c r="M4878" i="1"/>
  <c r="L4878" i="1"/>
  <c r="M4877" i="1"/>
  <c r="L4877" i="1"/>
  <c r="N4877" i="1" s="1"/>
  <c r="M4876" i="1"/>
  <c r="L4876" i="1"/>
  <c r="N4876" i="1" s="1"/>
  <c r="M4875" i="1"/>
  <c r="N4875" i="1" s="1"/>
  <c r="L4875" i="1"/>
  <c r="M4874" i="1"/>
  <c r="L4874" i="1"/>
  <c r="N4874" i="1" s="1"/>
  <c r="M4873" i="1"/>
  <c r="L4873" i="1"/>
  <c r="N4873" i="1" s="1"/>
  <c r="M4872" i="1"/>
  <c r="L4872" i="1"/>
  <c r="N4872" i="1" s="1"/>
  <c r="M4871" i="1"/>
  <c r="L4871" i="1"/>
  <c r="N4871" i="1" s="1"/>
  <c r="N4870" i="1"/>
  <c r="M4870" i="1"/>
  <c r="L4870" i="1"/>
  <c r="M4869" i="1"/>
  <c r="L4869" i="1"/>
  <c r="N4869" i="1" s="1"/>
  <c r="M4868" i="1"/>
  <c r="L4868" i="1"/>
  <c r="N4868" i="1" s="1"/>
  <c r="M4867" i="1"/>
  <c r="N4867" i="1" s="1"/>
  <c r="L4867" i="1"/>
  <c r="M4866" i="1"/>
  <c r="L4866" i="1"/>
  <c r="N4866" i="1" s="1"/>
  <c r="M4865" i="1"/>
  <c r="L4865" i="1"/>
  <c r="N4865" i="1" s="1"/>
  <c r="M4864" i="1"/>
  <c r="L4864" i="1"/>
  <c r="N4864" i="1" s="1"/>
  <c r="M4863" i="1"/>
  <c r="L4863" i="1"/>
  <c r="N4863" i="1" s="1"/>
  <c r="N4862" i="1"/>
  <c r="M4862" i="1"/>
  <c r="L4862" i="1"/>
  <c r="M4861" i="1"/>
  <c r="L4861" i="1"/>
  <c r="N4861" i="1" s="1"/>
  <c r="M4860" i="1"/>
  <c r="L4860" i="1"/>
  <c r="N4860" i="1" s="1"/>
  <c r="M4859" i="1"/>
  <c r="N4859" i="1" s="1"/>
  <c r="L4859" i="1"/>
  <c r="M4858" i="1"/>
  <c r="L4858" i="1"/>
  <c r="N4858" i="1" s="1"/>
  <c r="M4857" i="1"/>
  <c r="L4857" i="1"/>
  <c r="N4857" i="1" s="1"/>
  <c r="M4856" i="1"/>
  <c r="L4856" i="1"/>
  <c r="N4856" i="1" s="1"/>
  <c r="M4855" i="1"/>
  <c r="L4855" i="1"/>
  <c r="N4855" i="1" s="1"/>
  <c r="N4854" i="1"/>
  <c r="M4854" i="1"/>
  <c r="L4854" i="1"/>
  <c r="M4853" i="1"/>
  <c r="L4853" i="1"/>
  <c r="N4853" i="1" s="1"/>
  <c r="M4852" i="1"/>
  <c r="L4852" i="1"/>
  <c r="N4852" i="1" s="1"/>
  <c r="M4851" i="1"/>
  <c r="N4851" i="1" s="1"/>
  <c r="L4851" i="1"/>
  <c r="M4850" i="1"/>
  <c r="L4850" i="1"/>
  <c r="N4850" i="1" s="1"/>
  <c r="M4849" i="1"/>
  <c r="L4849" i="1"/>
  <c r="N4849" i="1" s="1"/>
  <c r="M4848" i="1"/>
  <c r="L4848" i="1"/>
  <c r="N4848" i="1" s="1"/>
  <c r="M4847" i="1"/>
  <c r="L4847" i="1"/>
  <c r="N4847" i="1" s="1"/>
  <c r="N4846" i="1"/>
  <c r="M4846" i="1"/>
  <c r="L4846" i="1"/>
  <c r="M4845" i="1"/>
  <c r="L4845" i="1"/>
  <c r="N4845" i="1" s="1"/>
  <c r="M4844" i="1"/>
  <c r="L4844" i="1"/>
  <c r="N4844" i="1" s="1"/>
  <c r="M4843" i="1"/>
  <c r="N4843" i="1" s="1"/>
  <c r="L4843" i="1"/>
  <c r="M4842" i="1"/>
  <c r="L4842" i="1"/>
  <c r="N4842" i="1" s="1"/>
  <c r="M4841" i="1"/>
  <c r="L4841" i="1"/>
  <c r="N4841" i="1" s="1"/>
  <c r="M4840" i="1"/>
  <c r="L4840" i="1"/>
  <c r="N4840" i="1" s="1"/>
  <c r="M4839" i="1"/>
  <c r="L4839" i="1"/>
  <c r="N4839" i="1" s="1"/>
  <c r="N4838" i="1"/>
  <c r="M4838" i="1"/>
  <c r="L4838" i="1"/>
  <c r="M4837" i="1"/>
  <c r="L4837" i="1"/>
  <c r="N4837" i="1" s="1"/>
  <c r="M4836" i="1"/>
  <c r="L4836" i="1"/>
  <c r="N4836" i="1" s="1"/>
  <c r="M4835" i="1"/>
  <c r="N4835" i="1" s="1"/>
  <c r="L4835" i="1"/>
  <c r="M4834" i="1"/>
  <c r="L4834" i="1"/>
  <c r="N4834" i="1" s="1"/>
  <c r="M4833" i="1"/>
  <c r="L4833" i="1"/>
  <c r="N4833" i="1" s="1"/>
  <c r="M4832" i="1"/>
  <c r="L4832" i="1"/>
  <c r="N4832" i="1" s="1"/>
  <c r="M4831" i="1"/>
  <c r="L4831" i="1"/>
  <c r="N4831" i="1" s="1"/>
  <c r="N4830" i="1"/>
  <c r="M4830" i="1"/>
  <c r="L4830" i="1"/>
  <c r="M4829" i="1"/>
  <c r="L4829" i="1"/>
  <c r="N4829" i="1" s="1"/>
  <c r="M4828" i="1"/>
  <c r="L4828" i="1"/>
  <c r="N4828" i="1" s="1"/>
  <c r="M4827" i="1"/>
  <c r="N4827" i="1" s="1"/>
  <c r="L4827" i="1"/>
  <c r="M4826" i="1"/>
  <c r="L4826" i="1"/>
  <c r="N4826" i="1" s="1"/>
  <c r="M4825" i="1"/>
  <c r="L4825" i="1"/>
  <c r="N4825" i="1" s="1"/>
  <c r="M4824" i="1"/>
  <c r="L4824" i="1"/>
  <c r="N4824" i="1" s="1"/>
  <c r="M4823" i="1"/>
  <c r="L4823" i="1"/>
  <c r="N4823" i="1" s="1"/>
  <c r="N4822" i="1"/>
  <c r="M4822" i="1"/>
  <c r="L4822" i="1"/>
  <c r="M4821" i="1"/>
  <c r="L4821" i="1"/>
  <c r="N4821" i="1" s="1"/>
  <c r="M4820" i="1"/>
  <c r="L4820" i="1"/>
  <c r="N4820" i="1" s="1"/>
  <c r="M4819" i="1"/>
  <c r="N4819" i="1" s="1"/>
  <c r="L4819" i="1"/>
  <c r="M4818" i="1"/>
  <c r="L4818" i="1"/>
  <c r="N4818" i="1" s="1"/>
  <c r="M4817" i="1"/>
  <c r="L4817" i="1"/>
  <c r="M4816" i="1"/>
  <c r="L4816" i="1"/>
  <c r="N4816" i="1" s="1"/>
  <c r="M4815" i="1"/>
  <c r="L4815" i="1"/>
  <c r="N4815" i="1" s="1"/>
  <c r="N4814" i="1"/>
  <c r="M4814" i="1"/>
  <c r="L4814" i="1"/>
  <c r="M4813" i="1"/>
  <c r="L4813" i="1"/>
  <c r="N4813" i="1" s="1"/>
  <c r="M4812" i="1"/>
  <c r="L4812" i="1"/>
  <c r="M4811" i="1"/>
  <c r="N4811" i="1" s="1"/>
  <c r="L4811" i="1"/>
  <c r="M4810" i="1"/>
  <c r="L4810" i="1"/>
  <c r="N4810" i="1" s="1"/>
  <c r="M4809" i="1"/>
  <c r="L4809" i="1"/>
  <c r="M4808" i="1"/>
  <c r="L4808" i="1"/>
  <c r="N4808" i="1" s="1"/>
  <c r="M4807" i="1"/>
  <c r="L4807" i="1"/>
  <c r="N4807" i="1" s="1"/>
  <c r="N4806" i="1"/>
  <c r="M4806" i="1"/>
  <c r="L4806" i="1"/>
  <c r="M4805" i="1"/>
  <c r="L4805" i="1"/>
  <c r="N4805" i="1" s="1"/>
  <c r="M4804" i="1"/>
  <c r="L4804" i="1"/>
  <c r="M4803" i="1"/>
  <c r="N4803" i="1" s="1"/>
  <c r="L4803" i="1"/>
  <c r="M4802" i="1"/>
  <c r="L4802" i="1"/>
  <c r="N4802" i="1" s="1"/>
  <c r="M4801" i="1"/>
  <c r="L4801" i="1"/>
  <c r="M4800" i="1"/>
  <c r="L4800" i="1"/>
  <c r="N4800" i="1" s="1"/>
  <c r="M4799" i="1"/>
  <c r="L4799" i="1"/>
  <c r="N4799" i="1" s="1"/>
  <c r="N4798" i="1"/>
  <c r="M4798" i="1"/>
  <c r="L4798" i="1"/>
  <c r="M4797" i="1"/>
  <c r="L4797" i="1"/>
  <c r="N4797" i="1" s="1"/>
  <c r="M4796" i="1"/>
  <c r="L4796" i="1"/>
  <c r="M4795" i="1"/>
  <c r="N4795" i="1" s="1"/>
  <c r="L4795" i="1"/>
  <c r="M4794" i="1"/>
  <c r="L4794" i="1"/>
  <c r="N4794" i="1" s="1"/>
  <c r="M4793" i="1"/>
  <c r="L4793" i="1"/>
  <c r="N4793" i="1" s="1"/>
  <c r="M4792" i="1"/>
  <c r="L4792" i="1"/>
  <c r="N4792" i="1" s="1"/>
  <c r="M4791" i="1"/>
  <c r="L4791" i="1"/>
  <c r="N4791" i="1" s="1"/>
  <c r="N4790" i="1"/>
  <c r="M4790" i="1"/>
  <c r="L4790" i="1"/>
  <c r="M4789" i="1"/>
  <c r="L4789" i="1"/>
  <c r="N4789" i="1" s="1"/>
  <c r="M4788" i="1"/>
  <c r="L4788" i="1"/>
  <c r="N4788" i="1" s="1"/>
  <c r="M4787" i="1"/>
  <c r="N4787" i="1" s="1"/>
  <c r="L4787" i="1"/>
  <c r="M4786" i="1"/>
  <c r="L4786" i="1"/>
  <c r="N4786" i="1" s="1"/>
  <c r="M4785" i="1"/>
  <c r="L4785" i="1"/>
  <c r="N4785" i="1" s="1"/>
  <c r="M4784" i="1"/>
  <c r="L4784" i="1"/>
  <c r="N4784" i="1" s="1"/>
  <c r="M4783" i="1"/>
  <c r="L4783" i="1"/>
  <c r="N4783" i="1" s="1"/>
  <c r="N4782" i="1"/>
  <c r="M4782" i="1"/>
  <c r="L4782" i="1"/>
  <c r="M4781" i="1"/>
  <c r="L4781" i="1"/>
  <c r="N4781" i="1" s="1"/>
  <c r="M4780" i="1"/>
  <c r="L4780" i="1"/>
  <c r="N4780" i="1" s="1"/>
  <c r="M4779" i="1"/>
  <c r="N4779" i="1" s="1"/>
  <c r="L4779" i="1"/>
  <c r="M4778" i="1"/>
  <c r="L4778" i="1"/>
  <c r="N4778" i="1" s="1"/>
  <c r="M4777" i="1"/>
  <c r="L4777" i="1"/>
  <c r="N4777" i="1" s="1"/>
  <c r="M4776" i="1"/>
  <c r="L4776" i="1"/>
  <c r="N4776" i="1" s="1"/>
  <c r="M4775" i="1"/>
  <c r="L4775" i="1"/>
  <c r="N4775" i="1" s="1"/>
  <c r="N4774" i="1"/>
  <c r="M4774" i="1"/>
  <c r="L4774" i="1"/>
  <c r="M4773" i="1"/>
  <c r="L4773" i="1"/>
  <c r="N4773" i="1" s="1"/>
  <c r="M4772" i="1"/>
  <c r="L4772" i="1"/>
  <c r="N4772" i="1" s="1"/>
  <c r="M4771" i="1"/>
  <c r="N4771" i="1" s="1"/>
  <c r="L4771" i="1"/>
  <c r="M4770" i="1"/>
  <c r="L4770" i="1"/>
  <c r="N4770" i="1" s="1"/>
  <c r="M4769" i="1"/>
  <c r="L4769" i="1"/>
  <c r="N4769" i="1" s="1"/>
  <c r="M4768" i="1"/>
  <c r="L4768" i="1"/>
  <c r="N4768" i="1" s="1"/>
  <c r="M4767" i="1"/>
  <c r="L4767" i="1"/>
  <c r="N4767" i="1" s="1"/>
  <c r="N4766" i="1"/>
  <c r="M4766" i="1"/>
  <c r="L4766" i="1"/>
  <c r="M4765" i="1"/>
  <c r="L4765" i="1"/>
  <c r="N4765" i="1" s="1"/>
  <c r="M4764" i="1"/>
  <c r="L4764" i="1"/>
  <c r="N4764" i="1" s="1"/>
  <c r="M4763" i="1"/>
  <c r="N4763" i="1" s="1"/>
  <c r="L4763" i="1"/>
  <c r="M4762" i="1"/>
  <c r="L4762" i="1"/>
  <c r="N4762" i="1" s="1"/>
  <c r="M4761" i="1"/>
  <c r="L4761" i="1"/>
  <c r="N4761" i="1" s="1"/>
  <c r="M4760" i="1"/>
  <c r="L4760" i="1"/>
  <c r="N4760" i="1" s="1"/>
  <c r="M4759" i="1"/>
  <c r="L4759" i="1"/>
  <c r="N4759" i="1" s="1"/>
  <c r="N4758" i="1"/>
  <c r="M4758" i="1"/>
  <c r="L4758" i="1"/>
  <c r="M4757" i="1"/>
  <c r="L4757" i="1"/>
  <c r="N4757" i="1" s="1"/>
  <c r="M4756" i="1"/>
  <c r="L4756" i="1"/>
  <c r="N4756" i="1" s="1"/>
  <c r="M4755" i="1"/>
  <c r="N4755" i="1" s="1"/>
  <c r="L4755" i="1"/>
  <c r="M4754" i="1"/>
  <c r="L4754" i="1"/>
  <c r="N4754" i="1" s="1"/>
  <c r="M4753" i="1"/>
  <c r="L4753" i="1"/>
  <c r="N4753" i="1" s="1"/>
  <c r="M4752" i="1"/>
  <c r="L4752" i="1"/>
  <c r="N4752" i="1" s="1"/>
  <c r="M4751" i="1"/>
  <c r="L4751" i="1"/>
  <c r="N4751" i="1" s="1"/>
  <c r="N4750" i="1"/>
  <c r="M4750" i="1"/>
  <c r="L4750" i="1"/>
  <c r="M4749" i="1"/>
  <c r="L4749" i="1"/>
  <c r="N4749" i="1" s="1"/>
  <c r="M4748" i="1"/>
  <c r="L4748" i="1"/>
  <c r="N4748" i="1" s="1"/>
  <c r="M4747" i="1"/>
  <c r="N4747" i="1" s="1"/>
  <c r="L4747" i="1"/>
  <c r="M4746" i="1"/>
  <c r="L4746" i="1"/>
  <c r="N4746" i="1" s="1"/>
  <c r="M4745" i="1"/>
  <c r="L4745" i="1"/>
  <c r="N4745" i="1" s="1"/>
  <c r="M4744" i="1"/>
  <c r="L4744" i="1"/>
  <c r="N4744" i="1" s="1"/>
  <c r="M4743" i="1"/>
  <c r="L4743" i="1"/>
  <c r="N4743" i="1" s="1"/>
  <c r="N4742" i="1"/>
  <c r="M4742" i="1"/>
  <c r="L4742" i="1"/>
  <c r="M4741" i="1"/>
  <c r="L4741" i="1"/>
  <c r="N4741" i="1" s="1"/>
  <c r="M4740" i="1"/>
  <c r="L4740" i="1"/>
  <c r="N4740" i="1" s="1"/>
  <c r="M4739" i="1"/>
  <c r="N4739" i="1" s="1"/>
  <c r="L4739" i="1"/>
  <c r="M4738" i="1"/>
  <c r="L4738" i="1"/>
  <c r="N4738" i="1" s="1"/>
  <c r="M4737" i="1"/>
  <c r="L4737" i="1"/>
  <c r="N4737" i="1" s="1"/>
  <c r="M4736" i="1"/>
  <c r="L4736" i="1"/>
  <c r="N4736" i="1" s="1"/>
  <c r="M4735" i="1"/>
  <c r="L4735" i="1"/>
  <c r="N4735" i="1" s="1"/>
  <c r="N4734" i="1"/>
  <c r="M4734" i="1"/>
  <c r="L4734" i="1"/>
  <c r="M4733" i="1"/>
  <c r="L4733" i="1"/>
  <c r="N4733" i="1" s="1"/>
  <c r="M4732" i="1"/>
  <c r="L4732" i="1"/>
  <c r="N4732" i="1" s="1"/>
  <c r="M4731" i="1"/>
  <c r="N4731" i="1" s="1"/>
  <c r="L4731" i="1"/>
  <c r="M4730" i="1"/>
  <c r="L4730" i="1"/>
  <c r="N4730" i="1" s="1"/>
  <c r="M4729" i="1"/>
  <c r="L4729" i="1"/>
  <c r="N4729" i="1" s="1"/>
  <c r="M4728" i="1"/>
  <c r="L4728" i="1"/>
  <c r="N4728" i="1" s="1"/>
  <c r="M4727" i="1"/>
  <c r="L4727" i="1"/>
  <c r="N4727" i="1" s="1"/>
  <c r="N4726" i="1"/>
  <c r="M4726" i="1"/>
  <c r="L4726" i="1"/>
  <c r="M4725" i="1"/>
  <c r="L4725" i="1"/>
  <c r="N4725" i="1" s="1"/>
  <c r="M4724" i="1"/>
  <c r="L4724" i="1"/>
  <c r="N4724" i="1" s="1"/>
  <c r="M4723" i="1"/>
  <c r="N4723" i="1" s="1"/>
  <c r="L4723" i="1"/>
  <c r="M4722" i="1"/>
  <c r="L4722" i="1"/>
  <c r="N4722" i="1" s="1"/>
  <c r="M4721" i="1"/>
  <c r="L4721" i="1"/>
  <c r="N4721" i="1" s="1"/>
  <c r="M4720" i="1"/>
  <c r="L4720" i="1"/>
  <c r="N4720" i="1" s="1"/>
  <c r="M4719" i="1"/>
  <c r="L4719" i="1"/>
  <c r="N4719" i="1" s="1"/>
  <c r="N4718" i="1"/>
  <c r="M4718" i="1"/>
  <c r="L4718" i="1"/>
  <c r="M4717" i="1"/>
  <c r="L4717" i="1"/>
  <c r="N4717" i="1" s="1"/>
  <c r="M4716" i="1"/>
  <c r="L4716" i="1"/>
  <c r="N4716" i="1" s="1"/>
  <c r="M4715" i="1"/>
  <c r="N4715" i="1" s="1"/>
  <c r="L4715" i="1"/>
  <c r="M4714" i="1"/>
  <c r="L4714" i="1"/>
  <c r="N4714" i="1" s="1"/>
  <c r="M4713" i="1"/>
  <c r="L4713" i="1"/>
  <c r="N4713" i="1" s="1"/>
  <c r="M4712" i="1"/>
  <c r="L4712" i="1"/>
  <c r="N4712" i="1" s="1"/>
  <c r="M4711" i="1"/>
  <c r="L4711" i="1"/>
  <c r="N4711" i="1" s="1"/>
  <c r="N4710" i="1"/>
  <c r="M4710" i="1"/>
  <c r="L4710" i="1"/>
  <c r="M4709" i="1"/>
  <c r="L4709" i="1"/>
  <c r="N4709" i="1" s="1"/>
  <c r="M4708" i="1"/>
  <c r="L4708" i="1"/>
  <c r="N4708" i="1" s="1"/>
  <c r="M4707" i="1"/>
  <c r="N4707" i="1" s="1"/>
  <c r="L4707" i="1"/>
  <c r="M4706" i="1"/>
  <c r="L4706" i="1"/>
  <c r="N4706" i="1" s="1"/>
  <c r="M4705" i="1"/>
  <c r="L4705" i="1"/>
  <c r="N4705" i="1" s="1"/>
  <c r="M4704" i="1"/>
  <c r="L4704" i="1"/>
  <c r="N4704" i="1" s="1"/>
  <c r="M4703" i="1"/>
  <c r="L4703" i="1"/>
  <c r="N4703" i="1" s="1"/>
  <c r="N4702" i="1"/>
  <c r="M4702" i="1"/>
  <c r="L4702" i="1"/>
  <c r="M4701" i="1"/>
  <c r="L4701" i="1"/>
  <c r="N4701" i="1" s="1"/>
  <c r="M4700" i="1"/>
  <c r="L4700" i="1"/>
  <c r="N4700" i="1" s="1"/>
  <c r="M4699" i="1"/>
  <c r="N4699" i="1" s="1"/>
  <c r="L4699" i="1"/>
  <c r="M4698" i="1"/>
  <c r="L4698" i="1"/>
  <c r="N4698" i="1" s="1"/>
  <c r="M4697" i="1"/>
  <c r="L4697" i="1"/>
  <c r="N4697" i="1" s="1"/>
  <c r="M4696" i="1"/>
  <c r="L4696" i="1"/>
  <c r="N4696" i="1" s="1"/>
  <c r="M4695" i="1"/>
  <c r="L4695" i="1"/>
  <c r="N4695" i="1" s="1"/>
  <c r="N4694" i="1"/>
  <c r="M4694" i="1"/>
  <c r="L4694" i="1"/>
  <c r="M4693" i="1"/>
  <c r="L4693" i="1"/>
  <c r="N4693" i="1" s="1"/>
  <c r="M4692" i="1"/>
  <c r="L4692" i="1"/>
  <c r="N4692" i="1" s="1"/>
  <c r="M4691" i="1"/>
  <c r="N4691" i="1" s="1"/>
  <c r="L4691" i="1"/>
  <c r="M4690" i="1"/>
  <c r="L4690" i="1"/>
  <c r="N4690" i="1" s="1"/>
  <c r="M4689" i="1"/>
  <c r="L4689" i="1"/>
  <c r="N4689" i="1" s="1"/>
  <c r="M4688" i="1"/>
  <c r="L4688" i="1"/>
  <c r="N4688" i="1" s="1"/>
  <c r="M4687" i="1"/>
  <c r="L4687" i="1"/>
  <c r="N4687" i="1" s="1"/>
  <c r="N4686" i="1"/>
  <c r="M4686" i="1"/>
  <c r="L4686" i="1"/>
  <c r="M4685" i="1"/>
  <c r="L4685" i="1"/>
  <c r="N4685" i="1" s="1"/>
  <c r="M4684" i="1"/>
  <c r="L4684" i="1"/>
  <c r="N4684" i="1" s="1"/>
  <c r="M4683" i="1"/>
  <c r="N4683" i="1" s="1"/>
  <c r="L4683" i="1"/>
  <c r="M4682" i="1"/>
  <c r="L4682" i="1"/>
  <c r="N4682" i="1" s="1"/>
  <c r="M4681" i="1"/>
  <c r="L4681" i="1"/>
  <c r="N4681" i="1" s="1"/>
  <c r="M4680" i="1"/>
  <c r="L4680" i="1"/>
  <c r="N4680" i="1" s="1"/>
  <c r="M4679" i="1"/>
  <c r="L4679" i="1"/>
  <c r="N4679" i="1" s="1"/>
  <c r="N4678" i="1"/>
  <c r="M4678" i="1"/>
  <c r="L4678" i="1"/>
  <c r="M4677" i="1"/>
  <c r="L4677" i="1"/>
  <c r="N4677" i="1" s="1"/>
  <c r="M4676" i="1"/>
  <c r="L4676" i="1"/>
  <c r="N4676" i="1" s="1"/>
  <c r="M4675" i="1"/>
  <c r="N4675" i="1" s="1"/>
  <c r="L4675" i="1"/>
  <c r="M4674" i="1"/>
  <c r="L4674" i="1"/>
  <c r="N4674" i="1" s="1"/>
  <c r="M4673" i="1"/>
  <c r="L4673" i="1"/>
  <c r="N4673" i="1" s="1"/>
  <c r="M4672" i="1"/>
  <c r="L4672" i="1"/>
  <c r="N4672" i="1" s="1"/>
  <c r="M4671" i="1"/>
  <c r="L4671" i="1"/>
  <c r="N4671" i="1" s="1"/>
  <c r="N4670" i="1"/>
  <c r="M4670" i="1"/>
  <c r="L4670" i="1"/>
  <c r="M4669" i="1"/>
  <c r="L4669" i="1"/>
  <c r="N4669" i="1" s="1"/>
  <c r="M4668" i="1"/>
  <c r="L4668" i="1"/>
  <c r="N4668" i="1" s="1"/>
  <c r="M4667" i="1"/>
  <c r="N4667" i="1" s="1"/>
  <c r="L4667" i="1"/>
  <c r="M4666" i="1"/>
  <c r="L4666" i="1"/>
  <c r="N4666" i="1" s="1"/>
  <c r="M4665" i="1"/>
  <c r="L4665" i="1"/>
  <c r="N4665" i="1" s="1"/>
  <c r="M4664" i="1"/>
  <c r="L4664" i="1"/>
  <c r="N4664" i="1" s="1"/>
  <c r="M4663" i="1"/>
  <c r="L4663" i="1"/>
  <c r="N4663" i="1" s="1"/>
  <c r="N4662" i="1"/>
  <c r="M4662" i="1"/>
  <c r="L4662" i="1"/>
  <c r="M4661" i="1"/>
  <c r="L4661" i="1"/>
  <c r="N4661" i="1" s="1"/>
  <c r="M4660" i="1"/>
  <c r="L4660" i="1"/>
  <c r="N4660" i="1" s="1"/>
  <c r="M4659" i="1"/>
  <c r="N4659" i="1" s="1"/>
  <c r="L4659" i="1"/>
  <c r="M4658" i="1"/>
  <c r="L4658" i="1"/>
  <c r="N4658" i="1" s="1"/>
  <c r="M4657" i="1"/>
  <c r="L4657" i="1"/>
  <c r="N4657" i="1" s="1"/>
  <c r="M4656" i="1"/>
  <c r="L4656" i="1"/>
  <c r="N4656" i="1" s="1"/>
  <c r="M4655" i="1"/>
  <c r="L4655" i="1"/>
  <c r="N4655" i="1" s="1"/>
  <c r="N4654" i="1"/>
  <c r="M4654" i="1"/>
  <c r="L4654" i="1"/>
  <c r="M4653" i="1"/>
  <c r="L4653" i="1"/>
  <c r="N4653" i="1" s="1"/>
  <c r="M4652" i="1"/>
  <c r="L4652" i="1"/>
  <c r="N4652" i="1" s="1"/>
  <c r="M4651" i="1"/>
  <c r="N4651" i="1" s="1"/>
  <c r="L4651" i="1"/>
  <c r="M4650" i="1"/>
  <c r="L4650" i="1"/>
  <c r="N4650" i="1" s="1"/>
  <c r="M4649" i="1"/>
  <c r="L4649" i="1"/>
  <c r="N4649" i="1" s="1"/>
  <c r="M4648" i="1"/>
  <c r="L4648" i="1"/>
  <c r="N4648" i="1" s="1"/>
  <c r="M4647" i="1"/>
  <c r="L4647" i="1"/>
  <c r="N4647" i="1" s="1"/>
  <c r="N4646" i="1"/>
  <c r="M4646" i="1"/>
  <c r="L4646" i="1"/>
  <c r="M4645" i="1"/>
  <c r="L4645" i="1"/>
  <c r="N4645" i="1" s="1"/>
  <c r="M4644" i="1"/>
  <c r="L4644" i="1"/>
  <c r="N4644" i="1" s="1"/>
  <c r="M4643" i="1"/>
  <c r="N4643" i="1" s="1"/>
  <c r="L4643" i="1"/>
  <c r="M4642" i="1"/>
  <c r="L4642" i="1"/>
  <c r="N4642" i="1" s="1"/>
  <c r="M4641" i="1"/>
  <c r="L4641" i="1"/>
  <c r="N4641" i="1" s="1"/>
  <c r="M4640" i="1"/>
  <c r="L4640" i="1"/>
  <c r="N4640" i="1" s="1"/>
  <c r="M4639" i="1"/>
  <c r="L4639" i="1"/>
  <c r="N4639" i="1" s="1"/>
  <c r="N4638" i="1"/>
  <c r="M4638" i="1"/>
  <c r="L4638" i="1"/>
  <c r="M4637" i="1"/>
  <c r="L4637" i="1"/>
  <c r="N4637" i="1" s="1"/>
  <c r="M4636" i="1"/>
  <c r="L4636" i="1"/>
  <c r="N4636" i="1" s="1"/>
  <c r="M4635" i="1"/>
  <c r="N4635" i="1" s="1"/>
  <c r="L4635" i="1"/>
  <c r="M4634" i="1"/>
  <c r="L4634" i="1"/>
  <c r="N4634" i="1" s="1"/>
  <c r="M4633" i="1"/>
  <c r="L4633" i="1"/>
  <c r="N4633" i="1" s="1"/>
  <c r="M4632" i="1"/>
  <c r="L4632" i="1"/>
  <c r="N4632" i="1" s="1"/>
  <c r="M4631" i="1"/>
  <c r="L4631" i="1"/>
  <c r="N4631" i="1" s="1"/>
  <c r="N4630" i="1"/>
  <c r="M4630" i="1"/>
  <c r="L4630" i="1"/>
  <c r="M4629" i="1"/>
  <c r="L4629" i="1"/>
  <c r="N4629" i="1" s="1"/>
  <c r="M4628" i="1"/>
  <c r="L4628" i="1"/>
  <c r="N4628" i="1" s="1"/>
  <c r="M4627" i="1"/>
  <c r="N4627" i="1" s="1"/>
  <c r="L4627" i="1"/>
  <c r="M4626" i="1"/>
  <c r="L4626" i="1"/>
  <c r="N4626" i="1" s="1"/>
  <c r="M4625" i="1"/>
  <c r="L4625" i="1"/>
  <c r="N4625" i="1" s="1"/>
  <c r="M4624" i="1"/>
  <c r="L4624" i="1"/>
  <c r="N4624" i="1" s="1"/>
  <c r="M4623" i="1"/>
  <c r="L4623" i="1"/>
  <c r="N4623" i="1" s="1"/>
  <c r="N4622" i="1"/>
  <c r="M4622" i="1"/>
  <c r="L4622" i="1"/>
  <c r="M4621" i="1"/>
  <c r="L4621" i="1"/>
  <c r="N4621" i="1" s="1"/>
  <c r="M4620" i="1"/>
  <c r="L4620" i="1"/>
  <c r="N4620" i="1" s="1"/>
  <c r="M4619" i="1"/>
  <c r="N4619" i="1" s="1"/>
  <c r="L4619" i="1"/>
  <c r="M4618" i="1"/>
  <c r="L4618" i="1"/>
  <c r="N4618" i="1" s="1"/>
  <c r="M4617" i="1"/>
  <c r="L4617" i="1"/>
  <c r="N4617" i="1" s="1"/>
  <c r="M4616" i="1"/>
  <c r="L4616" i="1"/>
  <c r="N4616" i="1" s="1"/>
  <c r="M4615" i="1"/>
  <c r="L4615" i="1"/>
  <c r="N4615" i="1" s="1"/>
  <c r="N4614" i="1"/>
  <c r="M4614" i="1"/>
  <c r="L4614" i="1"/>
  <c r="M4613" i="1"/>
  <c r="L4613" i="1"/>
  <c r="N4613" i="1" s="1"/>
  <c r="M4612" i="1"/>
  <c r="L4612" i="1"/>
  <c r="N4612" i="1" s="1"/>
  <c r="M4611" i="1"/>
  <c r="N4611" i="1" s="1"/>
  <c r="L4611" i="1"/>
  <c r="M4610" i="1"/>
  <c r="L4610" i="1"/>
  <c r="N4610" i="1" s="1"/>
  <c r="M4609" i="1"/>
  <c r="L4609" i="1"/>
  <c r="N4609" i="1" s="1"/>
  <c r="M4608" i="1"/>
  <c r="L4608" i="1"/>
  <c r="N4608" i="1" s="1"/>
  <c r="M4607" i="1"/>
  <c r="L4607" i="1"/>
  <c r="N4607" i="1" s="1"/>
  <c r="N4606" i="1"/>
  <c r="M4606" i="1"/>
  <c r="L4606" i="1"/>
  <c r="M4605" i="1"/>
  <c r="L4605" i="1"/>
  <c r="N4605" i="1" s="1"/>
  <c r="M4604" i="1"/>
  <c r="L4604" i="1"/>
  <c r="N4604" i="1" s="1"/>
  <c r="M4603" i="1"/>
  <c r="N4603" i="1" s="1"/>
  <c r="L4603" i="1"/>
  <c r="M4602" i="1"/>
  <c r="L4602" i="1"/>
  <c r="N4602" i="1" s="1"/>
  <c r="M4601" i="1"/>
  <c r="L4601" i="1"/>
  <c r="N4601" i="1" s="1"/>
  <c r="M4600" i="1"/>
  <c r="L4600" i="1"/>
  <c r="N4600" i="1" s="1"/>
  <c r="M4599" i="1"/>
  <c r="L4599" i="1"/>
  <c r="N4599" i="1" s="1"/>
  <c r="N4598" i="1"/>
  <c r="M4598" i="1"/>
  <c r="L4598" i="1"/>
  <c r="M4597" i="1"/>
  <c r="L4597" i="1"/>
  <c r="N4597" i="1" s="1"/>
  <c r="M4596" i="1"/>
  <c r="L4596" i="1"/>
  <c r="N4596" i="1" s="1"/>
  <c r="M4595" i="1"/>
  <c r="N4595" i="1" s="1"/>
  <c r="L4595" i="1"/>
  <c r="M4594" i="1"/>
  <c r="L4594" i="1"/>
  <c r="N4594" i="1" s="1"/>
  <c r="M4593" i="1"/>
  <c r="L4593" i="1"/>
  <c r="N4593" i="1" s="1"/>
  <c r="M4592" i="1"/>
  <c r="L4592" i="1"/>
  <c r="N4592" i="1" s="1"/>
  <c r="M4591" i="1"/>
  <c r="L4591" i="1"/>
  <c r="N4591" i="1" s="1"/>
  <c r="N4590" i="1"/>
  <c r="M4590" i="1"/>
  <c r="L4590" i="1"/>
  <c r="M4589" i="1"/>
  <c r="L4589" i="1"/>
  <c r="N4589" i="1" s="1"/>
  <c r="M4588" i="1"/>
  <c r="L4588" i="1"/>
  <c r="N4588" i="1" s="1"/>
  <c r="M4587" i="1"/>
  <c r="N4587" i="1" s="1"/>
  <c r="L4587" i="1"/>
  <c r="M4586" i="1"/>
  <c r="L4586" i="1"/>
  <c r="N4586" i="1" s="1"/>
  <c r="M4585" i="1"/>
  <c r="L4585" i="1"/>
  <c r="N4585" i="1" s="1"/>
  <c r="M4584" i="1"/>
  <c r="L4584" i="1"/>
  <c r="N4584" i="1" s="1"/>
  <c r="M4583" i="1"/>
  <c r="L4583" i="1"/>
  <c r="N4583" i="1" s="1"/>
  <c r="N4582" i="1"/>
  <c r="M4582" i="1"/>
  <c r="L4582" i="1"/>
  <c r="M4581" i="1"/>
  <c r="L4581" i="1"/>
  <c r="N4581" i="1" s="1"/>
  <c r="M4580" i="1"/>
  <c r="L4580" i="1"/>
  <c r="N4580" i="1" s="1"/>
  <c r="M4579" i="1"/>
  <c r="N4579" i="1" s="1"/>
  <c r="L4579" i="1"/>
  <c r="M4578" i="1"/>
  <c r="L4578" i="1"/>
  <c r="N4578" i="1" s="1"/>
  <c r="M4577" i="1"/>
  <c r="L4577" i="1"/>
  <c r="N4577" i="1" s="1"/>
  <c r="M4576" i="1"/>
  <c r="L4576" i="1"/>
  <c r="N4576" i="1" s="1"/>
  <c r="M4575" i="1"/>
  <c r="L4575" i="1"/>
  <c r="N4575" i="1" s="1"/>
  <c r="N4574" i="1"/>
  <c r="M4574" i="1"/>
  <c r="L4574" i="1"/>
  <c r="M4573" i="1"/>
  <c r="L4573" i="1"/>
  <c r="N4573" i="1" s="1"/>
  <c r="M4572" i="1"/>
  <c r="L4572" i="1"/>
  <c r="N4572" i="1" s="1"/>
  <c r="M4571" i="1"/>
  <c r="N4571" i="1" s="1"/>
  <c r="L4571" i="1"/>
  <c r="M4570" i="1"/>
  <c r="L4570" i="1"/>
  <c r="N4570" i="1" s="1"/>
  <c r="M4569" i="1"/>
  <c r="L4569" i="1"/>
  <c r="N4569" i="1" s="1"/>
  <c r="M4568" i="1"/>
  <c r="L4568" i="1"/>
  <c r="N4568" i="1" s="1"/>
  <c r="M4567" i="1"/>
  <c r="L4567" i="1"/>
  <c r="N4567" i="1" s="1"/>
  <c r="N4566" i="1"/>
  <c r="M4566" i="1"/>
  <c r="L4566" i="1"/>
  <c r="M4565" i="1"/>
  <c r="L4565" i="1"/>
  <c r="N4565" i="1" s="1"/>
  <c r="M4564" i="1"/>
  <c r="L4564" i="1"/>
  <c r="N4564" i="1" s="1"/>
  <c r="M4563" i="1"/>
  <c r="N4563" i="1" s="1"/>
  <c r="L4563" i="1"/>
  <c r="M4562" i="1"/>
  <c r="L4562" i="1"/>
  <c r="N4562" i="1" s="1"/>
  <c r="M4561" i="1"/>
  <c r="L4561" i="1"/>
  <c r="N4561" i="1" s="1"/>
  <c r="M4560" i="1"/>
  <c r="L4560" i="1"/>
  <c r="N4560" i="1" s="1"/>
  <c r="M4559" i="1"/>
  <c r="L4559" i="1"/>
  <c r="N4559" i="1" s="1"/>
  <c r="N4558" i="1"/>
  <c r="M4558" i="1"/>
  <c r="L4558" i="1"/>
  <c r="M4557" i="1"/>
  <c r="L4557" i="1"/>
  <c r="N4557" i="1" s="1"/>
  <c r="M4556" i="1"/>
  <c r="L4556" i="1"/>
  <c r="N4556" i="1" s="1"/>
  <c r="M4555" i="1"/>
  <c r="N4555" i="1" s="1"/>
  <c r="L4555" i="1"/>
  <c r="M4554" i="1"/>
  <c r="L4554" i="1"/>
  <c r="N4554" i="1" s="1"/>
  <c r="M4553" i="1"/>
  <c r="L4553" i="1"/>
  <c r="N4553" i="1" s="1"/>
  <c r="M4552" i="1"/>
  <c r="L4552" i="1"/>
  <c r="N4552" i="1" s="1"/>
  <c r="M4551" i="1"/>
  <c r="L4551" i="1"/>
  <c r="N4551" i="1" s="1"/>
  <c r="N4550" i="1"/>
  <c r="M4550" i="1"/>
  <c r="L4550" i="1"/>
  <c r="M4549" i="1"/>
  <c r="L4549" i="1"/>
  <c r="N4549" i="1" s="1"/>
  <c r="M4548" i="1"/>
  <c r="L4548" i="1"/>
  <c r="N4548" i="1" s="1"/>
  <c r="M4547" i="1"/>
  <c r="N4547" i="1" s="1"/>
  <c r="L4547" i="1"/>
  <c r="M4546" i="1"/>
  <c r="L4546" i="1"/>
  <c r="N4546" i="1" s="1"/>
  <c r="M4545" i="1"/>
  <c r="L4545" i="1"/>
  <c r="N4545" i="1" s="1"/>
  <c r="M4544" i="1"/>
  <c r="L4544" i="1"/>
  <c r="N4544" i="1" s="1"/>
  <c r="M4543" i="1"/>
  <c r="L4543" i="1"/>
  <c r="N4543" i="1" s="1"/>
  <c r="N4542" i="1"/>
  <c r="M4542" i="1"/>
  <c r="L4542" i="1"/>
  <c r="M4541" i="1"/>
  <c r="L4541" i="1"/>
  <c r="N4541" i="1" s="1"/>
  <c r="M4540" i="1"/>
  <c r="L4540" i="1"/>
  <c r="N4540" i="1" s="1"/>
  <c r="M4539" i="1"/>
  <c r="N4539" i="1" s="1"/>
  <c r="L4539" i="1"/>
  <c r="M4538" i="1"/>
  <c r="L4538" i="1"/>
  <c r="N4538" i="1" s="1"/>
  <c r="M4537" i="1"/>
  <c r="L4537" i="1"/>
  <c r="N4537" i="1" s="1"/>
  <c r="M4536" i="1"/>
  <c r="L4536" i="1"/>
  <c r="N4536" i="1" s="1"/>
  <c r="M4535" i="1"/>
  <c r="L4535" i="1"/>
  <c r="N4535" i="1" s="1"/>
  <c r="N4534" i="1"/>
  <c r="M4534" i="1"/>
  <c r="L4534" i="1"/>
  <c r="M4533" i="1"/>
  <c r="L4533" i="1"/>
  <c r="N4533" i="1" s="1"/>
  <c r="M4532" i="1"/>
  <c r="L4532" i="1"/>
  <c r="N4532" i="1" s="1"/>
  <c r="M4531" i="1"/>
  <c r="N4531" i="1" s="1"/>
  <c r="L4531" i="1"/>
  <c r="M4530" i="1"/>
  <c r="L4530" i="1"/>
  <c r="M4529" i="1"/>
  <c r="L4529" i="1"/>
  <c r="N4529" i="1" s="1"/>
  <c r="M4528" i="1"/>
  <c r="L4528" i="1"/>
  <c r="M4527" i="1"/>
  <c r="L4527" i="1"/>
  <c r="N4527" i="1" s="1"/>
  <c r="N4526" i="1"/>
  <c r="M4526" i="1"/>
  <c r="L4526" i="1"/>
  <c r="M4525" i="1"/>
  <c r="L4525" i="1"/>
  <c r="M4524" i="1"/>
  <c r="L4524" i="1"/>
  <c r="N4524" i="1" s="1"/>
  <c r="N4523" i="1"/>
  <c r="M4523" i="1"/>
  <c r="L4523" i="1"/>
  <c r="M4522" i="1"/>
  <c r="L4522" i="1"/>
  <c r="N4522" i="1" s="1"/>
  <c r="M4521" i="1"/>
  <c r="L4521" i="1"/>
  <c r="N4521" i="1" s="1"/>
  <c r="M4520" i="1"/>
  <c r="L4520" i="1"/>
  <c r="N4520" i="1" s="1"/>
  <c r="M4519" i="1"/>
  <c r="L4519" i="1"/>
  <c r="N4519" i="1" s="1"/>
  <c r="N4518" i="1"/>
  <c r="M4518" i="1"/>
  <c r="L4518" i="1"/>
  <c r="M4517" i="1"/>
  <c r="L4517" i="1"/>
  <c r="N4517" i="1" s="1"/>
  <c r="M4516" i="1"/>
  <c r="L4516" i="1"/>
  <c r="N4516" i="1" s="1"/>
  <c r="M4515" i="1"/>
  <c r="N4515" i="1" s="1"/>
  <c r="L4515" i="1"/>
  <c r="M4514" i="1"/>
  <c r="L4514" i="1"/>
  <c r="M4513" i="1"/>
  <c r="L4513" i="1"/>
  <c r="N4513" i="1" s="1"/>
  <c r="M4512" i="1"/>
  <c r="L4512" i="1"/>
  <c r="M4511" i="1"/>
  <c r="L4511" i="1"/>
  <c r="N4511" i="1" s="1"/>
  <c r="N4510" i="1"/>
  <c r="M4510" i="1"/>
  <c r="L4510" i="1"/>
  <c r="M4509" i="1"/>
  <c r="L4509" i="1"/>
  <c r="M4508" i="1"/>
  <c r="L4508" i="1"/>
  <c r="N4508" i="1" s="1"/>
  <c r="N4507" i="1"/>
  <c r="M4507" i="1"/>
  <c r="L4507" i="1"/>
  <c r="M4506" i="1"/>
  <c r="L4506" i="1"/>
  <c r="N4506" i="1" s="1"/>
  <c r="M4505" i="1"/>
  <c r="L4505" i="1"/>
  <c r="N4505" i="1" s="1"/>
  <c r="M4504" i="1"/>
  <c r="L4504" i="1"/>
  <c r="N4504" i="1" s="1"/>
  <c r="M4503" i="1"/>
  <c r="L4503" i="1"/>
  <c r="M4502" i="1"/>
  <c r="L4502" i="1"/>
  <c r="N4502" i="1" s="1"/>
  <c r="M4501" i="1"/>
  <c r="L4501" i="1"/>
  <c r="N4501" i="1" s="1"/>
  <c r="M4500" i="1"/>
  <c r="L4500" i="1"/>
  <c r="N4500" i="1" s="1"/>
  <c r="M4499" i="1"/>
  <c r="N4499" i="1" s="1"/>
  <c r="L4499" i="1"/>
  <c r="N4498" i="1"/>
  <c r="M4498" i="1"/>
  <c r="L4498" i="1"/>
  <c r="M4497" i="1"/>
  <c r="L4497" i="1"/>
  <c r="N4497" i="1" s="1"/>
  <c r="M4496" i="1"/>
  <c r="L4496" i="1"/>
  <c r="N4496" i="1" s="1"/>
  <c r="M4495" i="1"/>
  <c r="L4495" i="1"/>
  <c r="M4494" i="1"/>
  <c r="L4494" i="1"/>
  <c r="N4494" i="1" s="1"/>
  <c r="M4493" i="1"/>
  <c r="L4493" i="1"/>
  <c r="M4492" i="1"/>
  <c r="L4492" i="1"/>
  <c r="N4492" i="1" s="1"/>
  <c r="N4491" i="1"/>
  <c r="M4491" i="1"/>
  <c r="L4491" i="1"/>
  <c r="N4490" i="1"/>
  <c r="M4490" i="1"/>
  <c r="L4490" i="1"/>
  <c r="M4489" i="1"/>
  <c r="L4489" i="1"/>
  <c r="N4489" i="1" s="1"/>
  <c r="M4488" i="1"/>
  <c r="L4488" i="1"/>
  <c r="M4487" i="1"/>
  <c r="L4487" i="1"/>
  <c r="N4487" i="1" s="1"/>
  <c r="N4486" i="1"/>
  <c r="M4486" i="1"/>
  <c r="L4486" i="1"/>
  <c r="M4485" i="1"/>
  <c r="L4485" i="1"/>
  <c r="M4484" i="1"/>
  <c r="L4484" i="1"/>
  <c r="N4484" i="1" s="1"/>
  <c r="N4483" i="1"/>
  <c r="M4483" i="1"/>
  <c r="L4483" i="1"/>
  <c r="M4482" i="1"/>
  <c r="L4482" i="1"/>
  <c r="N4482" i="1" s="1"/>
  <c r="M4481" i="1"/>
  <c r="L4481" i="1"/>
  <c r="N4481" i="1" s="1"/>
  <c r="M4480" i="1"/>
  <c r="L4480" i="1"/>
  <c r="M4479" i="1"/>
  <c r="L4479" i="1"/>
  <c r="N4479" i="1" s="1"/>
  <c r="N4478" i="1"/>
  <c r="M4478" i="1"/>
  <c r="L4478" i="1"/>
  <c r="M4477" i="1"/>
  <c r="L4477" i="1"/>
  <c r="M4476" i="1"/>
  <c r="L4476" i="1"/>
  <c r="N4476" i="1" s="1"/>
  <c r="N4475" i="1"/>
  <c r="M4475" i="1"/>
  <c r="L4475" i="1"/>
  <c r="M4474" i="1"/>
  <c r="L4474" i="1"/>
  <c r="M4473" i="1"/>
  <c r="L4473" i="1"/>
  <c r="M4472" i="1"/>
  <c r="L4472" i="1"/>
  <c r="M4471" i="1"/>
  <c r="L4471" i="1"/>
  <c r="N4471" i="1" s="1"/>
  <c r="N4470" i="1"/>
  <c r="M4470" i="1"/>
  <c r="L4470" i="1"/>
  <c r="M4469" i="1"/>
  <c r="L4469" i="1"/>
  <c r="M4468" i="1"/>
  <c r="L4468" i="1"/>
  <c r="N4468" i="1" s="1"/>
  <c r="N4467" i="1"/>
  <c r="M4467" i="1"/>
  <c r="L4467" i="1"/>
  <c r="M4466" i="1"/>
  <c r="L4466" i="1"/>
  <c r="N4466" i="1" s="1"/>
  <c r="M4465" i="1"/>
  <c r="L4465" i="1"/>
  <c r="N4465" i="1" s="1"/>
  <c r="M4464" i="1"/>
  <c r="L4464" i="1"/>
  <c r="M4463" i="1"/>
  <c r="L4463" i="1"/>
  <c r="N4463" i="1" s="1"/>
  <c r="N4462" i="1"/>
  <c r="M4462" i="1"/>
  <c r="L4462" i="1"/>
  <c r="M4461" i="1"/>
  <c r="L4461" i="1"/>
  <c r="M4460" i="1"/>
  <c r="L4460" i="1"/>
  <c r="N4460" i="1" s="1"/>
  <c r="N4459" i="1"/>
  <c r="M4459" i="1"/>
  <c r="L4459" i="1"/>
  <c r="M4458" i="1"/>
  <c r="L4458" i="1"/>
  <c r="M4457" i="1"/>
  <c r="L4457" i="1"/>
  <c r="N4457" i="1" s="1"/>
  <c r="M4456" i="1"/>
  <c r="L4456" i="1"/>
  <c r="M4455" i="1"/>
  <c r="L4455" i="1"/>
  <c r="N4455" i="1" s="1"/>
  <c r="N4454" i="1"/>
  <c r="M4454" i="1"/>
  <c r="L4454" i="1"/>
  <c r="M4453" i="1"/>
  <c r="L4453" i="1"/>
  <c r="M4452" i="1"/>
  <c r="L4452" i="1"/>
  <c r="N4452" i="1" s="1"/>
  <c r="N4451" i="1"/>
  <c r="M4451" i="1"/>
  <c r="L4451" i="1"/>
  <c r="M4450" i="1"/>
  <c r="L4450" i="1"/>
  <c r="N4450" i="1" s="1"/>
  <c r="M4449" i="1"/>
  <c r="L4449" i="1"/>
  <c r="N4449" i="1" s="1"/>
  <c r="M4448" i="1"/>
  <c r="L4448" i="1"/>
  <c r="M4447" i="1"/>
  <c r="L4447" i="1"/>
  <c r="N4447" i="1" s="1"/>
  <c r="N4446" i="1"/>
  <c r="M4446" i="1"/>
  <c r="L4446" i="1"/>
  <c r="M4445" i="1"/>
  <c r="L4445" i="1"/>
  <c r="M4444" i="1"/>
  <c r="L4444" i="1"/>
  <c r="N4443" i="1"/>
  <c r="M4443" i="1"/>
  <c r="L4443" i="1"/>
  <c r="M4442" i="1"/>
  <c r="L4442" i="1"/>
  <c r="M4441" i="1"/>
  <c r="L4441" i="1"/>
  <c r="N4441" i="1" s="1"/>
  <c r="M4440" i="1"/>
  <c r="L4440" i="1"/>
  <c r="M4439" i="1"/>
  <c r="L4439" i="1"/>
  <c r="N4439" i="1" s="1"/>
  <c r="N4438" i="1"/>
  <c r="M4438" i="1"/>
  <c r="L4438" i="1"/>
  <c r="M4437" i="1"/>
  <c r="L4437" i="1"/>
  <c r="M4436" i="1"/>
  <c r="L4436" i="1"/>
  <c r="N4436" i="1" s="1"/>
  <c r="N4435" i="1"/>
  <c r="M4435" i="1"/>
  <c r="L4435" i="1"/>
  <c r="M4434" i="1"/>
  <c r="L4434" i="1"/>
  <c r="N4434" i="1" s="1"/>
  <c r="M4433" i="1"/>
  <c r="L4433" i="1"/>
  <c r="N4433" i="1" s="1"/>
  <c r="M4432" i="1"/>
  <c r="L4432" i="1"/>
  <c r="M4431" i="1"/>
  <c r="L4431" i="1"/>
  <c r="N4431" i="1" s="1"/>
  <c r="N4430" i="1"/>
  <c r="M4430" i="1"/>
  <c r="L4430" i="1"/>
  <c r="M4429" i="1"/>
  <c r="L4429" i="1"/>
  <c r="M4428" i="1"/>
  <c r="L4428" i="1"/>
  <c r="N4428" i="1" s="1"/>
  <c r="N4427" i="1"/>
  <c r="M4427" i="1"/>
  <c r="L4427" i="1"/>
  <c r="M4426" i="1"/>
  <c r="L4426" i="1"/>
  <c r="M4425" i="1"/>
  <c r="L4425" i="1"/>
  <c r="N4425" i="1" s="1"/>
  <c r="M4424" i="1"/>
  <c r="L4424" i="1"/>
  <c r="M4423" i="1"/>
  <c r="L4423" i="1"/>
  <c r="N4423" i="1" s="1"/>
  <c r="N4422" i="1"/>
  <c r="M4422" i="1"/>
  <c r="L4422" i="1"/>
  <c r="M4421" i="1"/>
  <c r="L4421" i="1"/>
  <c r="M4420" i="1"/>
  <c r="L4420" i="1"/>
  <c r="N4420" i="1" s="1"/>
  <c r="N4419" i="1"/>
  <c r="M4419" i="1"/>
  <c r="L4419" i="1"/>
  <c r="M4418" i="1"/>
  <c r="L4418" i="1"/>
  <c r="N4418" i="1" s="1"/>
  <c r="M4417" i="1"/>
  <c r="L4417" i="1"/>
  <c r="N4417" i="1" s="1"/>
  <c r="M4416" i="1"/>
  <c r="L4416" i="1"/>
  <c r="M4415" i="1"/>
  <c r="L4415" i="1"/>
  <c r="N4415" i="1" s="1"/>
  <c r="N4414" i="1"/>
  <c r="M4414" i="1"/>
  <c r="L4414" i="1"/>
  <c r="M4413" i="1"/>
  <c r="L4413" i="1"/>
  <c r="M4412" i="1"/>
  <c r="L4412" i="1"/>
  <c r="N4412" i="1" s="1"/>
  <c r="N4411" i="1"/>
  <c r="M4411" i="1"/>
  <c r="L4411" i="1"/>
  <c r="M4410" i="1"/>
  <c r="L4410" i="1"/>
  <c r="M4409" i="1"/>
  <c r="L4409" i="1"/>
  <c r="N4409" i="1" s="1"/>
  <c r="M4408" i="1"/>
  <c r="L4408" i="1"/>
  <c r="M4407" i="1"/>
  <c r="L4407" i="1"/>
  <c r="N4407" i="1" s="1"/>
  <c r="N4406" i="1"/>
  <c r="M4406" i="1"/>
  <c r="L4406" i="1"/>
  <c r="M4405" i="1"/>
  <c r="L4405" i="1"/>
  <c r="M4404" i="1"/>
  <c r="L4404" i="1"/>
  <c r="N4404" i="1" s="1"/>
  <c r="N4403" i="1"/>
  <c r="M4403" i="1"/>
  <c r="L4403" i="1"/>
  <c r="M4402" i="1"/>
  <c r="L4402" i="1"/>
  <c r="N4402" i="1" s="1"/>
  <c r="M4401" i="1"/>
  <c r="L4401" i="1"/>
  <c r="N4401" i="1" s="1"/>
  <c r="M4400" i="1"/>
  <c r="L4400" i="1"/>
  <c r="M4399" i="1"/>
  <c r="L4399" i="1"/>
  <c r="N4399" i="1" s="1"/>
  <c r="N4398" i="1"/>
  <c r="M4398" i="1"/>
  <c r="L4398" i="1"/>
  <c r="M4397" i="1"/>
  <c r="L4397" i="1"/>
  <c r="M4396" i="1"/>
  <c r="L4396" i="1"/>
  <c r="N4396" i="1" s="1"/>
  <c r="N4395" i="1"/>
  <c r="M4395" i="1"/>
  <c r="L4395" i="1"/>
  <c r="M4394" i="1"/>
  <c r="L4394" i="1"/>
  <c r="M4393" i="1"/>
  <c r="L4393" i="1"/>
  <c r="N4393" i="1" s="1"/>
  <c r="M4392" i="1"/>
  <c r="L4392" i="1"/>
  <c r="M4391" i="1"/>
  <c r="L4391" i="1"/>
  <c r="N4391" i="1" s="1"/>
  <c r="N4390" i="1"/>
  <c r="M4390" i="1"/>
  <c r="L4390" i="1"/>
  <c r="M4389" i="1"/>
  <c r="L4389" i="1"/>
  <c r="M4388" i="1"/>
  <c r="L4388" i="1"/>
  <c r="N4388" i="1" s="1"/>
  <c r="N4387" i="1"/>
  <c r="M4387" i="1"/>
  <c r="L4387" i="1"/>
  <c r="M4386" i="1"/>
  <c r="L4386" i="1"/>
  <c r="N4386" i="1" s="1"/>
  <c r="M4385" i="1"/>
  <c r="L4385" i="1"/>
  <c r="N4385" i="1" s="1"/>
  <c r="M4384" i="1"/>
  <c r="L4384" i="1"/>
  <c r="M4383" i="1"/>
  <c r="L4383" i="1"/>
  <c r="N4383" i="1" s="1"/>
  <c r="N4382" i="1"/>
  <c r="M4382" i="1"/>
  <c r="L4382" i="1"/>
  <c r="M4381" i="1"/>
  <c r="L4381" i="1"/>
  <c r="M4380" i="1"/>
  <c r="L4380" i="1"/>
  <c r="N4380" i="1" s="1"/>
  <c r="N4379" i="1"/>
  <c r="M4379" i="1"/>
  <c r="L4379" i="1"/>
  <c r="M4378" i="1"/>
  <c r="L4378" i="1"/>
  <c r="M4377" i="1"/>
  <c r="L4377" i="1"/>
  <c r="N4377" i="1" s="1"/>
  <c r="M4376" i="1"/>
  <c r="L4376" i="1"/>
  <c r="M4375" i="1"/>
  <c r="L4375" i="1"/>
  <c r="N4375" i="1" s="1"/>
  <c r="N4374" i="1"/>
  <c r="M4374" i="1"/>
  <c r="L4374" i="1"/>
  <c r="M4373" i="1"/>
  <c r="L4373" i="1"/>
  <c r="M4372" i="1"/>
  <c r="L4372" i="1"/>
  <c r="N4372" i="1" s="1"/>
  <c r="N4371" i="1"/>
  <c r="M4371" i="1"/>
  <c r="L4371" i="1"/>
  <c r="M4370" i="1"/>
  <c r="L4370" i="1"/>
  <c r="N4370" i="1" s="1"/>
  <c r="M4369" i="1"/>
  <c r="L4369" i="1"/>
  <c r="N4369" i="1" s="1"/>
  <c r="M4368" i="1"/>
  <c r="L4368" i="1"/>
  <c r="M4367" i="1"/>
  <c r="L4367" i="1"/>
  <c r="N4367" i="1" s="1"/>
  <c r="N4366" i="1"/>
  <c r="M4366" i="1"/>
  <c r="L4366" i="1"/>
  <c r="M4365" i="1"/>
  <c r="L4365" i="1"/>
  <c r="M4364" i="1"/>
  <c r="L4364" i="1"/>
  <c r="N4364" i="1" s="1"/>
  <c r="N4363" i="1"/>
  <c r="M4363" i="1"/>
  <c r="L4363" i="1"/>
  <c r="M4362" i="1"/>
  <c r="L4362" i="1"/>
  <c r="M4361" i="1"/>
  <c r="L4361" i="1"/>
  <c r="N4361" i="1" s="1"/>
  <c r="M4360" i="1"/>
  <c r="L4360" i="1"/>
  <c r="M4359" i="1"/>
  <c r="L4359" i="1"/>
  <c r="N4359" i="1" s="1"/>
  <c r="N4358" i="1"/>
  <c r="M4358" i="1"/>
  <c r="L4358" i="1"/>
  <c r="M4357" i="1"/>
  <c r="L4357" i="1"/>
  <c r="M4356" i="1"/>
  <c r="L4356" i="1"/>
  <c r="N4356" i="1" s="1"/>
  <c r="N4355" i="1"/>
  <c r="M4355" i="1"/>
  <c r="L4355" i="1"/>
  <c r="M4354" i="1"/>
  <c r="L4354" i="1"/>
  <c r="N4354" i="1" s="1"/>
  <c r="M4353" i="1"/>
  <c r="L4353" i="1"/>
  <c r="N4353" i="1" s="1"/>
  <c r="M4352" i="1"/>
  <c r="L4352" i="1"/>
  <c r="M4351" i="1"/>
  <c r="L4351" i="1"/>
  <c r="N4351" i="1" s="1"/>
  <c r="N4350" i="1"/>
  <c r="M4350" i="1"/>
  <c r="L4350" i="1"/>
  <c r="M4349" i="1"/>
  <c r="L4349" i="1"/>
  <c r="M4348" i="1"/>
  <c r="L4348" i="1"/>
  <c r="N4348" i="1" s="1"/>
  <c r="N4347" i="1"/>
  <c r="M4347" i="1"/>
  <c r="L4347" i="1"/>
  <c r="M4346" i="1"/>
  <c r="L4346" i="1"/>
  <c r="M4345" i="1"/>
  <c r="L4345" i="1"/>
  <c r="N4345" i="1" s="1"/>
  <c r="M4344" i="1"/>
  <c r="L4344" i="1"/>
  <c r="M4343" i="1"/>
  <c r="L4343" i="1"/>
  <c r="N4343" i="1" s="1"/>
  <c r="N4342" i="1"/>
  <c r="M4342" i="1"/>
  <c r="L4342" i="1"/>
  <c r="M4341" i="1"/>
  <c r="L4341" i="1"/>
  <c r="M4340" i="1"/>
  <c r="L4340" i="1"/>
  <c r="N4340" i="1" s="1"/>
  <c r="N4339" i="1"/>
  <c r="M4339" i="1"/>
  <c r="L4339" i="1"/>
  <c r="M4338" i="1"/>
  <c r="L4338" i="1"/>
  <c r="N4338" i="1" s="1"/>
  <c r="M4337" i="1"/>
  <c r="L4337" i="1"/>
  <c r="N4337" i="1" s="1"/>
  <c r="M4336" i="1"/>
  <c r="L4336" i="1"/>
  <c r="M4335" i="1"/>
  <c r="L4335" i="1"/>
  <c r="N4335" i="1" s="1"/>
  <c r="M4334" i="1"/>
  <c r="L4334" i="1"/>
  <c r="N4334" i="1" s="1"/>
  <c r="M4333" i="1"/>
  <c r="L4333" i="1"/>
  <c r="M4332" i="1"/>
  <c r="L4332" i="1"/>
  <c r="N4332" i="1" s="1"/>
  <c r="N4331" i="1"/>
  <c r="M4331" i="1"/>
  <c r="L4331" i="1"/>
  <c r="M4330" i="1"/>
  <c r="L4330" i="1"/>
  <c r="N4330" i="1" s="1"/>
  <c r="M4329" i="1"/>
  <c r="L4329" i="1"/>
  <c r="N4329" i="1" s="1"/>
  <c r="M4328" i="1"/>
  <c r="L4328" i="1"/>
  <c r="M4327" i="1"/>
  <c r="L4327" i="1"/>
  <c r="N4327" i="1" s="1"/>
  <c r="M4326" i="1"/>
  <c r="L4326" i="1"/>
  <c r="N4326" i="1" s="1"/>
  <c r="M4325" i="1"/>
  <c r="L4325" i="1"/>
  <c r="M4324" i="1"/>
  <c r="L4324" i="1"/>
  <c r="N4324" i="1" s="1"/>
  <c r="N4323" i="1"/>
  <c r="M4323" i="1"/>
  <c r="L4323" i="1"/>
  <c r="M4322" i="1"/>
  <c r="L4322" i="1"/>
  <c r="M4321" i="1"/>
  <c r="L4321" i="1"/>
  <c r="M4320" i="1"/>
  <c r="L4320" i="1"/>
  <c r="M4319" i="1"/>
  <c r="L4319" i="1"/>
  <c r="N4319" i="1" s="1"/>
  <c r="N4318" i="1"/>
  <c r="M4318" i="1"/>
  <c r="L4318" i="1"/>
  <c r="M4317" i="1"/>
  <c r="L4317" i="1"/>
  <c r="M4316" i="1"/>
  <c r="L4316" i="1"/>
  <c r="N4316" i="1" s="1"/>
  <c r="N4315" i="1"/>
  <c r="M4315" i="1"/>
  <c r="L4315" i="1"/>
  <c r="M4314" i="1"/>
  <c r="L4314" i="1"/>
  <c r="N4314" i="1" s="1"/>
  <c r="M4313" i="1"/>
  <c r="L4313" i="1"/>
  <c r="N4313" i="1" s="1"/>
  <c r="M4312" i="1"/>
  <c r="L4312" i="1"/>
  <c r="M4311" i="1"/>
  <c r="L4311" i="1"/>
  <c r="N4311" i="1" s="1"/>
  <c r="M4310" i="1"/>
  <c r="L4310" i="1"/>
  <c r="N4310" i="1" s="1"/>
  <c r="M4309" i="1"/>
  <c r="L4309" i="1"/>
  <c r="M4308" i="1"/>
  <c r="L4308" i="1"/>
  <c r="N4308" i="1" s="1"/>
  <c r="N4307" i="1"/>
  <c r="M4307" i="1"/>
  <c r="L4307" i="1"/>
  <c r="M4306" i="1"/>
  <c r="L4306" i="1"/>
  <c r="N4306" i="1" s="1"/>
  <c r="M4305" i="1"/>
  <c r="L4305" i="1"/>
  <c r="N4305" i="1" s="1"/>
  <c r="M4304" i="1"/>
  <c r="L4304" i="1"/>
  <c r="M4303" i="1"/>
  <c r="L4303" i="1"/>
  <c r="N4303" i="1" s="1"/>
  <c r="M4302" i="1"/>
  <c r="L4302" i="1"/>
  <c r="N4302" i="1" s="1"/>
  <c r="M4301" i="1"/>
  <c r="L4301" i="1"/>
  <c r="M4300" i="1"/>
  <c r="L4300" i="1"/>
  <c r="N4300" i="1" s="1"/>
  <c r="N4299" i="1"/>
  <c r="M4299" i="1"/>
  <c r="L4299" i="1"/>
  <c r="M4298" i="1"/>
  <c r="L4298" i="1"/>
  <c r="M4297" i="1"/>
  <c r="L4297" i="1"/>
  <c r="N4297" i="1" s="1"/>
  <c r="M4296" i="1"/>
  <c r="L4296" i="1"/>
  <c r="M4295" i="1"/>
  <c r="L4295" i="1"/>
  <c r="N4295" i="1" s="1"/>
  <c r="M4294" i="1"/>
  <c r="L4294" i="1"/>
  <c r="N4294" i="1" s="1"/>
  <c r="M4293" i="1"/>
  <c r="L4293" i="1"/>
  <c r="M4292" i="1"/>
  <c r="L4292" i="1"/>
  <c r="N4292" i="1" s="1"/>
  <c r="N4291" i="1"/>
  <c r="M4291" i="1"/>
  <c r="L4291" i="1"/>
  <c r="M4290" i="1"/>
  <c r="N4290" i="1" s="1"/>
  <c r="L4290" i="1"/>
  <c r="M4289" i="1"/>
  <c r="L4289" i="1"/>
  <c r="N4289" i="1" s="1"/>
  <c r="M4288" i="1"/>
  <c r="L4288" i="1"/>
  <c r="M4287" i="1"/>
  <c r="L4287" i="1"/>
  <c r="N4287" i="1" s="1"/>
  <c r="M4286" i="1"/>
  <c r="L4286" i="1"/>
  <c r="N4286" i="1" s="1"/>
  <c r="M4285" i="1"/>
  <c r="L4285" i="1"/>
  <c r="M4284" i="1"/>
  <c r="L4284" i="1"/>
  <c r="N4284" i="1" s="1"/>
  <c r="N4283" i="1"/>
  <c r="M4283" i="1"/>
  <c r="L4283" i="1"/>
  <c r="M4282" i="1"/>
  <c r="L4282" i="1"/>
  <c r="N4282" i="1" s="1"/>
  <c r="M4281" i="1"/>
  <c r="L4281" i="1"/>
  <c r="N4281" i="1" s="1"/>
  <c r="M4280" i="1"/>
  <c r="L4280" i="1"/>
  <c r="M4279" i="1"/>
  <c r="L4279" i="1"/>
  <c r="N4279" i="1" s="1"/>
  <c r="M4278" i="1"/>
  <c r="L4278" i="1"/>
  <c r="N4278" i="1" s="1"/>
  <c r="M4277" i="1"/>
  <c r="L4277" i="1"/>
  <c r="M4276" i="1"/>
  <c r="L4276" i="1"/>
  <c r="N4275" i="1"/>
  <c r="M4275" i="1"/>
  <c r="L4275" i="1"/>
  <c r="M4274" i="1"/>
  <c r="L4274" i="1"/>
  <c r="N4274" i="1" s="1"/>
  <c r="M4273" i="1"/>
  <c r="L4273" i="1"/>
  <c r="M4272" i="1"/>
  <c r="L4272" i="1"/>
  <c r="M4271" i="1"/>
  <c r="L4271" i="1"/>
  <c r="N4271" i="1" s="1"/>
  <c r="N4270" i="1"/>
  <c r="M4270" i="1"/>
  <c r="L4270" i="1"/>
  <c r="M4269" i="1"/>
  <c r="L4269" i="1"/>
  <c r="M4268" i="1"/>
  <c r="L4268" i="1"/>
  <c r="N4268" i="1" s="1"/>
  <c r="N4267" i="1"/>
  <c r="M4267" i="1"/>
  <c r="L4267" i="1"/>
  <c r="M4266" i="1"/>
  <c r="L4266" i="1"/>
  <c r="M4265" i="1"/>
  <c r="L4265" i="1"/>
  <c r="N4265" i="1" s="1"/>
  <c r="M4264" i="1"/>
  <c r="L4264" i="1"/>
  <c r="M4263" i="1"/>
  <c r="L4263" i="1"/>
  <c r="N4263" i="1" s="1"/>
  <c r="M4262" i="1"/>
  <c r="N4262" i="1" s="1"/>
  <c r="L4262" i="1"/>
  <c r="M4261" i="1"/>
  <c r="L4261" i="1"/>
  <c r="N4261" i="1" s="1"/>
  <c r="M4260" i="1"/>
  <c r="L4260" i="1"/>
  <c r="M4259" i="1"/>
  <c r="L4259" i="1"/>
  <c r="N4259" i="1" s="1"/>
  <c r="M4258" i="1"/>
  <c r="L4258" i="1"/>
  <c r="M4257" i="1"/>
  <c r="L4257" i="1"/>
  <c r="M4256" i="1"/>
  <c r="L4256" i="1"/>
  <c r="N4256" i="1" s="1"/>
  <c r="N4255" i="1"/>
  <c r="M4255" i="1"/>
  <c r="L4255" i="1"/>
  <c r="M4254" i="1"/>
  <c r="L4254" i="1"/>
  <c r="M4253" i="1"/>
  <c r="L4253" i="1"/>
  <c r="N4253" i="1" s="1"/>
  <c r="M4252" i="1"/>
  <c r="L4252" i="1"/>
  <c r="N4252" i="1" s="1"/>
  <c r="M4251" i="1"/>
  <c r="L4251" i="1"/>
  <c r="N4251" i="1" s="1"/>
  <c r="M4250" i="1"/>
  <c r="N4250" i="1" s="1"/>
  <c r="L4250" i="1"/>
  <c r="M4249" i="1"/>
  <c r="L4249" i="1"/>
  <c r="N4249" i="1" s="1"/>
  <c r="M4248" i="1"/>
  <c r="L4248" i="1"/>
  <c r="M4247" i="1"/>
  <c r="L4247" i="1"/>
  <c r="N4247" i="1" s="1"/>
  <c r="M4246" i="1"/>
  <c r="N4246" i="1" s="1"/>
  <c r="L4246" i="1"/>
  <c r="M4245" i="1"/>
  <c r="L4245" i="1"/>
  <c r="N4245" i="1" s="1"/>
  <c r="M4244" i="1"/>
  <c r="L4244" i="1"/>
  <c r="N4244" i="1" s="1"/>
  <c r="M4243" i="1"/>
  <c r="L4243" i="1"/>
  <c r="M4242" i="1"/>
  <c r="N4242" i="1" s="1"/>
  <c r="L4242" i="1"/>
  <c r="M4241" i="1"/>
  <c r="L4241" i="1"/>
  <c r="M4240" i="1"/>
  <c r="L4240" i="1"/>
  <c r="M4239" i="1"/>
  <c r="L4239" i="1"/>
  <c r="M4238" i="1"/>
  <c r="N4238" i="1" s="1"/>
  <c r="L4238" i="1"/>
  <c r="N4237" i="1"/>
  <c r="M4237" i="1"/>
  <c r="L4237" i="1"/>
  <c r="M4236" i="1"/>
  <c r="L4236" i="1"/>
  <c r="M4235" i="1"/>
  <c r="L4235" i="1"/>
  <c r="N4235" i="1" s="1"/>
  <c r="M4234" i="1"/>
  <c r="N4234" i="1" s="1"/>
  <c r="L4234" i="1"/>
  <c r="M4233" i="1"/>
  <c r="L4233" i="1"/>
  <c r="N4233" i="1" s="1"/>
  <c r="M4232" i="1"/>
  <c r="L4232" i="1"/>
  <c r="M4231" i="1"/>
  <c r="L4231" i="1"/>
  <c r="N4231" i="1" s="1"/>
  <c r="M4230" i="1"/>
  <c r="N4230" i="1" s="1"/>
  <c r="L4230" i="1"/>
  <c r="M4229" i="1"/>
  <c r="L4229" i="1"/>
  <c r="N4229" i="1" s="1"/>
  <c r="M4228" i="1"/>
  <c r="L4228" i="1"/>
  <c r="M4227" i="1"/>
  <c r="L4227" i="1"/>
  <c r="M4226" i="1"/>
  <c r="L4226" i="1"/>
  <c r="M4225" i="1"/>
  <c r="L4225" i="1"/>
  <c r="M4224" i="1"/>
  <c r="L4224" i="1"/>
  <c r="M4223" i="1"/>
  <c r="L4223" i="1"/>
  <c r="M4222" i="1"/>
  <c r="N4222" i="1" s="1"/>
  <c r="L4222" i="1"/>
  <c r="N4221" i="1"/>
  <c r="M4221" i="1"/>
  <c r="L4221" i="1"/>
  <c r="M4220" i="1"/>
  <c r="L4220" i="1"/>
  <c r="M4219" i="1"/>
  <c r="L4219" i="1"/>
  <c r="N4219" i="1" s="1"/>
  <c r="M4218" i="1"/>
  <c r="N4218" i="1" s="1"/>
  <c r="L4218" i="1"/>
  <c r="M4217" i="1"/>
  <c r="L4217" i="1"/>
  <c r="N4217" i="1" s="1"/>
  <c r="M4216" i="1"/>
  <c r="L4216" i="1"/>
  <c r="M4215" i="1"/>
  <c r="L4215" i="1"/>
  <c r="N4215" i="1" s="1"/>
  <c r="M4214" i="1"/>
  <c r="N4214" i="1" s="1"/>
  <c r="L4214" i="1"/>
  <c r="M4213" i="1"/>
  <c r="L4213" i="1"/>
  <c r="N4213" i="1" s="1"/>
  <c r="M4212" i="1"/>
  <c r="L4212" i="1"/>
  <c r="M4211" i="1"/>
  <c r="L4211" i="1"/>
  <c r="N4211" i="1" s="1"/>
  <c r="M4210" i="1"/>
  <c r="N4210" i="1" s="1"/>
  <c r="L4210" i="1"/>
  <c r="M4209" i="1"/>
  <c r="L4209" i="1"/>
  <c r="M4208" i="1"/>
  <c r="L4208" i="1"/>
  <c r="M4207" i="1"/>
  <c r="L4207" i="1"/>
  <c r="M4206" i="1"/>
  <c r="N4206" i="1" s="1"/>
  <c r="L4206" i="1"/>
  <c r="N4205" i="1"/>
  <c r="M4205" i="1"/>
  <c r="L4205" i="1"/>
  <c r="M4204" i="1"/>
  <c r="L4204" i="1"/>
  <c r="M4203" i="1"/>
  <c r="L4203" i="1"/>
  <c r="N4203" i="1" s="1"/>
  <c r="M4202" i="1"/>
  <c r="N4202" i="1" s="1"/>
  <c r="L4202" i="1"/>
  <c r="M4201" i="1"/>
  <c r="L4201" i="1"/>
  <c r="M4200" i="1"/>
  <c r="L4200" i="1"/>
  <c r="M4199" i="1"/>
  <c r="L4199" i="1"/>
  <c r="N4199" i="1" s="1"/>
  <c r="M4198" i="1"/>
  <c r="N4198" i="1" s="1"/>
  <c r="L4198" i="1"/>
  <c r="M4197" i="1"/>
  <c r="L4197" i="1"/>
  <c r="N4197" i="1" s="1"/>
  <c r="M4196" i="1"/>
  <c r="L4196" i="1"/>
  <c r="M4195" i="1"/>
  <c r="L4195" i="1"/>
  <c r="N4195" i="1" s="1"/>
  <c r="M4194" i="1"/>
  <c r="N4194" i="1" s="1"/>
  <c r="L4194" i="1"/>
  <c r="M4193" i="1"/>
  <c r="L4193" i="1"/>
  <c r="M4192" i="1"/>
  <c r="L4192" i="1"/>
  <c r="M4191" i="1"/>
  <c r="L4191" i="1"/>
  <c r="M4190" i="1"/>
  <c r="N4190" i="1" s="1"/>
  <c r="L4190" i="1"/>
  <c r="N4189" i="1"/>
  <c r="M4189" i="1"/>
  <c r="L4189" i="1"/>
  <c r="M4188" i="1"/>
  <c r="L4188" i="1"/>
  <c r="N4187" i="1"/>
  <c r="M4187" i="1"/>
  <c r="L4187" i="1"/>
  <c r="M4186" i="1"/>
  <c r="N4186" i="1" s="1"/>
  <c r="L4186" i="1"/>
  <c r="M4185" i="1"/>
  <c r="L4185" i="1"/>
  <c r="M4184" i="1"/>
  <c r="L4184" i="1"/>
  <c r="M4183" i="1"/>
  <c r="L4183" i="1"/>
  <c r="N4183" i="1" s="1"/>
  <c r="M4182" i="1"/>
  <c r="N4182" i="1" s="1"/>
  <c r="L4182" i="1"/>
  <c r="M4181" i="1"/>
  <c r="L4181" i="1"/>
  <c r="N4181" i="1" s="1"/>
  <c r="M4180" i="1"/>
  <c r="L4180" i="1"/>
  <c r="M4179" i="1"/>
  <c r="L4179" i="1"/>
  <c r="M4178" i="1"/>
  <c r="L4178" i="1"/>
  <c r="M4177" i="1"/>
  <c r="L4177" i="1"/>
  <c r="M4176" i="1"/>
  <c r="L4176" i="1"/>
  <c r="M4175" i="1"/>
  <c r="L4175" i="1"/>
  <c r="M4174" i="1"/>
  <c r="N4174" i="1" s="1"/>
  <c r="L4174" i="1"/>
  <c r="N4173" i="1"/>
  <c r="M4173" i="1"/>
  <c r="L4173" i="1"/>
  <c r="M4172" i="1"/>
  <c r="L4172" i="1"/>
  <c r="N4171" i="1"/>
  <c r="M4171" i="1"/>
  <c r="L4171" i="1"/>
  <c r="M4170" i="1"/>
  <c r="N4170" i="1" s="1"/>
  <c r="L4170" i="1"/>
  <c r="M4169" i="1"/>
  <c r="L4169" i="1"/>
  <c r="N4169" i="1" s="1"/>
  <c r="M4168" i="1"/>
  <c r="L4168" i="1"/>
  <c r="M4167" i="1"/>
  <c r="L4167" i="1"/>
  <c r="N4167" i="1" s="1"/>
  <c r="M4166" i="1"/>
  <c r="N4166" i="1" s="1"/>
  <c r="L4166" i="1"/>
  <c r="M4165" i="1"/>
  <c r="L4165" i="1"/>
  <c r="N4165" i="1" s="1"/>
  <c r="M4164" i="1"/>
  <c r="L4164" i="1"/>
  <c r="M4163" i="1"/>
  <c r="L4163" i="1"/>
  <c r="N4163" i="1" s="1"/>
  <c r="M4162" i="1"/>
  <c r="L4162" i="1"/>
  <c r="M4161" i="1"/>
  <c r="L4161" i="1"/>
  <c r="M4160" i="1"/>
  <c r="L4160" i="1"/>
  <c r="M4159" i="1"/>
  <c r="L4159" i="1"/>
  <c r="M4158" i="1"/>
  <c r="N4158" i="1" s="1"/>
  <c r="L4158" i="1"/>
  <c r="N4157" i="1"/>
  <c r="M4157" i="1"/>
  <c r="L4157" i="1"/>
  <c r="M4156" i="1"/>
  <c r="L4156" i="1"/>
  <c r="N4155" i="1"/>
  <c r="M4155" i="1"/>
  <c r="L4155" i="1"/>
  <c r="M4154" i="1"/>
  <c r="N4154" i="1" s="1"/>
  <c r="L4154" i="1"/>
  <c r="M4153" i="1"/>
  <c r="L4153" i="1"/>
  <c r="M4152" i="1"/>
  <c r="L4152" i="1"/>
  <c r="M4151" i="1"/>
  <c r="L4151" i="1"/>
  <c r="M4150" i="1"/>
  <c r="N4150" i="1" s="1"/>
  <c r="L4150" i="1"/>
  <c r="M4149" i="1"/>
  <c r="L4149" i="1"/>
  <c r="N4149" i="1" s="1"/>
  <c r="M4148" i="1"/>
  <c r="L4148" i="1"/>
  <c r="M4147" i="1"/>
  <c r="L4147" i="1"/>
  <c r="M4146" i="1"/>
  <c r="N4146" i="1" s="1"/>
  <c r="L4146" i="1"/>
  <c r="M4145" i="1"/>
  <c r="L4145" i="1"/>
  <c r="M4144" i="1"/>
  <c r="L4144" i="1"/>
  <c r="M4143" i="1"/>
  <c r="L4143" i="1"/>
  <c r="M4142" i="1"/>
  <c r="N4142" i="1" s="1"/>
  <c r="L4142" i="1"/>
  <c r="N4141" i="1"/>
  <c r="M4141" i="1"/>
  <c r="L4141" i="1"/>
  <c r="M4140" i="1"/>
  <c r="L4140" i="1"/>
  <c r="N4139" i="1"/>
  <c r="M4139" i="1"/>
  <c r="L4139" i="1"/>
  <c r="M4138" i="1"/>
  <c r="N4138" i="1" s="1"/>
  <c r="L4138" i="1"/>
  <c r="M4137" i="1"/>
  <c r="L4137" i="1"/>
  <c r="N4137" i="1" s="1"/>
  <c r="M4136" i="1"/>
  <c r="L4136" i="1"/>
  <c r="M4135" i="1"/>
  <c r="L4135" i="1"/>
  <c r="N4135" i="1" s="1"/>
  <c r="M4134" i="1"/>
  <c r="N4134" i="1" s="1"/>
  <c r="L4134" i="1"/>
  <c r="M4133" i="1"/>
  <c r="L4133" i="1"/>
  <c r="N4133" i="1" s="1"/>
  <c r="M4132" i="1"/>
  <c r="L4132" i="1"/>
  <c r="M4131" i="1"/>
  <c r="L4131" i="1"/>
  <c r="N4131" i="1" s="1"/>
  <c r="M4130" i="1"/>
  <c r="L4130" i="1"/>
  <c r="M4129" i="1"/>
  <c r="L4129" i="1"/>
  <c r="M4128" i="1"/>
  <c r="L4128" i="1"/>
  <c r="M4127" i="1"/>
  <c r="L4127" i="1"/>
  <c r="M4126" i="1"/>
  <c r="N4126" i="1" s="1"/>
  <c r="L4126" i="1"/>
  <c r="N4125" i="1"/>
  <c r="M4125" i="1"/>
  <c r="L4125" i="1"/>
  <c r="M4124" i="1"/>
  <c r="L4124" i="1"/>
  <c r="N4123" i="1"/>
  <c r="M4123" i="1"/>
  <c r="L4123" i="1"/>
  <c r="M4122" i="1"/>
  <c r="N4122" i="1" s="1"/>
  <c r="L4122" i="1"/>
  <c r="M4121" i="1"/>
  <c r="L4121" i="1"/>
  <c r="N4121" i="1" s="1"/>
  <c r="M4120" i="1"/>
  <c r="L4120" i="1"/>
  <c r="M4119" i="1"/>
  <c r="L4119" i="1"/>
  <c r="N4119" i="1" s="1"/>
  <c r="M4118" i="1"/>
  <c r="N4118" i="1" s="1"/>
  <c r="L4118" i="1"/>
  <c r="M4117" i="1"/>
  <c r="L4117" i="1"/>
  <c r="N4117" i="1" s="1"/>
  <c r="M4116" i="1"/>
  <c r="L4116" i="1"/>
  <c r="M4115" i="1"/>
  <c r="L4115" i="1"/>
  <c r="M4114" i="1"/>
  <c r="N4114" i="1" s="1"/>
  <c r="L4114" i="1"/>
  <c r="M4113" i="1"/>
  <c r="L4113" i="1"/>
  <c r="M4112" i="1"/>
  <c r="L4112" i="1"/>
  <c r="M4111" i="1"/>
  <c r="L4111" i="1"/>
  <c r="M4110" i="1"/>
  <c r="N4110" i="1" s="1"/>
  <c r="L4110" i="1"/>
  <c r="N4109" i="1"/>
  <c r="M4109" i="1"/>
  <c r="L4109" i="1"/>
  <c r="M4108" i="1"/>
  <c r="L4108" i="1"/>
  <c r="N4107" i="1"/>
  <c r="M4107" i="1"/>
  <c r="L4107" i="1"/>
  <c r="M4106" i="1"/>
  <c r="N4106" i="1" s="1"/>
  <c r="L4106" i="1"/>
  <c r="M4105" i="1"/>
  <c r="L4105" i="1"/>
  <c r="N4105" i="1" s="1"/>
  <c r="M4104" i="1"/>
  <c r="L4104" i="1"/>
  <c r="M4103" i="1"/>
  <c r="L4103" i="1"/>
  <c r="N4103" i="1" s="1"/>
  <c r="M4102" i="1"/>
  <c r="N4102" i="1" s="1"/>
  <c r="L4102" i="1"/>
  <c r="M4101" i="1"/>
  <c r="L4101" i="1"/>
  <c r="N4101" i="1" s="1"/>
  <c r="M4100" i="1"/>
  <c r="L4100" i="1"/>
  <c r="M4099" i="1"/>
  <c r="L4099" i="1"/>
  <c r="N4099" i="1" s="1"/>
  <c r="M4098" i="1"/>
  <c r="L4098" i="1"/>
  <c r="M4097" i="1"/>
  <c r="L4097" i="1"/>
  <c r="M4096" i="1"/>
  <c r="L4096" i="1"/>
  <c r="M4095" i="1"/>
  <c r="L4095" i="1"/>
  <c r="M4094" i="1"/>
  <c r="N4094" i="1" s="1"/>
  <c r="L4094" i="1"/>
  <c r="N4093" i="1"/>
  <c r="M4093" i="1"/>
  <c r="L4093" i="1"/>
  <c r="M4092" i="1"/>
  <c r="L4092" i="1"/>
  <c r="N4091" i="1"/>
  <c r="M4091" i="1"/>
  <c r="L4091" i="1"/>
  <c r="M4090" i="1"/>
  <c r="N4090" i="1" s="1"/>
  <c r="L4090" i="1"/>
  <c r="M4089" i="1"/>
  <c r="L4089" i="1"/>
  <c r="N4089" i="1" s="1"/>
  <c r="M4088" i="1"/>
  <c r="L4088" i="1"/>
  <c r="M4087" i="1"/>
  <c r="L4087" i="1"/>
  <c r="N4087" i="1" s="1"/>
  <c r="M4086" i="1"/>
  <c r="N4086" i="1" s="1"/>
  <c r="L4086" i="1"/>
  <c r="M4085" i="1"/>
  <c r="L4085" i="1"/>
  <c r="N4085" i="1" s="1"/>
  <c r="M4084" i="1"/>
  <c r="L4084" i="1"/>
  <c r="M4083" i="1"/>
  <c r="L4083" i="1"/>
  <c r="M4082" i="1"/>
  <c r="L4082" i="1"/>
  <c r="M4081" i="1"/>
  <c r="L4081" i="1"/>
  <c r="M4080" i="1"/>
  <c r="L4080" i="1"/>
  <c r="M4079" i="1"/>
  <c r="L4079" i="1"/>
  <c r="M4078" i="1"/>
  <c r="L4078" i="1"/>
  <c r="N4077" i="1"/>
  <c r="M4077" i="1"/>
  <c r="L4077" i="1"/>
  <c r="M4076" i="1"/>
  <c r="L4076" i="1"/>
  <c r="N4075" i="1"/>
  <c r="M4075" i="1"/>
  <c r="L4075" i="1"/>
  <c r="M4074" i="1"/>
  <c r="N4074" i="1" s="1"/>
  <c r="L4074" i="1"/>
  <c r="M4073" i="1"/>
  <c r="L4073" i="1"/>
  <c r="N4073" i="1" s="1"/>
  <c r="M4072" i="1"/>
  <c r="L4072" i="1"/>
  <c r="M4071" i="1"/>
  <c r="L4071" i="1"/>
  <c r="N4071" i="1" s="1"/>
  <c r="M4070" i="1"/>
  <c r="N4070" i="1" s="1"/>
  <c r="L4070" i="1"/>
  <c r="M4069" i="1"/>
  <c r="L4069" i="1"/>
  <c r="N4069" i="1" s="1"/>
  <c r="M4068" i="1"/>
  <c r="L4068" i="1"/>
  <c r="M4067" i="1"/>
  <c r="L4067" i="1"/>
  <c r="N4067" i="1" s="1"/>
  <c r="M4066" i="1"/>
  <c r="L4066" i="1"/>
  <c r="M4065" i="1"/>
  <c r="L4065" i="1"/>
  <c r="M4064" i="1"/>
  <c r="L4064" i="1"/>
  <c r="M4063" i="1"/>
  <c r="L4063" i="1"/>
  <c r="M4062" i="1"/>
  <c r="N4062" i="1" s="1"/>
  <c r="L4062" i="1"/>
  <c r="N4061" i="1"/>
  <c r="M4061" i="1"/>
  <c r="L4061" i="1"/>
  <c r="M4060" i="1"/>
  <c r="L4060" i="1"/>
  <c r="N4059" i="1"/>
  <c r="M4059" i="1"/>
  <c r="L4059" i="1"/>
  <c r="M4058" i="1"/>
  <c r="N4058" i="1" s="1"/>
  <c r="L4058" i="1"/>
  <c r="M4057" i="1"/>
  <c r="L4057" i="1"/>
  <c r="M4056" i="1"/>
  <c r="L4056" i="1"/>
  <c r="M4055" i="1"/>
  <c r="L4055" i="1"/>
  <c r="N4055" i="1" s="1"/>
  <c r="M4054" i="1"/>
  <c r="N4054" i="1" s="1"/>
  <c r="L4054" i="1"/>
  <c r="M4053" i="1"/>
  <c r="L4053" i="1"/>
  <c r="N4053" i="1" s="1"/>
  <c r="M4052" i="1"/>
  <c r="L4052" i="1"/>
  <c r="M4051" i="1"/>
  <c r="L4051" i="1"/>
  <c r="M4050" i="1"/>
  <c r="N4050" i="1" s="1"/>
  <c r="L4050" i="1"/>
  <c r="M4049" i="1"/>
  <c r="L4049" i="1"/>
  <c r="M4048" i="1"/>
  <c r="L4048" i="1"/>
  <c r="M4047" i="1"/>
  <c r="L4047" i="1"/>
  <c r="M4046" i="1"/>
  <c r="N4046" i="1" s="1"/>
  <c r="L4046" i="1"/>
  <c r="N4045" i="1"/>
  <c r="M4045" i="1"/>
  <c r="L4045" i="1"/>
  <c r="M4044" i="1"/>
  <c r="L4044" i="1"/>
  <c r="N4043" i="1"/>
  <c r="M4043" i="1"/>
  <c r="L4043" i="1"/>
  <c r="M4042" i="1"/>
  <c r="N4042" i="1" s="1"/>
  <c r="L4042" i="1"/>
  <c r="M4041" i="1"/>
  <c r="L4041" i="1"/>
  <c r="M4040" i="1"/>
  <c r="L4040" i="1"/>
  <c r="M4039" i="1"/>
  <c r="L4039" i="1"/>
  <c r="M4038" i="1"/>
  <c r="N4038" i="1" s="1"/>
  <c r="L4038" i="1"/>
  <c r="M4037" i="1"/>
  <c r="L4037" i="1"/>
  <c r="N4037" i="1" s="1"/>
  <c r="M4036" i="1"/>
  <c r="L4036" i="1"/>
  <c r="M4035" i="1"/>
  <c r="L4035" i="1"/>
  <c r="N4035" i="1" s="1"/>
  <c r="M4034" i="1"/>
  <c r="L4034" i="1"/>
  <c r="M4033" i="1"/>
  <c r="L4033" i="1"/>
  <c r="M4032" i="1"/>
  <c r="L4032" i="1"/>
  <c r="M4031" i="1"/>
  <c r="L4031" i="1"/>
  <c r="M4030" i="1"/>
  <c r="N4030" i="1" s="1"/>
  <c r="L4030" i="1"/>
  <c r="N4029" i="1"/>
  <c r="M4029" i="1"/>
  <c r="L4029" i="1"/>
  <c r="M4028" i="1"/>
  <c r="L4028" i="1"/>
  <c r="N4027" i="1"/>
  <c r="M4027" i="1"/>
  <c r="L4027" i="1"/>
  <c r="M4026" i="1"/>
  <c r="N4026" i="1" s="1"/>
  <c r="L4026" i="1"/>
  <c r="M4025" i="1"/>
  <c r="L4025" i="1"/>
  <c r="M4024" i="1"/>
  <c r="L4024" i="1"/>
  <c r="M4023" i="1"/>
  <c r="L4023" i="1"/>
  <c r="N4023" i="1" s="1"/>
  <c r="M4022" i="1"/>
  <c r="N4022" i="1" s="1"/>
  <c r="L4022" i="1"/>
  <c r="M4021" i="1"/>
  <c r="L4021" i="1"/>
  <c r="N4021" i="1" s="1"/>
  <c r="M4020" i="1"/>
  <c r="L4020" i="1"/>
  <c r="M4019" i="1"/>
  <c r="L4019" i="1"/>
  <c r="M4018" i="1"/>
  <c r="L4018" i="1"/>
  <c r="M4017" i="1"/>
  <c r="L4017" i="1"/>
  <c r="M4016" i="1"/>
  <c r="L4016" i="1"/>
  <c r="M4015" i="1"/>
  <c r="L4015" i="1"/>
  <c r="M4014" i="1"/>
  <c r="N4014" i="1" s="1"/>
  <c r="L4014" i="1"/>
  <c r="N4013" i="1"/>
  <c r="M4013" i="1"/>
  <c r="L4013" i="1"/>
  <c r="M4012" i="1"/>
  <c r="L4012" i="1"/>
  <c r="N4011" i="1"/>
  <c r="M4011" i="1"/>
  <c r="L4011" i="1"/>
  <c r="M4010" i="1"/>
  <c r="N4010" i="1" s="1"/>
  <c r="L4010" i="1"/>
  <c r="M4009" i="1"/>
  <c r="L4009" i="1"/>
  <c r="N4009" i="1" s="1"/>
  <c r="M4008" i="1"/>
  <c r="L4008" i="1"/>
  <c r="M4007" i="1"/>
  <c r="L4007" i="1"/>
  <c r="N4007" i="1" s="1"/>
  <c r="M4006" i="1"/>
  <c r="N4006" i="1" s="1"/>
  <c r="L4006" i="1"/>
  <c r="M4005" i="1"/>
  <c r="L4005" i="1"/>
  <c r="N4005" i="1" s="1"/>
  <c r="M4004" i="1"/>
  <c r="L4004" i="1"/>
  <c r="M4003" i="1"/>
  <c r="L4003" i="1"/>
  <c r="N4003" i="1" s="1"/>
  <c r="M4002" i="1"/>
  <c r="N4002" i="1" s="1"/>
  <c r="L4002" i="1"/>
  <c r="M4001" i="1"/>
  <c r="L4001" i="1"/>
  <c r="M4000" i="1"/>
  <c r="L4000" i="1"/>
  <c r="M3999" i="1"/>
  <c r="L3999" i="1"/>
  <c r="M3998" i="1"/>
  <c r="N3998" i="1" s="1"/>
  <c r="L3998" i="1"/>
  <c r="N3997" i="1"/>
  <c r="M3997" i="1"/>
  <c r="L3997" i="1"/>
  <c r="M3996" i="1"/>
  <c r="L3996" i="1"/>
  <c r="N3995" i="1"/>
  <c r="M3995" i="1"/>
  <c r="L3995" i="1"/>
  <c r="M3994" i="1"/>
  <c r="N3994" i="1" s="1"/>
  <c r="L3994" i="1"/>
  <c r="M3993" i="1"/>
  <c r="L3993" i="1"/>
  <c r="N3993" i="1" s="1"/>
  <c r="M3992" i="1"/>
  <c r="L3992" i="1"/>
  <c r="M3991" i="1"/>
  <c r="L3991" i="1"/>
  <c r="N3991" i="1" s="1"/>
  <c r="M3990" i="1"/>
  <c r="N3990" i="1" s="1"/>
  <c r="L3990" i="1"/>
  <c r="M3989" i="1"/>
  <c r="L3989" i="1"/>
  <c r="N3989" i="1" s="1"/>
  <c r="M3988" i="1"/>
  <c r="L3988" i="1"/>
  <c r="M3987" i="1"/>
  <c r="L3987" i="1"/>
  <c r="M3986" i="1"/>
  <c r="L3986" i="1"/>
  <c r="M3985" i="1"/>
  <c r="L3985" i="1"/>
  <c r="M3984" i="1"/>
  <c r="L3984" i="1"/>
  <c r="M3983" i="1"/>
  <c r="L3983" i="1"/>
  <c r="M3982" i="1"/>
  <c r="L3982" i="1"/>
  <c r="N3981" i="1"/>
  <c r="M3981" i="1"/>
  <c r="L3981" i="1"/>
  <c r="M3980" i="1"/>
  <c r="L3980" i="1"/>
  <c r="N3979" i="1"/>
  <c r="M3979" i="1"/>
  <c r="L3979" i="1"/>
  <c r="M3978" i="1"/>
  <c r="N3978" i="1" s="1"/>
  <c r="L3978" i="1"/>
  <c r="M3977" i="1"/>
  <c r="L3977" i="1"/>
  <c r="N3977" i="1" s="1"/>
  <c r="M3976" i="1"/>
  <c r="L3976" i="1"/>
  <c r="M3975" i="1"/>
  <c r="L3975" i="1"/>
  <c r="N3975" i="1" s="1"/>
  <c r="M3974" i="1"/>
  <c r="N3974" i="1" s="1"/>
  <c r="L3974" i="1"/>
  <c r="M3973" i="1"/>
  <c r="L3973" i="1"/>
  <c r="N3973" i="1" s="1"/>
  <c r="M3972" i="1"/>
  <c r="L3972" i="1"/>
  <c r="M3971" i="1"/>
  <c r="L3971" i="1"/>
  <c r="N3971" i="1" s="1"/>
  <c r="M3970" i="1"/>
  <c r="L3970" i="1"/>
  <c r="M3969" i="1"/>
  <c r="L3969" i="1"/>
  <c r="M3968" i="1"/>
  <c r="L3968" i="1"/>
  <c r="M3967" i="1"/>
  <c r="L3967" i="1"/>
  <c r="M3966" i="1"/>
  <c r="L3966" i="1"/>
  <c r="N3965" i="1"/>
  <c r="M3965" i="1"/>
  <c r="L3965" i="1"/>
  <c r="M3964" i="1"/>
  <c r="L3964" i="1"/>
  <c r="N3963" i="1"/>
  <c r="M3963" i="1"/>
  <c r="L3963" i="1"/>
  <c r="M3962" i="1"/>
  <c r="N3962" i="1" s="1"/>
  <c r="L3962" i="1"/>
  <c r="M3961" i="1"/>
  <c r="L3961" i="1"/>
  <c r="N3961" i="1" s="1"/>
  <c r="M3960" i="1"/>
  <c r="L3960" i="1"/>
  <c r="M3959" i="1"/>
  <c r="L3959" i="1"/>
  <c r="N3959" i="1" s="1"/>
  <c r="M3958" i="1"/>
  <c r="N3958" i="1" s="1"/>
  <c r="L3958" i="1"/>
  <c r="M3957" i="1"/>
  <c r="L3957" i="1"/>
  <c r="N3957" i="1" s="1"/>
  <c r="M3956" i="1"/>
  <c r="L3956" i="1"/>
  <c r="M3955" i="1"/>
  <c r="L3955" i="1"/>
  <c r="M3954" i="1"/>
  <c r="L3954" i="1"/>
  <c r="M3953" i="1"/>
  <c r="L3953" i="1"/>
  <c r="M3952" i="1"/>
  <c r="L3952" i="1"/>
  <c r="M3951" i="1"/>
  <c r="L3951" i="1"/>
  <c r="M3950" i="1"/>
  <c r="L3950" i="1"/>
  <c r="N3949" i="1"/>
  <c r="M3949" i="1"/>
  <c r="L3949" i="1"/>
  <c r="M3948" i="1"/>
  <c r="L3948" i="1"/>
  <c r="N3947" i="1"/>
  <c r="M3947" i="1"/>
  <c r="L3947" i="1"/>
  <c r="M3946" i="1"/>
  <c r="N3946" i="1" s="1"/>
  <c r="L3946" i="1"/>
  <c r="M3945" i="1"/>
  <c r="L3945" i="1"/>
  <c r="N3945" i="1" s="1"/>
  <c r="M3944" i="1"/>
  <c r="L3944" i="1"/>
  <c r="M3943" i="1"/>
  <c r="L3943" i="1"/>
  <c r="N3943" i="1" s="1"/>
  <c r="M3942" i="1"/>
  <c r="N3942" i="1" s="1"/>
  <c r="L3942" i="1"/>
  <c r="M3941" i="1"/>
  <c r="L3941" i="1"/>
  <c r="N3941" i="1" s="1"/>
  <c r="M3940" i="1"/>
  <c r="L3940" i="1"/>
  <c r="M3939" i="1"/>
  <c r="L3939" i="1"/>
  <c r="N3939" i="1" s="1"/>
  <c r="M3938" i="1"/>
  <c r="L3938" i="1"/>
  <c r="M3937" i="1"/>
  <c r="L3937" i="1"/>
  <c r="N3937" i="1" s="1"/>
  <c r="M3936" i="1"/>
  <c r="L3936" i="1"/>
  <c r="M3935" i="1"/>
  <c r="L3935" i="1"/>
  <c r="N3935" i="1" s="1"/>
  <c r="M3934" i="1"/>
  <c r="N3934" i="1" s="1"/>
  <c r="L3934" i="1"/>
  <c r="M3933" i="1"/>
  <c r="N3933" i="1" s="1"/>
  <c r="L3933" i="1"/>
  <c r="M3932" i="1"/>
  <c r="L3932" i="1"/>
  <c r="N3932" i="1" s="1"/>
  <c r="M3931" i="1"/>
  <c r="L3931" i="1"/>
  <c r="M3930" i="1"/>
  <c r="L3930" i="1"/>
  <c r="N3930" i="1" s="1"/>
  <c r="M3929" i="1"/>
  <c r="N3929" i="1" s="1"/>
  <c r="L3929" i="1"/>
  <c r="M3928" i="1"/>
  <c r="L3928" i="1"/>
  <c r="M3927" i="1"/>
  <c r="L3927" i="1"/>
  <c r="N3927" i="1" s="1"/>
  <c r="M3926" i="1"/>
  <c r="N3926" i="1" s="1"/>
  <c r="L3926" i="1"/>
  <c r="M3925" i="1"/>
  <c r="L3925" i="1"/>
  <c r="N3925" i="1" s="1"/>
  <c r="M3924" i="1"/>
  <c r="L3924" i="1"/>
  <c r="M3923" i="1"/>
  <c r="L3923" i="1"/>
  <c r="M3922" i="1"/>
  <c r="N3922" i="1" s="1"/>
  <c r="L3922" i="1"/>
  <c r="M3921" i="1"/>
  <c r="L3921" i="1"/>
  <c r="M3920" i="1"/>
  <c r="L3920" i="1"/>
  <c r="N3919" i="1"/>
  <c r="M3919" i="1"/>
  <c r="L3919" i="1"/>
  <c r="M3918" i="1"/>
  <c r="L3918" i="1"/>
  <c r="M3917" i="1"/>
  <c r="L3917" i="1"/>
  <c r="M3916" i="1"/>
  <c r="L3916" i="1"/>
  <c r="N3916" i="1" s="1"/>
  <c r="N3915" i="1"/>
  <c r="M3915" i="1"/>
  <c r="L3915" i="1"/>
  <c r="M3914" i="1"/>
  <c r="N3914" i="1" s="1"/>
  <c r="L3914" i="1"/>
  <c r="M3913" i="1"/>
  <c r="L3913" i="1"/>
  <c r="M3912" i="1"/>
  <c r="L3912" i="1"/>
  <c r="M3911" i="1"/>
  <c r="L3911" i="1"/>
  <c r="N3911" i="1" s="1"/>
  <c r="M3910" i="1"/>
  <c r="N3910" i="1" s="1"/>
  <c r="L3910" i="1"/>
  <c r="M3909" i="1"/>
  <c r="L3909" i="1"/>
  <c r="N3909" i="1" s="1"/>
  <c r="M3908" i="1"/>
  <c r="L3908" i="1"/>
  <c r="M3907" i="1"/>
  <c r="L3907" i="1"/>
  <c r="N3907" i="1" s="1"/>
  <c r="M3906" i="1"/>
  <c r="N3906" i="1" s="1"/>
  <c r="L3906" i="1"/>
  <c r="M3905" i="1"/>
  <c r="L3905" i="1"/>
  <c r="N3905" i="1" s="1"/>
  <c r="M3904" i="1"/>
  <c r="L3904" i="1"/>
  <c r="M3903" i="1"/>
  <c r="N3903" i="1" s="1"/>
  <c r="L3903" i="1"/>
  <c r="M3902" i="1"/>
  <c r="L3902" i="1"/>
  <c r="M3901" i="1"/>
  <c r="L3901" i="1"/>
  <c r="M3900" i="1"/>
  <c r="L3900" i="1"/>
  <c r="N3900" i="1" s="1"/>
  <c r="N3899" i="1"/>
  <c r="M3899" i="1"/>
  <c r="L3899" i="1"/>
  <c r="M3898" i="1"/>
  <c r="L3898" i="1"/>
  <c r="M3897" i="1"/>
  <c r="L3897" i="1"/>
  <c r="M3896" i="1"/>
  <c r="L3896" i="1"/>
  <c r="N3896" i="1" s="1"/>
  <c r="M3895" i="1"/>
  <c r="L3895" i="1"/>
  <c r="N3895" i="1" s="1"/>
  <c r="M3894" i="1"/>
  <c r="N3894" i="1" s="1"/>
  <c r="L3894" i="1"/>
  <c r="M3893" i="1"/>
  <c r="L3893" i="1"/>
  <c r="N3893" i="1" s="1"/>
  <c r="M3892" i="1"/>
  <c r="L3892" i="1"/>
  <c r="M3891" i="1"/>
  <c r="L3891" i="1"/>
  <c r="M3890" i="1"/>
  <c r="N3890" i="1" s="1"/>
  <c r="L3890" i="1"/>
  <c r="M3889" i="1"/>
  <c r="L3889" i="1"/>
  <c r="M3888" i="1"/>
  <c r="L3888" i="1"/>
  <c r="N3887" i="1"/>
  <c r="M3887" i="1"/>
  <c r="L3887" i="1"/>
  <c r="M3886" i="1"/>
  <c r="L3886" i="1"/>
  <c r="M3885" i="1"/>
  <c r="L3885" i="1"/>
  <c r="M3884" i="1"/>
  <c r="L3884" i="1"/>
  <c r="N3884" i="1" s="1"/>
  <c r="N3883" i="1"/>
  <c r="M3883" i="1"/>
  <c r="L3883" i="1"/>
  <c r="M3882" i="1"/>
  <c r="N3882" i="1" s="1"/>
  <c r="L3882" i="1"/>
  <c r="M3881" i="1"/>
  <c r="L3881" i="1"/>
  <c r="M3880" i="1"/>
  <c r="L3880" i="1"/>
  <c r="M3879" i="1"/>
  <c r="L3879" i="1"/>
  <c r="N3879" i="1" s="1"/>
  <c r="M3878" i="1"/>
  <c r="N3878" i="1" s="1"/>
  <c r="L3878" i="1"/>
  <c r="M3877" i="1"/>
  <c r="L3877" i="1"/>
  <c r="N3877" i="1" s="1"/>
  <c r="M3876" i="1"/>
  <c r="L3876" i="1"/>
  <c r="M3875" i="1"/>
  <c r="L3875" i="1"/>
  <c r="N3875" i="1" s="1"/>
  <c r="M3874" i="1"/>
  <c r="N3874" i="1" s="1"/>
  <c r="L3874" i="1"/>
  <c r="M3873" i="1"/>
  <c r="L3873" i="1"/>
  <c r="N3873" i="1" s="1"/>
  <c r="M3872" i="1"/>
  <c r="L3872" i="1"/>
  <c r="M3871" i="1"/>
  <c r="N3871" i="1" s="1"/>
  <c r="L3871" i="1"/>
  <c r="M3870" i="1"/>
  <c r="L3870" i="1"/>
  <c r="M3869" i="1"/>
  <c r="L3869" i="1"/>
  <c r="M3868" i="1"/>
  <c r="L3868" i="1"/>
  <c r="N3868" i="1" s="1"/>
  <c r="N3867" i="1"/>
  <c r="M3867" i="1"/>
  <c r="L3867" i="1"/>
  <c r="M3866" i="1"/>
  <c r="L3866" i="1"/>
  <c r="M3865" i="1"/>
  <c r="L3865" i="1"/>
  <c r="M3864" i="1"/>
  <c r="L3864" i="1"/>
  <c r="N3864" i="1" s="1"/>
  <c r="M3863" i="1"/>
  <c r="L3863" i="1"/>
  <c r="N3863" i="1" s="1"/>
  <c r="M3862" i="1"/>
  <c r="N3862" i="1" s="1"/>
  <c r="L3862" i="1"/>
  <c r="M3861" i="1"/>
  <c r="L3861" i="1"/>
  <c r="N3861" i="1" s="1"/>
  <c r="M3860" i="1"/>
  <c r="L3860" i="1"/>
  <c r="M3859" i="1"/>
  <c r="L3859" i="1"/>
  <c r="M3858" i="1"/>
  <c r="N3858" i="1" s="1"/>
  <c r="L3858" i="1"/>
  <c r="M3857" i="1"/>
  <c r="L3857" i="1"/>
  <c r="M3856" i="1"/>
  <c r="L3856" i="1"/>
  <c r="N3855" i="1"/>
  <c r="M3855" i="1"/>
  <c r="L3855" i="1"/>
  <c r="M3854" i="1"/>
  <c r="L3854" i="1"/>
  <c r="M3853" i="1"/>
  <c r="L3853" i="1"/>
  <c r="M3852" i="1"/>
  <c r="L3852" i="1"/>
  <c r="N3852" i="1" s="1"/>
  <c r="N3851" i="1"/>
  <c r="M3851" i="1"/>
  <c r="L3851" i="1"/>
  <c r="M3850" i="1"/>
  <c r="N3850" i="1" s="1"/>
  <c r="L3850" i="1"/>
  <c r="M3849" i="1"/>
  <c r="L3849" i="1"/>
  <c r="N3849" i="1" s="1"/>
  <c r="M3848" i="1"/>
  <c r="L3848" i="1"/>
  <c r="M3847" i="1"/>
  <c r="L3847" i="1"/>
  <c r="N3847" i="1" s="1"/>
  <c r="M3846" i="1"/>
  <c r="N3846" i="1" s="1"/>
  <c r="L3846" i="1"/>
  <c r="M3845" i="1"/>
  <c r="L3845" i="1"/>
  <c r="N3845" i="1" s="1"/>
  <c r="M3844" i="1"/>
  <c r="L3844" i="1"/>
  <c r="M3843" i="1"/>
  <c r="L3843" i="1"/>
  <c r="N3843" i="1" s="1"/>
  <c r="M3842" i="1"/>
  <c r="N3842" i="1" s="1"/>
  <c r="L3842" i="1"/>
  <c r="M3841" i="1"/>
  <c r="L3841" i="1"/>
  <c r="N3841" i="1" s="1"/>
  <c r="M3840" i="1"/>
  <c r="L3840" i="1"/>
  <c r="M3839" i="1"/>
  <c r="L3839" i="1"/>
  <c r="N3839" i="1" s="1"/>
  <c r="M3838" i="1"/>
  <c r="N3838" i="1" s="1"/>
  <c r="L3838" i="1"/>
  <c r="M3837" i="1"/>
  <c r="L3837" i="1"/>
  <c r="N3837" i="1" s="1"/>
  <c r="M3836" i="1"/>
  <c r="L3836" i="1"/>
  <c r="M3835" i="1"/>
  <c r="L3835" i="1"/>
  <c r="N3835" i="1" s="1"/>
  <c r="M3834" i="1"/>
  <c r="L3834" i="1"/>
  <c r="M3833" i="1"/>
  <c r="L3833" i="1"/>
  <c r="M3832" i="1"/>
  <c r="L3832" i="1"/>
  <c r="N3832" i="1" s="1"/>
  <c r="N3831" i="1"/>
  <c r="M3831" i="1"/>
  <c r="L3831" i="1"/>
  <c r="M3830" i="1"/>
  <c r="L3830" i="1"/>
  <c r="M3829" i="1"/>
  <c r="L3829" i="1"/>
  <c r="M3828" i="1"/>
  <c r="L3828" i="1"/>
  <c r="N3828" i="1" s="1"/>
  <c r="N3827" i="1"/>
  <c r="M3827" i="1"/>
  <c r="L3827" i="1"/>
  <c r="M3826" i="1"/>
  <c r="N3826" i="1" s="1"/>
  <c r="L3826" i="1"/>
  <c r="M3825" i="1"/>
  <c r="L3825" i="1"/>
  <c r="N3825" i="1" s="1"/>
  <c r="M3824" i="1"/>
  <c r="L3824" i="1"/>
  <c r="M3823" i="1"/>
  <c r="L3823" i="1"/>
  <c r="N3823" i="1" s="1"/>
  <c r="M3822" i="1"/>
  <c r="N3822" i="1" s="1"/>
  <c r="L3822" i="1"/>
  <c r="M3821" i="1"/>
  <c r="L3821" i="1"/>
  <c r="N3821" i="1" s="1"/>
  <c r="M3820" i="1"/>
  <c r="L3820" i="1"/>
  <c r="M3819" i="1"/>
  <c r="L3819" i="1"/>
  <c r="N3819" i="1" s="1"/>
  <c r="M3818" i="1"/>
  <c r="L3818" i="1"/>
  <c r="M3817" i="1"/>
  <c r="L3817" i="1"/>
  <c r="M3816" i="1"/>
  <c r="L3816" i="1"/>
  <c r="N3816" i="1" s="1"/>
  <c r="N3815" i="1"/>
  <c r="M3815" i="1"/>
  <c r="L3815" i="1"/>
  <c r="M3814" i="1"/>
  <c r="L3814" i="1"/>
  <c r="M3813" i="1"/>
  <c r="L3813" i="1"/>
  <c r="M3812" i="1"/>
  <c r="L3812" i="1"/>
  <c r="N3812" i="1" s="1"/>
  <c r="N3811" i="1"/>
  <c r="M3811" i="1"/>
  <c r="L3811" i="1"/>
  <c r="M3810" i="1"/>
  <c r="N3810" i="1" s="1"/>
  <c r="L3810" i="1"/>
  <c r="M3809" i="1"/>
  <c r="L3809" i="1"/>
  <c r="N3809" i="1" s="1"/>
  <c r="M3808" i="1"/>
  <c r="L3808" i="1"/>
  <c r="M3807" i="1"/>
  <c r="L3807" i="1"/>
  <c r="N3807" i="1" s="1"/>
  <c r="M3806" i="1"/>
  <c r="N3806" i="1" s="1"/>
  <c r="L3806" i="1"/>
  <c r="M3805" i="1"/>
  <c r="L3805" i="1"/>
  <c r="N3805" i="1" s="1"/>
  <c r="M3804" i="1"/>
  <c r="L3804" i="1"/>
  <c r="M3803" i="1"/>
  <c r="L3803" i="1"/>
  <c r="N3803" i="1" s="1"/>
  <c r="M3802" i="1"/>
  <c r="L3802" i="1"/>
  <c r="M3801" i="1"/>
  <c r="L3801" i="1"/>
  <c r="M3800" i="1"/>
  <c r="L3800" i="1"/>
  <c r="N3800" i="1" s="1"/>
  <c r="N3799" i="1"/>
  <c r="M3799" i="1"/>
  <c r="L3799" i="1"/>
  <c r="M3798" i="1"/>
  <c r="L3798" i="1"/>
  <c r="M3797" i="1"/>
  <c r="L3797" i="1"/>
  <c r="M3796" i="1"/>
  <c r="L3796" i="1"/>
  <c r="N3796" i="1" s="1"/>
  <c r="N3795" i="1"/>
  <c r="M3795" i="1"/>
  <c r="L3795" i="1"/>
  <c r="M3794" i="1"/>
  <c r="N3794" i="1" s="1"/>
  <c r="L3794" i="1"/>
  <c r="M3793" i="1"/>
  <c r="L3793" i="1"/>
  <c r="N3793" i="1" s="1"/>
  <c r="M3792" i="1"/>
  <c r="L3792" i="1"/>
  <c r="M3791" i="1"/>
  <c r="L3791" i="1"/>
  <c r="N3791" i="1" s="1"/>
  <c r="M3790" i="1"/>
  <c r="N3790" i="1" s="1"/>
  <c r="L3790" i="1"/>
  <c r="M3789" i="1"/>
  <c r="L3789" i="1"/>
  <c r="N3789" i="1" s="1"/>
  <c r="M3788" i="1"/>
  <c r="L3788" i="1"/>
  <c r="M3787" i="1"/>
  <c r="L3787" i="1"/>
  <c r="M3786" i="1"/>
  <c r="L3786" i="1"/>
  <c r="M3785" i="1"/>
  <c r="L3785" i="1"/>
  <c r="M3784" i="1"/>
  <c r="L3784" i="1"/>
  <c r="N3784" i="1" s="1"/>
  <c r="N3783" i="1"/>
  <c r="M3783" i="1"/>
  <c r="L3783" i="1"/>
  <c r="M3782" i="1"/>
  <c r="L3782" i="1"/>
  <c r="M3781" i="1"/>
  <c r="L3781" i="1"/>
  <c r="M3780" i="1"/>
  <c r="L3780" i="1"/>
  <c r="N3780" i="1" s="1"/>
  <c r="M3779" i="1"/>
  <c r="N3779" i="1" s="1"/>
  <c r="L3779" i="1"/>
  <c r="M3778" i="1"/>
  <c r="N3778" i="1" s="1"/>
  <c r="L3778" i="1"/>
  <c r="M3777" i="1"/>
  <c r="L3777" i="1"/>
  <c r="M3776" i="1"/>
  <c r="L3776" i="1"/>
  <c r="M3775" i="1"/>
  <c r="L3775" i="1"/>
  <c r="N3775" i="1" s="1"/>
  <c r="M3774" i="1"/>
  <c r="L3774" i="1"/>
  <c r="M3773" i="1"/>
  <c r="L3773" i="1"/>
  <c r="N3773" i="1" s="1"/>
  <c r="M3772" i="1"/>
  <c r="L3772" i="1"/>
  <c r="N3772" i="1" s="1"/>
  <c r="M3771" i="1"/>
  <c r="L3771" i="1"/>
  <c r="M3770" i="1"/>
  <c r="N3770" i="1" s="1"/>
  <c r="L3770" i="1"/>
  <c r="M3769" i="1"/>
  <c r="L3769" i="1"/>
  <c r="M3768" i="1"/>
  <c r="L3768" i="1"/>
  <c r="N3767" i="1"/>
  <c r="M3767" i="1"/>
  <c r="L3767" i="1"/>
  <c r="M3766" i="1"/>
  <c r="L3766" i="1"/>
  <c r="M3765" i="1"/>
  <c r="L3765" i="1"/>
  <c r="N3765" i="1" s="1"/>
  <c r="M3764" i="1"/>
  <c r="L3764" i="1"/>
  <c r="N3764" i="1" s="1"/>
  <c r="M3763" i="1"/>
  <c r="N3763" i="1" s="1"/>
  <c r="L3763" i="1"/>
  <c r="M3762" i="1"/>
  <c r="N3762" i="1" s="1"/>
  <c r="L3762" i="1"/>
  <c r="M3761" i="1"/>
  <c r="L3761" i="1"/>
  <c r="M3760" i="1"/>
  <c r="L3760" i="1"/>
  <c r="M3759" i="1"/>
  <c r="L3759" i="1"/>
  <c r="N3759" i="1" s="1"/>
  <c r="M3758" i="1"/>
  <c r="L3758" i="1"/>
  <c r="M3757" i="1"/>
  <c r="L3757" i="1"/>
  <c r="N3757" i="1" s="1"/>
  <c r="M3756" i="1"/>
  <c r="L3756" i="1"/>
  <c r="N3756" i="1" s="1"/>
  <c r="M3755" i="1"/>
  <c r="L3755" i="1"/>
  <c r="N3755" i="1" s="1"/>
  <c r="M3754" i="1"/>
  <c r="N3754" i="1" s="1"/>
  <c r="L3754" i="1"/>
  <c r="M3753" i="1"/>
  <c r="L3753" i="1"/>
  <c r="M3752" i="1"/>
  <c r="L3752" i="1"/>
  <c r="N3751" i="1"/>
  <c r="M3751" i="1"/>
  <c r="L3751" i="1"/>
  <c r="M3750" i="1"/>
  <c r="L3750" i="1"/>
  <c r="M3749" i="1"/>
  <c r="L3749" i="1"/>
  <c r="N3749" i="1" s="1"/>
  <c r="M3748" i="1"/>
  <c r="L3748" i="1"/>
  <c r="N3748" i="1" s="1"/>
  <c r="M3747" i="1"/>
  <c r="L3747" i="1"/>
  <c r="N3747" i="1" s="1"/>
  <c r="M3746" i="1"/>
  <c r="N3746" i="1" s="1"/>
  <c r="L3746" i="1"/>
  <c r="M3745" i="1"/>
  <c r="L3745" i="1"/>
  <c r="N3745" i="1" s="1"/>
  <c r="M3744" i="1"/>
  <c r="L3744" i="1"/>
  <c r="M3743" i="1"/>
  <c r="L3743" i="1"/>
  <c r="N3743" i="1" s="1"/>
  <c r="M3742" i="1"/>
  <c r="L3742" i="1"/>
  <c r="M3741" i="1"/>
  <c r="L3741" i="1"/>
  <c r="N3741" i="1" s="1"/>
  <c r="M3740" i="1"/>
  <c r="L3740" i="1"/>
  <c r="N3740" i="1" s="1"/>
  <c r="M3739" i="1"/>
  <c r="N3739" i="1" s="1"/>
  <c r="L3739" i="1"/>
  <c r="M3738" i="1"/>
  <c r="L3738" i="1"/>
  <c r="M3737" i="1"/>
  <c r="L3737" i="1"/>
  <c r="M3736" i="1"/>
  <c r="L3736" i="1"/>
  <c r="N3736" i="1" s="1"/>
  <c r="N3735" i="1"/>
  <c r="M3735" i="1"/>
  <c r="L3735" i="1"/>
  <c r="M3734" i="1"/>
  <c r="L3734" i="1"/>
  <c r="M3733" i="1"/>
  <c r="L3733" i="1"/>
  <c r="N3733" i="1" s="1"/>
  <c r="M3732" i="1"/>
  <c r="L3732" i="1"/>
  <c r="N3732" i="1" s="1"/>
  <c r="M3731" i="1"/>
  <c r="L3731" i="1"/>
  <c r="N3731" i="1" s="1"/>
  <c r="M3730" i="1"/>
  <c r="N3730" i="1" s="1"/>
  <c r="L3730" i="1"/>
  <c r="M3729" i="1"/>
  <c r="L3729" i="1"/>
  <c r="N3729" i="1" s="1"/>
  <c r="M3728" i="1"/>
  <c r="L3728" i="1"/>
  <c r="M3727" i="1"/>
  <c r="L3727" i="1"/>
  <c r="N3727" i="1" s="1"/>
  <c r="M3726" i="1"/>
  <c r="L3726" i="1"/>
  <c r="M3725" i="1"/>
  <c r="L3725" i="1"/>
  <c r="N3725" i="1" s="1"/>
  <c r="M3724" i="1"/>
  <c r="L3724" i="1"/>
  <c r="N3724" i="1" s="1"/>
  <c r="M3723" i="1"/>
  <c r="N3723" i="1" s="1"/>
  <c r="L3723" i="1"/>
  <c r="M3722" i="1"/>
  <c r="L3722" i="1"/>
  <c r="M3721" i="1"/>
  <c r="L3721" i="1"/>
  <c r="M3720" i="1"/>
  <c r="L3720" i="1"/>
  <c r="N3720" i="1" s="1"/>
  <c r="N3719" i="1"/>
  <c r="M3719" i="1"/>
  <c r="L3719" i="1"/>
  <c r="M3718" i="1"/>
  <c r="L3718" i="1"/>
  <c r="M3717" i="1"/>
  <c r="L3717" i="1"/>
  <c r="N3717" i="1" s="1"/>
  <c r="M3716" i="1"/>
  <c r="L3716" i="1"/>
  <c r="N3716" i="1" s="1"/>
  <c r="M3715" i="1"/>
  <c r="L3715" i="1"/>
  <c r="N3715" i="1" s="1"/>
  <c r="M3714" i="1"/>
  <c r="N3714" i="1" s="1"/>
  <c r="L3714" i="1"/>
  <c r="M3713" i="1"/>
  <c r="L3713" i="1"/>
  <c r="N3713" i="1" s="1"/>
  <c r="M3712" i="1"/>
  <c r="L3712" i="1"/>
  <c r="M3711" i="1"/>
  <c r="L3711" i="1"/>
  <c r="N3711" i="1" s="1"/>
  <c r="M3710" i="1"/>
  <c r="L3710" i="1"/>
  <c r="M3709" i="1"/>
  <c r="L3709" i="1"/>
  <c r="N3709" i="1" s="1"/>
  <c r="M3708" i="1"/>
  <c r="L3708" i="1"/>
  <c r="N3708" i="1" s="1"/>
  <c r="M3707" i="1"/>
  <c r="N3707" i="1" s="1"/>
  <c r="L3707" i="1"/>
  <c r="M3706" i="1"/>
  <c r="L3706" i="1"/>
  <c r="M3705" i="1"/>
  <c r="L3705" i="1"/>
  <c r="M3704" i="1"/>
  <c r="L3704" i="1"/>
  <c r="N3704" i="1" s="1"/>
  <c r="N3703" i="1"/>
  <c r="M3703" i="1"/>
  <c r="L3703" i="1"/>
  <c r="M3702" i="1"/>
  <c r="L3702" i="1"/>
  <c r="M3701" i="1"/>
  <c r="L3701" i="1"/>
  <c r="N3701" i="1" s="1"/>
  <c r="M3700" i="1"/>
  <c r="L3700" i="1"/>
  <c r="N3700" i="1" s="1"/>
  <c r="M3699" i="1"/>
  <c r="L3699" i="1"/>
  <c r="N3699" i="1" s="1"/>
  <c r="M3698" i="1"/>
  <c r="N3698" i="1" s="1"/>
  <c r="L3698" i="1"/>
  <c r="M3697" i="1"/>
  <c r="L3697" i="1"/>
  <c r="N3697" i="1" s="1"/>
  <c r="M3696" i="1"/>
  <c r="L3696" i="1"/>
  <c r="M3695" i="1"/>
  <c r="L3695" i="1"/>
  <c r="N3695" i="1" s="1"/>
  <c r="M3694" i="1"/>
  <c r="L3694" i="1"/>
  <c r="M3693" i="1"/>
  <c r="L3693" i="1"/>
  <c r="N3693" i="1" s="1"/>
  <c r="M3692" i="1"/>
  <c r="L3692" i="1"/>
  <c r="N3692" i="1" s="1"/>
  <c r="M3691" i="1"/>
  <c r="N3691" i="1" s="1"/>
  <c r="L3691" i="1"/>
  <c r="M3690" i="1"/>
  <c r="L3690" i="1"/>
  <c r="M3689" i="1"/>
  <c r="L3689" i="1"/>
  <c r="M3688" i="1"/>
  <c r="L3688" i="1"/>
  <c r="N3688" i="1" s="1"/>
  <c r="N3687" i="1"/>
  <c r="M3687" i="1"/>
  <c r="L3687" i="1"/>
  <c r="M3686" i="1"/>
  <c r="L3686" i="1"/>
  <c r="M3685" i="1"/>
  <c r="L3685" i="1"/>
  <c r="N3685" i="1" s="1"/>
  <c r="M3684" i="1"/>
  <c r="L3684" i="1"/>
  <c r="N3684" i="1" s="1"/>
  <c r="M3683" i="1"/>
  <c r="L3683" i="1"/>
  <c r="N3683" i="1" s="1"/>
  <c r="M3682" i="1"/>
  <c r="N3682" i="1" s="1"/>
  <c r="L3682" i="1"/>
  <c r="M3681" i="1"/>
  <c r="L3681" i="1"/>
  <c r="N3681" i="1" s="1"/>
  <c r="M3680" i="1"/>
  <c r="L3680" i="1"/>
  <c r="M3679" i="1"/>
  <c r="L3679" i="1"/>
  <c r="N3679" i="1" s="1"/>
  <c r="M3678" i="1"/>
  <c r="L3678" i="1"/>
  <c r="M3677" i="1"/>
  <c r="L3677" i="1"/>
  <c r="N3677" i="1" s="1"/>
  <c r="M3676" i="1"/>
  <c r="L3676" i="1"/>
  <c r="N3676" i="1" s="1"/>
  <c r="M3675" i="1"/>
  <c r="N3675" i="1" s="1"/>
  <c r="L3675" i="1"/>
  <c r="M3674" i="1"/>
  <c r="L3674" i="1"/>
  <c r="N3674" i="1" s="1"/>
  <c r="M3673" i="1"/>
  <c r="L3673" i="1"/>
  <c r="M3672" i="1"/>
  <c r="L3672" i="1"/>
  <c r="N3672" i="1" s="1"/>
  <c r="N3671" i="1"/>
  <c r="M3671" i="1"/>
  <c r="L3671" i="1"/>
  <c r="M3670" i="1"/>
  <c r="L3670" i="1"/>
  <c r="N3669" i="1"/>
  <c r="M3668" i="1"/>
  <c r="L3668" i="1"/>
  <c r="N3668" i="1" s="1"/>
  <c r="M3667" i="1"/>
  <c r="L3667" i="1"/>
  <c r="N3667" i="1" s="1"/>
  <c r="M3666" i="1"/>
  <c r="N3666" i="1" s="1"/>
  <c r="L3666" i="1"/>
  <c r="M3665" i="1"/>
  <c r="L3665" i="1"/>
  <c r="N3665" i="1" s="1"/>
  <c r="M3664" i="1"/>
  <c r="L3664" i="1"/>
  <c r="M3663" i="1"/>
  <c r="L3663" i="1"/>
  <c r="N3663" i="1" s="1"/>
  <c r="M3662" i="1"/>
  <c r="L3662" i="1"/>
  <c r="M3661" i="1"/>
  <c r="L3661" i="1"/>
  <c r="N3661" i="1" s="1"/>
  <c r="M3660" i="1"/>
  <c r="L3660" i="1"/>
  <c r="N3660" i="1" s="1"/>
  <c r="M3659" i="1"/>
  <c r="N3659" i="1" s="1"/>
  <c r="L3659" i="1"/>
  <c r="M3658" i="1"/>
  <c r="L3658" i="1"/>
  <c r="M3657" i="1"/>
  <c r="L3657" i="1"/>
  <c r="M3656" i="1"/>
  <c r="L3656" i="1"/>
  <c r="N3656" i="1" s="1"/>
  <c r="N3655" i="1"/>
  <c r="M3655" i="1"/>
  <c r="L3655" i="1"/>
  <c r="M3654" i="1"/>
  <c r="L3654" i="1"/>
  <c r="M3653" i="1"/>
  <c r="L3653" i="1"/>
  <c r="N3653" i="1" s="1"/>
  <c r="M3652" i="1"/>
  <c r="L3652" i="1"/>
  <c r="N3652" i="1" s="1"/>
  <c r="M3651" i="1"/>
  <c r="L3651" i="1"/>
  <c r="N3651" i="1" s="1"/>
  <c r="M3650" i="1"/>
  <c r="N3650" i="1" s="1"/>
  <c r="L3650" i="1"/>
  <c r="M3649" i="1"/>
  <c r="L3649" i="1"/>
  <c r="N3649" i="1" s="1"/>
  <c r="M3648" i="1"/>
  <c r="L3648" i="1"/>
  <c r="M3647" i="1"/>
  <c r="L3647" i="1"/>
  <c r="N3647" i="1" s="1"/>
  <c r="M3646" i="1"/>
  <c r="L3646" i="1"/>
  <c r="M3645" i="1"/>
  <c r="L3645" i="1"/>
  <c r="N3645" i="1" s="1"/>
  <c r="M3644" i="1"/>
  <c r="L3644" i="1"/>
  <c r="N3644" i="1" s="1"/>
  <c r="M3643" i="1"/>
  <c r="N3643" i="1" s="1"/>
  <c r="L3643" i="1"/>
  <c r="M3642" i="1"/>
  <c r="L3642" i="1"/>
  <c r="M3641" i="1"/>
  <c r="L3641" i="1"/>
  <c r="M3640" i="1"/>
  <c r="L3640" i="1"/>
  <c r="N3640" i="1" s="1"/>
  <c r="N3639" i="1"/>
  <c r="M3639" i="1"/>
  <c r="L3639" i="1"/>
  <c r="M3638" i="1"/>
  <c r="L3638" i="1"/>
  <c r="M3637" i="1"/>
  <c r="L3637" i="1"/>
  <c r="N3637" i="1" s="1"/>
  <c r="M3636" i="1"/>
  <c r="L3636" i="1"/>
  <c r="N3636" i="1" s="1"/>
  <c r="M3635" i="1"/>
  <c r="L3635" i="1"/>
  <c r="N3635" i="1" s="1"/>
  <c r="M3634" i="1"/>
  <c r="N3634" i="1" s="1"/>
  <c r="L3634" i="1"/>
  <c r="M3633" i="1"/>
  <c r="L3633" i="1"/>
  <c r="N3633" i="1" s="1"/>
  <c r="M3632" i="1"/>
  <c r="L3632" i="1"/>
  <c r="M3631" i="1"/>
  <c r="L3631" i="1"/>
  <c r="N3631" i="1" s="1"/>
  <c r="M3630" i="1"/>
  <c r="L3630" i="1"/>
  <c r="M3629" i="1"/>
  <c r="L3629" i="1"/>
  <c r="N3629" i="1" s="1"/>
  <c r="M3628" i="1"/>
  <c r="L3628" i="1"/>
  <c r="N3628" i="1" s="1"/>
  <c r="M3627" i="1"/>
  <c r="N3627" i="1" s="1"/>
  <c r="L3627" i="1"/>
  <c r="M3626" i="1"/>
  <c r="L3626" i="1"/>
  <c r="M3625" i="1"/>
  <c r="L3625" i="1"/>
  <c r="M3624" i="1"/>
  <c r="L3624" i="1"/>
  <c r="N3624" i="1" s="1"/>
  <c r="N3623" i="1"/>
  <c r="M3623" i="1"/>
  <c r="L3623" i="1"/>
  <c r="M3622" i="1"/>
  <c r="L3622" i="1"/>
  <c r="M3621" i="1"/>
  <c r="L3621" i="1"/>
  <c r="N3621" i="1" s="1"/>
  <c r="M3620" i="1"/>
  <c r="L3620" i="1"/>
  <c r="N3620" i="1" s="1"/>
  <c r="M3619" i="1"/>
  <c r="L3619" i="1"/>
  <c r="N3619" i="1" s="1"/>
  <c r="M3618" i="1"/>
  <c r="N3618" i="1" s="1"/>
  <c r="L3618" i="1"/>
  <c r="M3617" i="1"/>
  <c r="L3617" i="1"/>
  <c r="N3617" i="1" s="1"/>
  <c r="M3616" i="1"/>
  <c r="L3616" i="1"/>
  <c r="M3615" i="1"/>
  <c r="L3615" i="1"/>
  <c r="N3615" i="1" s="1"/>
  <c r="M3614" i="1"/>
  <c r="L3614" i="1"/>
  <c r="N3614" i="1" s="1"/>
  <c r="M3613" i="1"/>
  <c r="L3613" i="1"/>
  <c r="M3612" i="1"/>
  <c r="L3612" i="1"/>
  <c r="N3612" i="1" s="1"/>
  <c r="N3611" i="1"/>
  <c r="M3611" i="1"/>
  <c r="L3611" i="1"/>
  <c r="M3610" i="1"/>
  <c r="N3610" i="1" s="1"/>
  <c r="L3610" i="1"/>
  <c r="M3609" i="1"/>
  <c r="L3609" i="1"/>
  <c r="N3609" i="1" s="1"/>
  <c r="M3608" i="1"/>
  <c r="L3608" i="1"/>
  <c r="M3607" i="1"/>
  <c r="L3607" i="1"/>
  <c r="N3607" i="1" s="1"/>
  <c r="M3606" i="1"/>
  <c r="L3606" i="1"/>
  <c r="N3606" i="1" s="1"/>
  <c r="M3605" i="1"/>
  <c r="L3605" i="1"/>
  <c r="M3604" i="1"/>
  <c r="L3604" i="1"/>
  <c r="N3604" i="1" s="1"/>
  <c r="N3603" i="1"/>
  <c r="M3603" i="1"/>
  <c r="L3603" i="1"/>
  <c r="M3602" i="1"/>
  <c r="N3602" i="1" s="1"/>
  <c r="L3602" i="1"/>
  <c r="M3601" i="1"/>
  <c r="L3601" i="1"/>
  <c r="N3601" i="1" s="1"/>
  <c r="M3600" i="1"/>
  <c r="L3600" i="1"/>
  <c r="M3599" i="1"/>
  <c r="L3599" i="1"/>
  <c r="N3599" i="1" s="1"/>
  <c r="M3598" i="1"/>
  <c r="L3598" i="1"/>
  <c r="N3598" i="1" s="1"/>
  <c r="M3597" i="1"/>
  <c r="L3597" i="1"/>
  <c r="M3596" i="1"/>
  <c r="L3596" i="1"/>
  <c r="N3596" i="1" s="1"/>
  <c r="N3595" i="1"/>
  <c r="M3595" i="1"/>
  <c r="L3595" i="1"/>
  <c r="M3594" i="1"/>
  <c r="N3594" i="1" s="1"/>
  <c r="L3594" i="1"/>
  <c r="M3593" i="1"/>
  <c r="L3593" i="1"/>
  <c r="N3593" i="1" s="1"/>
  <c r="M3592" i="1"/>
  <c r="L3592" i="1"/>
  <c r="M3591" i="1"/>
  <c r="L3591" i="1"/>
  <c r="N3591" i="1" s="1"/>
  <c r="M3590" i="1"/>
  <c r="L3590" i="1"/>
  <c r="N3590" i="1" s="1"/>
  <c r="M3589" i="1"/>
  <c r="L3589" i="1"/>
  <c r="M3588" i="1"/>
  <c r="L3588" i="1"/>
  <c r="N3588" i="1" s="1"/>
  <c r="N3587" i="1"/>
  <c r="M3587" i="1"/>
  <c r="L3587" i="1"/>
  <c r="M3586" i="1"/>
  <c r="N3586" i="1" s="1"/>
  <c r="L3586" i="1"/>
  <c r="M3585" i="1"/>
  <c r="L3585" i="1"/>
  <c r="N3585" i="1" s="1"/>
  <c r="M3584" i="1"/>
  <c r="L3584" i="1"/>
  <c r="M3583" i="1"/>
  <c r="L3583" i="1"/>
  <c r="N3583" i="1" s="1"/>
  <c r="M3582" i="1"/>
  <c r="L3582" i="1"/>
  <c r="N3582" i="1" s="1"/>
  <c r="M3581" i="1"/>
  <c r="L3581" i="1"/>
  <c r="M3580" i="1"/>
  <c r="L3580" i="1"/>
  <c r="N3580" i="1" s="1"/>
  <c r="N3579" i="1"/>
  <c r="M3579" i="1"/>
  <c r="L3579" i="1"/>
  <c r="M3578" i="1"/>
  <c r="N3578" i="1" s="1"/>
  <c r="L3578" i="1"/>
  <c r="M3577" i="1"/>
  <c r="L3577" i="1"/>
  <c r="N3577" i="1" s="1"/>
  <c r="M3576" i="1"/>
  <c r="L3576" i="1"/>
  <c r="M3575" i="1"/>
  <c r="L3575" i="1"/>
  <c r="N3575" i="1" s="1"/>
  <c r="M3574" i="1"/>
  <c r="L3574" i="1"/>
  <c r="N3574" i="1" s="1"/>
  <c r="M3573" i="1"/>
  <c r="L3573" i="1"/>
  <c r="M3572" i="1"/>
  <c r="L3572" i="1"/>
  <c r="N3572" i="1" s="1"/>
  <c r="N3571" i="1"/>
  <c r="M3571" i="1"/>
  <c r="L3571" i="1"/>
  <c r="M3570" i="1"/>
  <c r="N3570" i="1" s="1"/>
  <c r="L3570" i="1"/>
  <c r="M3569" i="1"/>
  <c r="L3569" i="1"/>
  <c r="N3569" i="1" s="1"/>
  <c r="M3568" i="1"/>
  <c r="L3568" i="1"/>
  <c r="M3567" i="1"/>
  <c r="L3567" i="1"/>
  <c r="N3566" i="1"/>
  <c r="M3566" i="1"/>
  <c r="L3566" i="1"/>
  <c r="M3565" i="1"/>
  <c r="L3565" i="1"/>
  <c r="M3564" i="1"/>
  <c r="L3564" i="1"/>
  <c r="N3564" i="1" s="1"/>
  <c r="M3563" i="1"/>
  <c r="L3563" i="1"/>
  <c r="M3562" i="1"/>
  <c r="L3562" i="1"/>
  <c r="N3562" i="1" s="1"/>
  <c r="M3561" i="1"/>
  <c r="L3561" i="1"/>
  <c r="M3560" i="1"/>
  <c r="L3560" i="1"/>
  <c r="N3560" i="1" s="1"/>
  <c r="M3559" i="1"/>
  <c r="N3559" i="1" s="1"/>
  <c r="L3559" i="1"/>
  <c r="M3558" i="1"/>
  <c r="L3558" i="1"/>
  <c r="N3558" i="1" s="1"/>
  <c r="M3557" i="1"/>
  <c r="L3557" i="1"/>
  <c r="M3556" i="1"/>
  <c r="L3556" i="1"/>
  <c r="N3556" i="1" s="1"/>
  <c r="M3555" i="1"/>
  <c r="L3555" i="1"/>
  <c r="M3554" i="1"/>
  <c r="N3554" i="1" s="1"/>
  <c r="L3554" i="1"/>
  <c r="M3553" i="1"/>
  <c r="L3553" i="1"/>
  <c r="N3553" i="1" s="1"/>
  <c r="M3552" i="1"/>
  <c r="L3552" i="1"/>
  <c r="M3551" i="1"/>
  <c r="L3551" i="1"/>
  <c r="N3550" i="1"/>
  <c r="M3550" i="1"/>
  <c r="L3550" i="1"/>
  <c r="M3549" i="1"/>
  <c r="L3549" i="1"/>
  <c r="M3548" i="1"/>
  <c r="L3548" i="1"/>
  <c r="N3548" i="1" s="1"/>
  <c r="M3547" i="1"/>
  <c r="L3547" i="1"/>
  <c r="M3546" i="1"/>
  <c r="L3546" i="1"/>
  <c r="N3546" i="1" s="1"/>
  <c r="M3545" i="1"/>
  <c r="L3545" i="1"/>
  <c r="M3544" i="1"/>
  <c r="L3544" i="1"/>
  <c r="N3544" i="1" s="1"/>
  <c r="M3543" i="1"/>
  <c r="N3543" i="1" s="1"/>
  <c r="L3543" i="1"/>
  <c r="M3542" i="1"/>
  <c r="L3542" i="1"/>
  <c r="N3542" i="1" s="1"/>
  <c r="M3541" i="1"/>
  <c r="L3541" i="1"/>
  <c r="M3540" i="1"/>
  <c r="L3540" i="1"/>
  <c r="N3540" i="1" s="1"/>
  <c r="M3539" i="1"/>
  <c r="L3539" i="1"/>
  <c r="M3538" i="1"/>
  <c r="N3538" i="1" s="1"/>
  <c r="L3538" i="1"/>
  <c r="M3537" i="1"/>
  <c r="L3537" i="1"/>
  <c r="N3537" i="1" s="1"/>
  <c r="M3536" i="1"/>
  <c r="L3536" i="1"/>
  <c r="M3535" i="1"/>
  <c r="L3535" i="1"/>
  <c r="N3534" i="1"/>
  <c r="M3534" i="1"/>
  <c r="L3534" i="1"/>
  <c r="M3533" i="1"/>
  <c r="L3533" i="1"/>
  <c r="M3532" i="1"/>
  <c r="L3532" i="1"/>
  <c r="N3532" i="1" s="1"/>
  <c r="M3531" i="1"/>
  <c r="L3531" i="1"/>
  <c r="M3530" i="1"/>
  <c r="L3530" i="1"/>
  <c r="N3530" i="1" s="1"/>
  <c r="M3529" i="1"/>
  <c r="L3529" i="1"/>
  <c r="M3528" i="1"/>
  <c r="L3528" i="1"/>
  <c r="N3528" i="1" s="1"/>
  <c r="M3527" i="1"/>
  <c r="N3527" i="1" s="1"/>
  <c r="L3527" i="1"/>
  <c r="M3526" i="1"/>
  <c r="L3526" i="1"/>
  <c r="N3526" i="1" s="1"/>
  <c r="M3525" i="1"/>
  <c r="L3525" i="1"/>
  <c r="M3524" i="1"/>
  <c r="L3524" i="1"/>
  <c r="N3524" i="1" s="1"/>
  <c r="M3523" i="1"/>
  <c r="L3523" i="1"/>
  <c r="M3522" i="1"/>
  <c r="N3522" i="1" s="1"/>
  <c r="L3522" i="1"/>
  <c r="M3521" i="1"/>
  <c r="L3521" i="1"/>
  <c r="N3521" i="1" s="1"/>
  <c r="M3520" i="1"/>
  <c r="L3520" i="1"/>
  <c r="M3519" i="1"/>
  <c r="L3519" i="1"/>
  <c r="N3518" i="1"/>
  <c r="M3518" i="1"/>
  <c r="L3518" i="1"/>
  <c r="M3517" i="1"/>
  <c r="L3517" i="1"/>
  <c r="M3516" i="1"/>
  <c r="L3516" i="1"/>
  <c r="N3516" i="1" s="1"/>
  <c r="M3515" i="1"/>
  <c r="L3515" i="1"/>
  <c r="M3514" i="1"/>
  <c r="L3514" i="1"/>
  <c r="N3514" i="1" s="1"/>
  <c r="M3513" i="1"/>
  <c r="L3513" i="1"/>
  <c r="M3512" i="1"/>
  <c r="L3512" i="1"/>
  <c r="N3512" i="1" s="1"/>
  <c r="M3511" i="1"/>
  <c r="N3511" i="1" s="1"/>
  <c r="L3511" i="1"/>
  <c r="M3510" i="1"/>
  <c r="L3510" i="1"/>
  <c r="N3510" i="1" s="1"/>
  <c r="M3509" i="1"/>
  <c r="L3509" i="1"/>
  <c r="M3508" i="1"/>
  <c r="L3508" i="1"/>
  <c r="N3508" i="1" s="1"/>
  <c r="M3507" i="1"/>
  <c r="L3507" i="1"/>
  <c r="M3506" i="1"/>
  <c r="N3506" i="1" s="1"/>
  <c r="L3506" i="1"/>
  <c r="M3505" i="1"/>
  <c r="L3505" i="1"/>
  <c r="N3505" i="1" s="1"/>
  <c r="M3504" i="1"/>
  <c r="L3504" i="1"/>
  <c r="M3503" i="1"/>
  <c r="L3503" i="1"/>
  <c r="N3502" i="1"/>
  <c r="M3502" i="1"/>
  <c r="L3502" i="1"/>
  <c r="M3501" i="1"/>
  <c r="L3501" i="1"/>
  <c r="M3500" i="1"/>
  <c r="L3500" i="1"/>
  <c r="N3500" i="1" s="1"/>
  <c r="M3499" i="1"/>
  <c r="L3499" i="1"/>
  <c r="M3498" i="1"/>
  <c r="L3498" i="1"/>
  <c r="N3498" i="1" s="1"/>
  <c r="M3497" i="1"/>
  <c r="L3497" i="1"/>
  <c r="M3496" i="1"/>
  <c r="L3496" i="1"/>
  <c r="N3496" i="1" s="1"/>
  <c r="M3495" i="1"/>
  <c r="N3495" i="1" s="1"/>
  <c r="L3495" i="1"/>
  <c r="M3494" i="1"/>
  <c r="L3494" i="1"/>
  <c r="N3494" i="1" s="1"/>
  <c r="M3493" i="1"/>
  <c r="L3493" i="1"/>
  <c r="M3492" i="1"/>
  <c r="L3492" i="1"/>
  <c r="N3492" i="1" s="1"/>
  <c r="M3491" i="1"/>
  <c r="L3491" i="1"/>
  <c r="M3490" i="1"/>
  <c r="N3490" i="1" s="1"/>
  <c r="L3490" i="1"/>
  <c r="M3489" i="1"/>
  <c r="L3489" i="1"/>
  <c r="N3489" i="1" s="1"/>
  <c r="M3488" i="1"/>
  <c r="L3488" i="1"/>
  <c r="M3487" i="1"/>
  <c r="L3487" i="1"/>
  <c r="N3486" i="1"/>
  <c r="M3486" i="1"/>
  <c r="L3486" i="1"/>
  <c r="M3485" i="1"/>
  <c r="L3485" i="1"/>
  <c r="M3484" i="1"/>
  <c r="L3484" i="1"/>
  <c r="N3484" i="1" s="1"/>
  <c r="M3483" i="1"/>
  <c r="L3483" i="1"/>
  <c r="M3482" i="1"/>
  <c r="L3482" i="1"/>
  <c r="N3482" i="1" s="1"/>
  <c r="M3481" i="1"/>
  <c r="L3481" i="1"/>
  <c r="M3480" i="1"/>
  <c r="L3480" i="1"/>
  <c r="N3480" i="1" s="1"/>
  <c r="M3479" i="1"/>
  <c r="N3479" i="1" s="1"/>
  <c r="L3479" i="1"/>
  <c r="M3478" i="1"/>
  <c r="L3478" i="1"/>
  <c r="N3478" i="1" s="1"/>
  <c r="M3477" i="1"/>
  <c r="L3477" i="1"/>
  <c r="M3476" i="1"/>
  <c r="L3476" i="1"/>
  <c r="N3476" i="1" s="1"/>
  <c r="M3475" i="1"/>
  <c r="L3475" i="1"/>
  <c r="M3474" i="1"/>
  <c r="N3474" i="1" s="1"/>
  <c r="L3474" i="1"/>
  <c r="M3473" i="1"/>
  <c r="L3473" i="1"/>
  <c r="N3473" i="1" s="1"/>
  <c r="M3472" i="1"/>
  <c r="L3472" i="1"/>
  <c r="M3471" i="1"/>
  <c r="L3471" i="1"/>
  <c r="N3470" i="1"/>
  <c r="M3470" i="1"/>
  <c r="L3470" i="1"/>
  <c r="M3469" i="1"/>
  <c r="L3469" i="1"/>
  <c r="M3468" i="1"/>
  <c r="L3468" i="1"/>
  <c r="N3468" i="1" s="1"/>
  <c r="M3467" i="1"/>
  <c r="L3467" i="1"/>
  <c r="M3466" i="1"/>
  <c r="L3466" i="1"/>
  <c r="N3466" i="1" s="1"/>
  <c r="M3465" i="1"/>
  <c r="L3465" i="1"/>
  <c r="M3464" i="1"/>
  <c r="L3464" i="1"/>
  <c r="N3464" i="1" s="1"/>
  <c r="M3463" i="1"/>
  <c r="N3463" i="1" s="1"/>
  <c r="L3463" i="1"/>
  <c r="M3462" i="1"/>
  <c r="L3462" i="1"/>
  <c r="N3462" i="1" s="1"/>
  <c r="M3461" i="1"/>
  <c r="L3461" i="1"/>
  <c r="M3460" i="1"/>
  <c r="L3460" i="1"/>
  <c r="N3460" i="1" s="1"/>
  <c r="M3459" i="1"/>
  <c r="L3459" i="1"/>
  <c r="M3458" i="1"/>
  <c r="N3458" i="1" s="1"/>
  <c r="L3458" i="1"/>
  <c r="M3457" i="1"/>
  <c r="L3457" i="1"/>
  <c r="N3457" i="1" s="1"/>
  <c r="M3456" i="1"/>
  <c r="L3456" i="1"/>
  <c r="M3455" i="1"/>
  <c r="L3455" i="1"/>
  <c r="N3454" i="1"/>
  <c r="M3454" i="1"/>
  <c r="L3454" i="1"/>
  <c r="M3453" i="1"/>
  <c r="L3453" i="1"/>
  <c r="M3452" i="1"/>
  <c r="L3452" i="1"/>
  <c r="N3452" i="1" s="1"/>
  <c r="M3451" i="1"/>
  <c r="L3451" i="1"/>
  <c r="M3450" i="1"/>
  <c r="L3450" i="1"/>
  <c r="N3450" i="1" s="1"/>
  <c r="M3449" i="1"/>
  <c r="L3449" i="1"/>
  <c r="M3448" i="1"/>
  <c r="L3448" i="1"/>
  <c r="N3448" i="1" s="1"/>
  <c r="M3447" i="1"/>
  <c r="N3447" i="1" s="1"/>
  <c r="L3447" i="1"/>
  <c r="M3446" i="1"/>
  <c r="L3446" i="1"/>
  <c r="M3445" i="1"/>
  <c r="L3445" i="1"/>
  <c r="M3444" i="1"/>
  <c r="L3444" i="1"/>
  <c r="M3443" i="1"/>
  <c r="L3443" i="1"/>
  <c r="N3442" i="1"/>
  <c r="M3442" i="1"/>
  <c r="L3442" i="1"/>
  <c r="M3441" i="1"/>
  <c r="L3441" i="1"/>
  <c r="N3441" i="1" s="1"/>
  <c r="M3440" i="1"/>
  <c r="L3440" i="1"/>
  <c r="M3439" i="1"/>
  <c r="L3439" i="1"/>
  <c r="N3438" i="1"/>
  <c r="M3438" i="1"/>
  <c r="L3438" i="1"/>
  <c r="M3437" i="1"/>
  <c r="L3437" i="1"/>
  <c r="M3436" i="1"/>
  <c r="L3436" i="1"/>
  <c r="N3436" i="1" s="1"/>
  <c r="M3435" i="1"/>
  <c r="N3435" i="1" s="1"/>
  <c r="L3435" i="1"/>
  <c r="M3434" i="1"/>
  <c r="L3434" i="1"/>
  <c r="N3434" i="1" s="1"/>
  <c r="M3433" i="1"/>
  <c r="L3433" i="1"/>
  <c r="M3432" i="1"/>
  <c r="L3432" i="1"/>
  <c r="N3432" i="1" s="1"/>
  <c r="M3431" i="1"/>
  <c r="N3431" i="1" s="1"/>
  <c r="L3431" i="1"/>
  <c r="M3430" i="1"/>
  <c r="L3430" i="1"/>
  <c r="M3429" i="1"/>
  <c r="L3429" i="1"/>
  <c r="M3428" i="1"/>
  <c r="L3428" i="1"/>
  <c r="M3427" i="1"/>
  <c r="L3427" i="1"/>
  <c r="N3426" i="1"/>
  <c r="M3426" i="1"/>
  <c r="L3426" i="1"/>
  <c r="M3425" i="1"/>
  <c r="L3425" i="1"/>
  <c r="N3425" i="1" s="1"/>
  <c r="M3424" i="1"/>
  <c r="L3424" i="1"/>
  <c r="M3423" i="1"/>
  <c r="L3423" i="1"/>
  <c r="N3422" i="1"/>
  <c r="M3422" i="1"/>
  <c r="L3422" i="1"/>
  <c r="M3421" i="1"/>
  <c r="L3421" i="1"/>
  <c r="M3420" i="1"/>
  <c r="L3420" i="1"/>
  <c r="N3420" i="1" s="1"/>
  <c r="M3419" i="1"/>
  <c r="N3419" i="1" s="1"/>
  <c r="L3419" i="1"/>
  <c r="M3418" i="1"/>
  <c r="L3418" i="1"/>
  <c r="N3418" i="1" s="1"/>
  <c r="M3417" i="1"/>
  <c r="L3417" i="1"/>
  <c r="M3416" i="1"/>
  <c r="L3416" i="1"/>
  <c r="N3416" i="1" s="1"/>
  <c r="M3415" i="1"/>
  <c r="N3415" i="1" s="1"/>
  <c r="L3415" i="1"/>
  <c r="M3414" i="1"/>
  <c r="L3414" i="1"/>
  <c r="M3413" i="1"/>
  <c r="L3413" i="1"/>
  <c r="M3412" i="1"/>
  <c r="L3412" i="1"/>
  <c r="M3411" i="1"/>
  <c r="L3411" i="1"/>
  <c r="N3410" i="1"/>
  <c r="M3410" i="1"/>
  <c r="L3410" i="1"/>
  <c r="M3409" i="1"/>
  <c r="L3409" i="1"/>
  <c r="N3409" i="1" s="1"/>
  <c r="M3408" i="1"/>
  <c r="L3408" i="1"/>
  <c r="M3407" i="1"/>
  <c r="L3407" i="1"/>
  <c r="N3406" i="1"/>
  <c r="M3406" i="1"/>
  <c r="L3406" i="1"/>
  <c r="M3405" i="1"/>
  <c r="L3405" i="1"/>
  <c r="M3404" i="1"/>
  <c r="L3404" i="1"/>
  <c r="N3404" i="1" s="1"/>
  <c r="M3403" i="1"/>
  <c r="N3403" i="1" s="1"/>
  <c r="L3403" i="1"/>
  <c r="M3402" i="1"/>
  <c r="L3402" i="1"/>
  <c r="N3402" i="1" s="1"/>
  <c r="M3401" i="1"/>
  <c r="L3401" i="1"/>
  <c r="M3400" i="1"/>
  <c r="L3400" i="1"/>
  <c r="N3400" i="1" s="1"/>
  <c r="M3399" i="1"/>
  <c r="N3399" i="1" s="1"/>
  <c r="L3399" i="1"/>
  <c r="M3398" i="1"/>
  <c r="L3398" i="1"/>
  <c r="M3397" i="1"/>
  <c r="L3397" i="1"/>
  <c r="M3396" i="1"/>
  <c r="L3396" i="1"/>
  <c r="M3395" i="1"/>
  <c r="L3395" i="1"/>
  <c r="N3394" i="1"/>
  <c r="M3394" i="1"/>
  <c r="L3394" i="1"/>
  <c r="M3393" i="1"/>
  <c r="L3393" i="1"/>
  <c r="N3393" i="1" s="1"/>
  <c r="M3392" i="1"/>
  <c r="L3392" i="1"/>
  <c r="M3391" i="1"/>
  <c r="L3391" i="1"/>
  <c r="N3390" i="1"/>
  <c r="M3390" i="1"/>
  <c r="L3390" i="1"/>
  <c r="M3389" i="1"/>
  <c r="L3389" i="1"/>
  <c r="M3388" i="1"/>
  <c r="L3388" i="1"/>
  <c r="N3388" i="1" s="1"/>
  <c r="M3387" i="1"/>
  <c r="N3387" i="1" s="1"/>
  <c r="L3387" i="1"/>
  <c r="M3386" i="1"/>
  <c r="L3386" i="1"/>
  <c r="N3386" i="1" s="1"/>
  <c r="M3385" i="1"/>
  <c r="L3385" i="1"/>
  <c r="M3384" i="1"/>
  <c r="L3384" i="1"/>
  <c r="N3384" i="1" s="1"/>
  <c r="M3383" i="1"/>
  <c r="N3383" i="1" s="1"/>
  <c r="L3383" i="1"/>
  <c r="M3382" i="1"/>
  <c r="L3382" i="1"/>
  <c r="M3381" i="1"/>
  <c r="L3381" i="1"/>
  <c r="M3380" i="1"/>
  <c r="L3380" i="1"/>
  <c r="M3379" i="1"/>
  <c r="L3379" i="1"/>
  <c r="N3378" i="1"/>
  <c r="M3378" i="1"/>
  <c r="L3378" i="1"/>
  <c r="M3377" i="1"/>
  <c r="L3377" i="1"/>
  <c r="N3377" i="1" s="1"/>
  <c r="M3376" i="1"/>
  <c r="L3376" i="1"/>
  <c r="M3375" i="1"/>
  <c r="L3375" i="1"/>
  <c r="N3374" i="1"/>
  <c r="M3374" i="1"/>
  <c r="L3374" i="1"/>
  <c r="M3373" i="1"/>
  <c r="L3373" i="1"/>
  <c r="M3372" i="1"/>
  <c r="L3372" i="1"/>
  <c r="N3372" i="1" s="1"/>
  <c r="M3371" i="1"/>
  <c r="N3371" i="1" s="1"/>
  <c r="L3371" i="1"/>
  <c r="M3370" i="1"/>
  <c r="L3370" i="1"/>
  <c r="N3370" i="1" s="1"/>
  <c r="M3369" i="1"/>
  <c r="L3369" i="1"/>
  <c r="M3368" i="1"/>
  <c r="L3368" i="1"/>
  <c r="N3368" i="1" s="1"/>
  <c r="M3367" i="1"/>
  <c r="N3367" i="1" s="1"/>
  <c r="L3367" i="1"/>
  <c r="M3366" i="1"/>
  <c r="L3366" i="1"/>
  <c r="M3365" i="1"/>
  <c r="L3365" i="1"/>
  <c r="M3364" i="1"/>
  <c r="L3364" i="1"/>
  <c r="M3363" i="1"/>
  <c r="L3363" i="1"/>
  <c r="N3362" i="1"/>
  <c r="M3362" i="1"/>
  <c r="L3362" i="1"/>
  <c r="M3361" i="1"/>
  <c r="L3361" i="1"/>
  <c r="N3361" i="1" s="1"/>
  <c r="M3360" i="1"/>
  <c r="L3360" i="1"/>
  <c r="M3359" i="1"/>
  <c r="L3359" i="1"/>
  <c r="N3358" i="1"/>
  <c r="M3358" i="1"/>
  <c r="L3358" i="1"/>
  <c r="M3357" i="1"/>
  <c r="L3357" i="1"/>
  <c r="M3356" i="1"/>
  <c r="L3356" i="1"/>
  <c r="N3356" i="1" s="1"/>
  <c r="M3355" i="1"/>
  <c r="N3355" i="1" s="1"/>
  <c r="L3355" i="1"/>
  <c r="M3354" i="1"/>
  <c r="L3354" i="1"/>
  <c r="N3354" i="1" s="1"/>
  <c r="M3353" i="1"/>
  <c r="L3353" i="1"/>
  <c r="M3352" i="1"/>
  <c r="L3352" i="1"/>
  <c r="N3352" i="1" s="1"/>
  <c r="M3351" i="1"/>
  <c r="N3351" i="1" s="1"/>
  <c r="L3351" i="1"/>
  <c r="M3350" i="1"/>
  <c r="L3350" i="1"/>
  <c r="M3349" i="1"/>
  <c r="L3349" i="1"/>
  <c r="M3348" i="1"/>
  <c r="L3348" i="1"/>
  <c r="M3347" i="1"/>
  <c r="L3347" i="1"/>
  <c r="N3346" i="1"/>
  <c r="M3346" i="1"/>
  <c r="L3346" i="1"/>
  <c r="M3345" i="1"/>
  <c r="L3345" i="1"/>
  <c r="N3345" i="1" s="1"/>
  <c r="M3344" i="1"/>
  <c r="L3344" i="1"/>
  <c r="M3343" i="1"/>
  <c r="L3343" i="1"/>
  <c r="N3342" i="1"/>
  <c r="M3342" i="1"/>
  <c r="L3342" i="1"/>
  <c r="M3341" i="1"/>
  <c r="L3341" i="1"/>
  <c r="M3340" i="1"/>
  <c r="L3340" i="1"/>
  <c r="N3340" i="1" s="1"/>
  <c r="M3339" i="1"/>
  <c r="N3339" i="1" s="1"/>
  <c r="L3339" i="1"/>
  <c r="M3338" i="1"/>
  <c r="L3338" i="1"/>
  <c r="N3338" i="1" s="1"/>
  <c r="M3337" i="1"/>
  <c r="L3337" i="1"/>
  <c r="M3336" i="1"/>
  <c r="L3336" i="1"/>
  <c r="N3336" i="1" s="1"/>
  <c r="M3335" i="1"/>
  <c r="N3335" i="1" s="1"/>
  <c r="L3335" i="1"/>
  <c r="M3334" i="1"/>
  <c r="L3334" i="1"/>
  <c r="M3333" i="1"/>
  <c r="L3333" i="1"/>
  <c r="M3332" i="1"/>
  <c r="L3332" i="1"/>
  <c r="M3331" i="1"/>
  <c r="L3331" i="1"/>
  <c r="N3330" i="1"/>
  <c r="M3330" i="1"/>
  <c r="L3330" i="1"/>
  <c r="M3329" i="1"/>
  <c r="L3329" i="1"/>
  <c r="N3329" i="1" s="1"/>
  <c r="M3328" i="1"/>
  <c r="L3328" i="1"/>
  <c r="M3327" i="1"/>
  <c r="L3327" i="1"/>
  <c r="N3327" i="1" s="1"/>
  <c r="N3326" i="1"/>
  <c r="M3326" i="1"/>
  <c r="L3326" i="1"/>
  <c r="M3325" i="1"/>
  <c r="L3325" i="1"/>
  <c r="M3324" i="1"/>
  <c r="L3324" i="1"/>
  <c r="N3324" i="1" s="1"/>
  <c r="M3323" i="1"/>
  <c r="L3323" i="1"/>
  <c r="M3322" i="1"/>
  <c r="L3322" i="1"/>
  <c r="N3322" i="1" s="1"/>
  <c r="M3321" i="1"/>
  <c r="L3321" i="1"/>
  <c r="M3320" i="1"/>
  <c r="L3320" i="1"/>
  <c r="N3320" i="1" s="1"/>
  <c r="M3319" i="1"/>
  <c r="L3319" i="1"/>
  <c r="M3318" i="1"/>
  <c r="L3318" i="1"/>
  <c r="M3317" i="1"/>
  <c r="L3317" i="1"/>
  <c r="M3316" i="1"/>
  <c r="L3316" i="1"/>
  <c r="M3315" i="1"/>
  <c r="L3315" i="1"/>
  <c r="N3315" i="1" s="1"/>
  <c r="N3314" i="1"/>
  <c r="M3314" i="1"/>
  <c r="L3314" i="1"/>
  <c r="M3313" i="1"/>
  <c r="L3313" i="1"/>
  <c r="N3313" i="1" s="1"/>
  <c r="M3312" i="1"/>
  <c r="L3312" i="1"/>
  <c r="M3311" i="1"/>
  <c r="L3311" i="1"/>
  <c r="N3311" i="1" s="1"/>
  <c r="N3310" i="1"/>
  <c r="M3310" i="1"/>
  <c r="L3310" i="1"/>
  <c r="M3309" i="1"/>
  <c r="L3309" i="1"/>
  <c r="M3308" i="1"/>
  <c r="L3308" i="1"/>
  <c r="N3308" i="1" s="1"/>
  <c r="M3307" i="1"/>
  <c r="L3307" i="1"/>
  <c r="M3306" i="1"/>
  <c r="L3306" i="1"/>
  <c r="N3306" i="1" s="1"/>
  <c r="M3305" i="1"/>
  <c r="L3305" i="1"/>
  <c r="M3304" i="1"/>
  <c r="L3304" i="1"/>
  <c r="N3304" i="1" s="1"/>
  <c r="M3303" i="1"/>
  <c r="L3303" i="1"/>
  <c r="M3302" i="1"/>
  <c r="L3302" i="1"/>
  <c r="M3301" i="1"/>
  <c r="L3301" i="1"/>
  <c r="M3300" i="1"/>
  <c r="L3300" i="1"/>
  <c r="M3299" i="1"/>
  <c r="L3299" i="1"/>
  <c r="N3298" i="1"/>
  <c r="M3298" i="1"/>
  <c r="L3298" i="1"/>
  <c r="M3297" i="1"/>
  <c r="L3297" i="1"/>
  <c r="N3297" i="1" s="1"/>
  <c r="M3296" i="1"/>
  <c r="L3296" i="1"/>
  <c r="M3295" i="1"/>
  <c r="L3295" i="1"/>
  <c r="N3295" i="1" s="1"/>
  <c r="N3294" i="1"/>
  <c r="M3294" i="1"/>
  <c r="L3294" i="1"/>
  <c r="M3293" i="1"/>
  <c r="L3293" i="1"/>
  <c r="M3292" i="1"/>
  <c r="L3292" i="1"/>
  <c r="N3292" i="1" s="1"/>
  <c r="M3291" i="1"/>
  <c r="L3291" i="1"/>
  <c r="M3290" i="1"/>
  <c r="L3290" i="1"/>
  <c r="N3290" i="1" s="1"/>
  <c r="M3289" i="1"/>
  <c r="L3289" i="1"/>
  <c r="M3288" i="1"/>
  <c r="L3288" i="1"/>
  <c r="M3287" i="1"/>
  <c r="L3287" i="1"/>
  <c r="N3286" i="1"/>
  <c r="M3286" i="1"/>
  <c r="L3286" i="1"/>
  <c r="M3285" i="1"/>
  <c r="L3285" i="1"/>
  <c r="M3284" i="1"/>
  <c r="L3284" i="1"/>
  <c r="N3284" i="1" s="1"/>
  <c r="M3283" i="1"/>
  <c r="L3283" i="1"/>
  <c r="N3283" i="1" s="1"/>
  <c r="M3282" i="1"/>
  <c r="N3282" i="1" s="1"/>
  <c r="L3282" i="1"/>
  <c r="M3281" i="1"/>
  <c r="L3281" i="1"/>
  <c r="M3280" i="1"/>
  <c r="L3280" i="1"/>
  <c r="M3279" i="1"/>
  <c r="L3279" i="1"/>
  <c r="M3278" i="1"/>
  <c r="L3278" i="1"/>
  <c r="N3278" i="1" s="1"/>
  <c r="M3277" i="1"/>
  <c r="L3277" i="1"/>
  <c r="M3276" i="1"/>
  <c r="L3276" i="1"/>
  <c r="N3276" i="1" s="1"/>
  <c r="M3275" i="1"/>
  <c r="L3275" i="1"/>
  <c r="N3275" i="1" s="1"/>
  <c r="M3274" i="1"/>
  <c r="L3274" i="1"/>
  <c r="N3274" i="1" s="1"/>
  <c r="M3273" i="1"/>
  <c r="L3273" i="1"/>
  <c r="M3272" i="1"/>
  <c r="L3272" i="1"/>
  <c r="N3272" i="1" s="1"/>
  <c r="M3271" i="1"/>
  <c r="L3271" i="1"/>
  <c r="M3270" i="1"/>
  <c r="L3270" i="1"/>
  <c r="N3270" i="1" s="1"/>
  <c r="M3269" i="1"/>
  <c r="L3269" i="1"/>
  <c r="M3268" i="1"/>
  <c r="L3268" i="1"/>
  <c r="M3267" i="1"/>
  <c r="L3267" i="1"/>
  <c r="N3267" i="1" s="1"/>
  <c r="N3266" i="1"/>
  <c r="M3266" i="1"/>
  <c r="L3266" i="1"/>
  <c r="M3265" i="1"/>
  <c r="L3265" i="1"/>
  <c r="N3265" i="1" s="1"/>
  <c r="M3264" i="1"/>
  <c r="L3264" i="1"/>
  <c r="M3263" i="1"/>
  <c r="L3263" i="1"/>
  <c r="N3263" i="1" s="1"/>
  <c r="N3262" i="1"/>
  <c r="M3262" i="1"/>
  <c r="L3262" i="1"/>
  <c r="M3261" i="1"/>
  <c r="L3261" i="1"/>
  <c r="M3260" i="1"/>
  <c r="L3260" i="1"/>
  <c r="N3260" i="1" s="1"/>
  <c r="M3259" i="1"/>
  <c r="L3259" i="1"/>
  <c r="M3258" i="1"/>
  <c r="L3258" i="1"/>
  <c r="M3257" i="1"/>
  <c r="L3257" i="1"/>
  <c r="M3256" i="1"/>
  <c r="L3256" i="1"/>
  <c r="M3255" i="1"/>
  <c r="L3255" i="1"/>
  <c r="M3254" i="1"/>
  <c r="L3254" i="1"/>
  <c r="N3254" i="1" s="1"/>
  <c r="M3253" i="1"/>
  <c r="L3253" i="1"/>
  <c r="M3252" i="1"/>
  <c r="L3252" i="1"/>
  <c r="N3252" i="1" s="1"/>
  <c r="M3251" i="1"/>
  <c r="L3251" i="1"/>
  <c r="N3251" i="1" s="1"/>
  <c r="M3250" i="1"/>
  <c r="N3250" i="1" s="1"/>
  <c r="L3250" i="1"/>
  <c r="M3249" i="1"/>
  <c r="L3249" i="1"/>
  <c r="M3248" i="1"/>
  <c r="L3248" i="1"/>
  <c r="M3247" i="1"/>
  <c r="L3247" i="1"/>
  <c r="N3246" i="1"/>
  <c r="M3246" i="1"/>
  <c r="L3246" i="1"/>
  <c r="M3245" i="1"/>
  <c r="L3245" i="1"/>
  <c r="M3244" i="1"/>
  <c r="L3244" i="1"/>
  <c r="N3244" i="1" s="1"/>
  <c r="M3243" i="1"/>
  <c r="L3243" i="1"/>
  <c r="N3243" i="1" s="1"/>
  <c r="M3242" i="1"/>
  <c r="L3242" i="1"/>
  <c r="N3242" i="1" s="1"/>
  <c r="M3241" i="1"/>
  <c r="L3241" i="1"/>
  <c r="N3241" i="1" s="1"/>
  <c r="M3240" i="1"/>
  <c r="L3240" i="1"/>
  <c r="N3240" i="1" s="1"/>
  <c r="M3239" i="1"/>
  <c r="L3239" i="1"/>
  <c r="N3239" i="1" s="1"/>
  <c r="M3238" i="1"/>
  <c r="N3238" i="1" s="1"/>
  <c r="L3238" i="1"/>
  <c r="M3237" i="1"/>
  <c r="L3237" i="1"/>
  <c r="M3236" i="1"/>
  <c r="L3236" i="1"/>
  <c r="M3235" i="1"/>
  <c r="L3235" i="1"/>
  <c r="M3234" i="1"/>
  <c r="L3234" i="1"/>
  <c r="N3234" i="1" s="1"/>
  <c r="M3233" i="1"/>
  <c r="L3233" i="1"/>
  <c r="N3233" i="1" s="1"/>
  <c r="M3232" i="1"/>
  <c r="L3232" i="1"/>
  <c r="N3232" i="1" s="1"/>
  <c r="M3231" i="1"/>
  <c r="L3231" i="1"/>
  <c r="N3231" i="1" s="1"/>
  <c r="M3230" i="1"/>
  <c r="L3230" i="1"/>
  <c r="M3229" i="1"/>
  <c r="L3229" i="1"/>
  <c r="M3228" i="1"/>
  <c r="L3228" i="1"/>
  <c r="M3227" i="1"/>
  <c r="L3227" i="1"/>
  <c r="N3226" i="1"/>
  <c r="M3226" i="1"/>
  <c r="L3226" i="1"/>
  <c r="M3225" i="1"/>
  <c r="L3225" i="1"/>
  <c r="N3225" i="1" s="1"/>
  <c r="M3224" i="1"/>
  <c r="L3224" i="1"/>
  <c r="N3224" i="1" s="1"/>
  <c r="M3223" i="1"/>
  <c r="L3223" i="1"/>
  <c r="N3223" i="1" s="1"/>
  <c r="M3222" i="1"/>
  <c r="N3222" i="1" s="1"/>
  <c r="L3222" i="1"/>
  <c r="M3221" i="1"/>
  <c r="L3221" i="1"/>
  <c r="M3220" i="1"/>
  <c r="L3220" i="1"/>
  <c r="M3219" i="1"/>
  <c r="L3219" i="1"/>
  <c r="M3218" i="1"/>
  <c r="L3218" i="1"/>
  <c r="N3218" i="1" s="1"/>
  <c r="M3217" i="1"/>
  <c r="L3217" i="1"/>
  <c r="N3217" i="1" s="1"/>
  <c r="M3216" i="1"/>
  <c r="L3216" i="1"/>
  <c r="N3216" i="1" s="1"/>
  <c r="M3215" i="1"/>
  <c r="L3215" i="1"/>
  <c r="N3215" i="1" s="1"/>
  <c r="M3214" i="1"/>
  <c r="L3214" i="1"/>
  <c r="N3214" i="1" s="1"/>
  <c r="M3213" i="1"/>
  <c r="L3213" i="1"/>
  <c r="M3212" i="1"/>
  <c r="L3212" i="1"/>
  <c r="M3211" i="1"/>
  <c r="L3211" i="1"/>
  <c r="N3210" i="1"/>
  <c r="M3210" i="1"/>
  <c r="L3210" i="1"/>
  <c r="M3209" i="1"/>
  <c r="L3209" i="1"/>
  <c r="N3209" i="1" s="1"/>
  <c r="M3208" i="1"/>
  <c r="L3208" i="1"/>
  <c r="N3208" i="1" s="1"/>
  <c r="M3207" i="1"/>
  <c r="L3207" i="1"/>
  <c r="N3207" i="1" s="1"/>
  <c r="M3206" i="1"/>
  <c r="N3206" i="1" s="1"/>
  <c r="L3206" i="1"/>
  <c r="M3205" i="1"/>
  <c r="L3205" i="1"/>
  <c r="M3204" i="1"/>
  <c r="L3204" i="1"/>
  <c r="M3203" i="1"/>
  <c r="N3203" i="1" s="1"/>
  <c r="L3203" i="1"/>
  <c r="M3202" i="1"/>
  <c r="L3202" i="1"/>
  <c r="N3202" i="1" s="1"/>
  <c r="M3201" i="1"/>
  <c r="L3201" i="1"/>
  <c r="N3201" i="1" s="1"/>
  <c r="M3200" i="1"/>
  <c r="L3200" i="1"/>
  <c r="N3200" i="1" s="1"/>
  <c r="M3199" i="1"/>
  <c r="L3199" i="1"/>
  <c r="N3199" i="1" s="1"/>
  <c r="M3198" i="1"/>
  <c r="L3198" i="1"/>
  <c r="M3197" i="1"/>
  <c r="L3197" i="1"/>
  <c r="M3196" i="1"/>
  <c r="L3196" i="1"/>
  <c r="M3195" i="1"/>
  <c r="L3195" i="1"/>
  <c r="N3194" i="1"/>
  <c r="M3194" i="1"/>
  <c r="L3194" i="1"/>
  <c r="M3193" i="1"/>
  <c r="L3193" i="1"/>
  <c r="N3193" i="1" s="1"/>
  <c r="M3192" i="1"/>
  <c r="L3192" i="1"/>
  <c r="N3192" i="1" s="1"/>
  <c r="M3191" i="1"/>
  <c r="L3191" i="1"/>
  <c r="N3191" i="1" s="1"/>
  <c r="M3190" i="1"/>
  <c r="N3190" i="1" s="1"/>
  <c r="L3190" i="1"/>
  <c r="M3189" i="1"/>
  <c r="L3189" i="1"/>
  <c r="M3188" i="1"/>
  <c r="L3188" i="1"/>
  <c r="M3187" i="1"/>
  <c r="L3187" i="1"/>
  <c r="M3186" i="1"/>
  <c r="L3186" i="1"/>
  <c r="N3186" i="1" s="1"/>
  <c r="M3185" i="1"/>
  <c r="L3185" i="1"/>
  <c r="N3185" i="1" s="1"/>
  <c r="M3184" i="1"/>
  <c r="L3184" i="1"/>
  <c r="N3184" i="1" s="1"/>
  <c r="M3183" i="1"/>
  <c r="L3183" i="1"/>
  <c r="N3183" i="1" s="1"/>
  <c r="M3182" i="1"/>
  <c r="L3182" i="1"/>
  <c r="N3182" i="1" s="1"/>
  <c r="M3181" i="1"/>
  <c r="L3181" i="1"/>
  <c r="M3180" i="1"/>
  <c r="L3180" i="1"/>
  <c r="M3179" i="1"/>
  <c r="L3179" i="1"/>
  <c r="N3178" i="1"/>
  <c r="M3178" i="1"/>
  <c r="L3178" i="1"/>
  <c r="M3177" i="1"/>
  <c r="L3177" i="1"/>
  <c r="N3177" i="1" s="1"/>
  <c r="M3176" i="1"/>
  <c r="L3176" i="1"/>
  <c r="N3176" i="1" s="1"/>
  <c r="M3175" i="1"/>
  <c r="L3175" i="1"/>
  <c r="N3175" i="1" s="1"/>
  <c r="M3174" i="1"/>
  <c r="N3174" i="1" s="1"/>
  <c r="L3174" i="1"/>
  <c r="M3173" i="1"/>
  <c r="L3173" i="1"/>
  <c r="M3172" i="1"/>
  <c r="L3172" i="1"/>
  <c r="M3171" i="1"/>
  <c r="L3171" i="1"/>
  <c r="M3170" i="1"/>
  <c r="L3170" i="1"/>
  <c r="N3170" i="1" s="1"/>
  <c r="M3169" i="1"/>
  <c r="L3169" i="1"/>
  <c r="N3169" i="1" s="1"/>
  <c r="M3168" i="1"/>
  <c r="L3168" i="1"/>
  <c r="N3168" i="1" s="1"/>
  <c r="M3167" i="1"/>
  <c r="L3167" i="1"/>
  <c r="N3167" i="1" s="1"/>
  <c r="M3166" i="1"/>
  <c r="L3166" i="1"/>
  <c r="M3165" i="1"/>
  <c r="L3165" i="1"/>
  <c r="M3164" i="1"/>
  <c r="L3164" i="1"/>
  <c r="M3163" i="1"/>
  <c r="L3163" i="1"/>
  <c r="N3162" i="1"/>
  <c r="M3162" i="1"/>
  <c r="L3162" i="1"/>
  <c r="M3161" i="1"/>
  <c r="L3161" i="1"/>
  <c r="N3161" i="1" s="1"/>
  <c r="M3160" i="1"/>
  <c r="L3160" i="1"/>
  <c r="N3160" i="1" s="1"/>
  <c r="M3159" i="1"/>
  <c r="L3159" i="1"/>
  <c r="N3159" i="1" s="1"/>
  <c r="M3158" i="1"/>
  <c r="N3158" i="1" s="1"/>
  <c r="L3158" i="1"/>
  <c r="M3157" i="1"/>
  <c r="L3157" i="1"/>
  <c r="M3156" i="1"/>
  <c r="L3156" i="1"/>
  <c r="M3155" i="1"/>
  <c r="L3155" i="1"/>
  <c r="M3154" i="1"/>
  <c r="L3154" i="1"/>
  <c r="N3154" i="1" s="1"/>
  <c r="M3153" i="1"/>
  <c r="L3153" i="1"/>
  <c r="N3153" i="1" s="1"/>
  <c r="M3152" i="1"/>
  <c r="L3152" i="1"/>
  <c r="N3152" i="1" s="1"/>
  <c r="M3151" i="1"/>
  <c r="L3151" i="1"/>
  <c r="N3151" i="1" s="1"/>
  <c r="M3150" i="1"/>
  <c r="L3150" i="1"/>
  <c r="N3150" i="1" s="1"/>
  <c r="M3149" i="1"/>
  <c r="L3149" i="1"/>
  <c r="M3148" i="1"/>
  <c r="L3148" i="1"/>
  <c r="M3147" i="1"/>
  <c r="L3147" i="1"/>
  <c r="N3146" i="1"/>
  <c r="M3146" i="1"/>
  <c r="L3146" i="1"/>
  <c r="M3145" i="1"/>
  <c r="L3145" i="1"/>
  <c r="N3145" i="1" s="1"/>
  <c r="M3144" i="1"/>
  <c r="L3144" i="1"/>
  <c r="N3144" i="1" s="1"/>
  <c r="M3143" i="1"/>
  <c r="L3143" i="1"/>
  <c r="N3143" i="1" s="1"/>
  <c r="M3142" i="1"/>
  <c r="N3142" i="1" s="1"/>
  <c r="L3142" i="1"/>
  <c r="M3141" i="1"/>
  <c r="L3141" i="1"/>
  <c r="M3140" i="1"/>
  <c r="L3140" i="1"/>
  <c r="M3139" i="1"/>
  <c r="L3139" i="1"/>
  <c r="M3138" i="1"/>
  <c r="L3138" i="1"/>
  <c r="N3138" i="1" s="1"/>
  <c r="M3137" i="1"/>
  <c r="L3137" i="1"/>
  <c r="N3137" i="1" s="1"/>
  <c r="M3136" i="1"/>
  <c r="L3136" i="1"/>
  <c r="N3136" i="1" s="1"/>
  <c r="M3135" i="1"/>
  <c r="L3135" i="1"/>
  <c r="N3135" i="1" s="1"/>
  <c r="M3134" i="1"/>
  <c r="L3134" i="1"/>
  <c r="M3133" i="1"/>
  <c r="L3133" i="1"/>
  <c r="M3132" i="1"/>
  <c r="L3132" i="1"/>
  <c r="M3131" i="1"/>
  <c r="L3131" i="1"/>
  <c r="N3130" i="1"/>
  <c r="M3130" i="1"/>
  <c r="L3130" i="1"/>
  <c r="M3129" i="1"/>
  <c r="L3129" i="1"/>
  <c r="N3129" i="1" s="1"/>
  <c r="M3128" i="1"/>
  <c r="L3128" i="1"/>
  <c r="N3128" i="1" s="1"/>
  <c r="M3127" i="1"/>
  <c r="L3127" i="1"/>
  <c r="M3126" i="1"/>
  <c r="N3126" i="1" s="1"/>
  <c r="L3126" i="1"/>
  <c r="M3125" i="1"/>
  <c r="L3125" i="1"/>
  <c r="M3124" i="1"/>
  <c r="L3124" i="1"/>
  <c r="M3123" i="1"/>
  <c r="N3123" i="1" s="1"/>
  <c r="L3123" i="1"/>
  <c r="M3122" i="1"/>
  <c r="L3122" i="1"/>
  <c r="N3122" i="1" s="1"/>
  <c r="M3121" i="1"/>
  <c r="L3121" i="1"/>
  <c r="N3121" i="1" s="1"/>
  <c r="M3120" i="1"/>
  <c r="L3120" i="1"/>
  <c r="N3120" i="1" s="1"/>
  <c r="M3119" i="1"/>
  <c r="L3119" i="1"/>
  <c r="N3119" i="1" s="1"/>
  <c r="M3118" i="1"/>
  <c r="L3118" i="1"/>
  <c r="N3118" i="1" s="1"/>
  <c r="M3117" i="1"/>
  <c r="L3117" i="1"/>
  <c r="M3116" i="1"/>
  <c r="L3116" i="1"/>
  <c r="M3115" i="1"/>
  <c r="L3115" i="1"/>
  <c r="N3114" i="1"/>
  <c r="M3114" i="1"/>
  <c r="L3114" i="1"/>
  <c r="M3113" i="1"/>
  <c r="L3113" i="1"/>
  <c r="N3113" i="1" s="1"/>
  <c r="M3112" i="1"/>
  <c r="L3112" i="1"/>
  <c r="N3112" i="1" s="1"/>
  <c r="M3111" i="1"/>
  <c r="L3111" i="1"/>
  <c r="N3111" i="1" s="1"/>
  <c r="M3110" i="1"/>
  <c r="N3110" i="1" s="1"/>
  <c r="L3110" i="1"/>
  <c r="M3109" i="1"/>
  <c r="L3109" i="1"/>
  <c r="M3108" i="1"/>
  <c r="L3108" i="1"/>
  <c r="M3107" i="1"/>
  <c r="L3107" i="1"/>
  <c r="M3106" i="1"/>
  <c r="L3106" i="1"/>
  <c r="N3106" i="1" s="1"/>
  <c r="M3105" i="1"/>
  <c r="L3105" i="1"/>
  <c r="N3105" i="1" s="1"/>
  <c r="M3104" i="1"/>
  <c r="L3104" i="1"/>
  <c r="N3104" i="1" s="1"/>
  <c r="M3103" i="1"/>
  <c r="L3103" i="1"/>
  <c r="N3103" i="1" s="1"/>
  <c r="M3102" i="1"/>
  <c r="L3102" i="1"/>
  <c r="M3101" i="1"/>
  <c r="N3101" i="1" s="1"/>
  <c r="L3101" i="1"/>
  <c r="M3100" i="1"/>
  <c r="L3100" i="1"/>
  <c r="M3099" i="1"/>
  <c r="L3099" i="1"/>
  <c r="N3098" i="1"/>
  <c r="M3098" i="1"/>
  <c r="L3098" i="1"/>
  <c r="M3097" i="1"/>
  <c r="L3097" i="1"/>
  <c r="N3097" i="1" s="1"/>
  <c r="M3096" i="1"/>
  <c r="L3096" i="1"/>
  <c r="N3096" i="1" s="1"/>
  <c r="M3095" i="1"/>
  <c r="L3095" i="1"/>
  <c r="N3095" i="1" s="1"/>
  <c r="M3094" i="1"/>
  <c r="N3094" i="1" s="1"/>
  <c r="L3094" i="1"/>
  <c r="M3093" i="1"/>
  <c r="L3093" i="1"/>
  <c r="M3092" i="1"/>
  <c r="L3092" i="1"/>
  <c r="M3091" i="1"/>
  <c r="L3091" i="1"/>
  <c r="M3090" i="1"/>
  <c r="L3090" i="1"/>
  <c r="N3090" i="1" s="1"/>
  <c r="M3089" i="1"/>
  <c r="L3089" i="1"/>
  <c r="N3089" i="1" s="1"/>
  <c r="M3088" i="1"/>
  <c r="L3088" i="1"/>
  <c r="N3088" i="1" s="1"/>
  <c r="M3087" i="1"/>
  <c r="L3087" i="1"/>
  <c r="N3087" i="1" s="1"/>
  <c r="M3086" i="1"/>
  <c r="L3086" i="1"/>
  <c r="N3086" i="1" s="1"/>
  <c r="M3085" i="1"/>
  <c r="L3085" i="1"/>
  <c r="M3084" i="1"/>
  <c r="L3084" i="1"/>
  <c r="M3083" i="1"/>
  <c r="L3083" i="1"/>
  <c r="N3082" i="1"/>
  <c r="M3082" i="1"/>
  <c r="L3082" i="1"/>
  <c r="M3081" i="1"/>
  <c r="L3081" i="1"/>
  <c r="N3081" i="1" s="1"/>
  <c r="M3080" i="1"/>
  <c r="L3080" i="1"/>
  <c r="N3080" i="1" s="1"/>
  <c r="M3079" i="1"/>
  <c r="L3079" i="1"/>
  <c r="N3079" i="1" s="1"/>
  <c r="M3078" i="1"/>
  <c r="N3078" i="1" s="1"/>
  <c r="L3078" i="1"/>
  <c r="M3077" i="1"/>
  <c r="L3077" i="1"/>
  <c r="M3076" i="1"/>
  <c r="L3076" i="1"/>
  <c r="M3075" i="1"/>
  <c r="L3075" i="1"/>
  <c r="M3074" i="1"/>
  <c r="L3074" i="1"/>
  <c r="N3074" i="1" s="1"/>
  <c r="M3073" i="1"/>
  <c r="L3073" i="1"/>
  <c r="N3073" i="1" s="1"/>
  <c r="M3072" i="1"/>
  <c r="L3072" i="1"/>
  <c r="N3072" i="1" s="1"/>
  <c r="M3071" i="1"/>
  <c r="L3071" i="1"/>
  <c r="N3071" i="1" s="1"/>
  <c r="M3070" i="1"/>
  <c r="L3070" i="1"/>
  <c r="M3069" i="1"/>
  <c r="L3069" i="1"/>
  <c r="M3068" i="1"/>
  <c r="L3068" i="1"/>
  <c r="M3067" i="1"/>
  <c r="L3067" i="1"/>
  <c r="N3066" i="1"/>
  <c r="M3066" i="1"/>
  <c r="L3066" i="1"/>
  <c r="M3065" i="1"/>
  <c r="L3065" i="1"/>
  <c r="N3065" i="1" s="1"/>
  <c r="M3064" i="1"/>
  <c r="L3064" i="1"/>
  <c r="N3064" i="1" s="1"/>
  <c r="M3063" i="1"/>
  <c r="L3063" i="1"/>
  <c r="N3063" i="1" s="1"/>
  <c r="M3062" i="1"/>
  <c r="N3062" i="1" s="1"/>
  <c r="L3062" i="1"/>
  <c r="M3061" i="1"/>
  <c r="L3061" i="1"/>
  <c r="M3060" i="1"/>
  <c r="L3060" i="1"/>
  <c r="M3059" i="1"/>
  <c r="L3059" i="1"/>
  <c r="M3058" i="1"/>
  <c r="L3058" i="1"/>
  <c r="N3058" i="1" s="1"/>
  <c r="M3057" i="1"/>
  <c r="L3057" i="1"/>
  <c r="N3057" i="1" s="1"/>
  <c r="M3056" i="1"/>
  <c r="L3056" i="1"/>
  <c r="N3056" i="1" s="1"/>
  <c r="M3055" i="1"/>
  <c r="L3055" i="1"/>
  <c r="N3055" i="1" s="1"/>
  <c r="M3054" i="1"/>
  <c r="L3054" i="1"/>
  <c r="N3054" i="1" s="1"/>
  <c r="M3053" i="1"/>
  <c r="L3053" i="1"/>
  <c r="M3052" i="1"/>
  <c r="L3052" i="1"/>
  <c r="M3051" i="1"/>
  <c r="L3051" i="1"/>
  <c r="N3050" i="1"/>
  <c r="M3050" i="1"/>
  <c r="L3050" i="1"/>
  <c r="M3049" i="1"/>
  <c r="L3049" i="1"/>
  <c r="N3049" i="1" s="1"/>
  <c r="M3048" i="1"/>
  <c r="L3048" i="1"/>
  <c r="N3048" i="1" s="1"/>
  <c r="M3047" i="1"/>
  <c r="L3047" i="1"/>
  <c r="N3047" i="1" s="1"/>
  <c r="M3046" i="1"/>
  <c r="N3046" i="1" s="1"/>
  <c r="L3046" i="1"/>
  <c r="M3045" i="1"/>
  <c r="L3045" i="1"/>
  <c r="M3044" i="1"/>
  <c r="L3044" i="1"/>
  <c r="M3043" i="1"/>
  <c r="L3043" i="1"/>
  <c r="M3042" i="1"/>
  <c r="L3042" i="1"/>
  <c r="N3042" i="1" s="1"/>
  <c r="M3041" i="1"/>
  <c r="L3041" i="1"/>
  <c r="N3041" i="1" s="1"/>
  <c r="M3040" i="1"/>
  <c r="L3040" i="1"/>
  <c r="N3040" i="1" s="1"/>
  <c r="M3039" i="1"/>
  <c r="L3039" i="1"/>
  <c r="N3039" i="1" s="1"/>
  <c r="M3038" i="1"/>
  <c r="L3038" i="1"/>
  <c r="M3037" i="1"/>
  <c r="L3037" i="1"/>
  <c r="M3036" i="1"/>
  <c r="L3036" i="1"/>
  <c r="M3035" i="1"/>
  <c r="L3035" i="1"/>
  <c r="N3034" i="1"/>
  <c r="M3034" i="1"/>
  <c r="L3034" i="1"/>
  <c r="M3033" i="1"/>
  <c r="L3033" i="1"/>
  <c r="N3033" i="1" s="1"/>
  <c r="M3032" i="1"/>
  <c r="L3032" i="1"/>
  <c r="N3032" i="1" s="1"/>
  <c r="M3031" i="1"/>
  <c r="L3031" i="1"/>
  <c r="N3031" i="1" s="1"/>
  <c r="M3030" i="1"/>
  <c r="N3030" i="1" s="1"/>
  <c r="L3030" i="1"/>
  <c r="M3029" i="1"/>
  <c r="L3029" i="1"/>
  <c r="M3028" i="1"/>
  <c r="L3028" i="1"/>
  <c r="M3027" i="1"/>
  <c r="L3027" i="1"/>
  <c r="M3026" i="1"/>
  <c r="L3026" i="1"/>
  <c r="N3026" i="1" s="1"/>
  <c r="M3025" i="1"/>
  <c r="L3025" i="1"/>
  <c r="N3025" i="1" s="1"/>
  <c r="M3024" i="1"/>
  <c r="L3024" i="1"/>
  <c r="N3024" i="1" s="1"/>
  <c r="M3023" i="1"/>
  <c r="L3023" i="1"/>
  <c r="N3023" i="1" s="1"/>
  <c r="M3022" i="1"/>
  <c r="L3022" i="1"/>
  <c r="N3022" i="1" s="1"/>
  <c r="M3021" i="1"/>
  <c r="L3021" i="1"/>
  <c r="M3020" i="1"/>
  <c r="L3020" i="1"/>
  <c r="M3019" i="1"/>
  <c r="L3019" i="1"/>
  <c r="N3018" i="1"/>
  <c r="M3018" i="1"/>
  <c r="L3018" i="1"/>
  <c r="M3017" i="1"/>
  <c r="L3017" i="1"/>
  <c r="N3017" i="1" s="1"/>
  <c r="M3016" i="1"/>
  <c r="L3016" i="1"/>
  <c r="N3016" i="1" s="1"/>
  <c r="M3015" i="1"/>
  <c r="L3015" i="1"/>
  <c r="N3015" i="1" s="1"/>
  <c r="M3014" i="1"/>
  <c r="N3014" i="1" s="1"/>
  <c r="L3014" i="1"/>
  <c r="M3013" i="1"/>
  <c r="L3013" i="1"/>
  <c r="M3012" i="1"/>
  <c r="L3012" i="1"/>
  <c r="M3011" i="1"/>
  <c r="L3011" i="1"/>
  <c r="M3010" i="1"/>
  <c r="L3010" i="1"/>
  <c r="N3010" i="1" s="1"/>
  <c r="M3009" i="1"/>
  <c r="L3009" i="1"/>
  <c r="N3009" i="1" s="1"/>
  <c r="M3008" i="1"/>
  <c r="L3008" i="1"/>
  <c r="N3008" i="1" s="1"/>
  <c r="M3007" i="1"/>
  <c r="L3007" i="1"/>
  <c r="N3007" i="1" s="1"/>
  <c r="M3006" i="1"/>
  <c r="L3006" i="1"/>
  <c r="N3006" i="1" s="1"/>
  <c r="M3005" i="1"/>
  <c r="N3005" i="1" s="1"/>
  <c r="L3005" i="1"/>
  <c r="M3004" i="1"/>
  <c r="L3004" i="1"/>
  <c r="M3003" i="1"/>
  <c r="L3003" i="1"/>
  <c r="M3002" i="1"/>
  <c r="L3002" i="1"/>
  <c r="N3002" i="1" s="1"/>
  <c r="M3001" i="1"/>
  <c r="L3001" i="1"/>
  <c r="M3000" i="1"/>
  <c r="L3000" i="1"/>
  <c r="N3000" i="1" s="1"/>
  <c r="M2999" i="1"/>
  <c r="L2999" i="1"/>
  <c r="N2999" i="1" s="1"/>
  <c r="M2998" i="1"/>
  <c r="N2998" i="1" s="1"/>
  <c r="L2998" i="1"/>
  <c r="M2997" i="1"/>
  <c r="N2997" i="1" s="1"/>
  <c r="L2997" i="1"/>
  <c r="M2996" i="1"/>
  <c r="L2996" i="1"/>
  <c r="M2995" i="1"/>
  <c r="L2995" i="1"/>
  <c r="N2994" i="1"/>
  <c r="M2994" i="1"/>
  <c r="L2994" i="1"/>
  <c r="M2993" i="1"/>
  <c r="L2993" i="1"/>
  <c r="M2992" i="1"/>
  <c r="L2992" i="1"/>
  <c r="N2992" i="1" s="1"/>
  <c r="M2991" i="1"/>
  <c r="L2991" i="1"/>
  <c r="N2991" i="1" s="1"/>
  <c r="M2990" i="1"/>
  <c r="L2990" i="1"/>
  <c r="N2990" i="1" s="1"/>
  <c r="M2989" i="1"/>
  <c r="N2989" i="1" s="1"/>
  <c r="L2989" i="1"/>
  <c r="M2988" i="1"/>
  <c r="L2988" i="1"/>
  <c r="M2987" i="1"/>
  <c r="L2987" i="1"/>
  <c r="N2986" i="1"/>
  <c r="M2986" i="1"/>
  <c r="L2986" i="1"/>
  <c r="M2985" i="1"/>
  <c r="L2985" i="1"/>
  <c r="N2985" i="1" s="1"/>
  <c r="M2984" i="1"/>
  <c r="L2984" i="1"/>
  <c r="N2984" i="1" s="1"/>
  <c r="M2983" i="1"/>
  <c r="L2983" i="1"/>
  <c r="N2983" i="1" s="1"/>
  <c r="M2982" i="1"/>
  <c r="N2982" i="1" s="1"/>
  <c r="L2982" i="1"/>
  <c r="M2981" i="1"/>
  <c r="N2981" i="1" s="1"/>
  <c r="L2981" i="1"/>
  <c r="M2980" i="1"/>
  <c r="L2980" i="1"/>
  <c r="M2979" i="1"/>
  <c r="L2979" i="1"/>
  <c r="M2978" i="1"/>
  <c r="L2978" i="1"/>
  <c r="N2978" i="1" s="1"/>
  <c r="M2977" i="1"/>
  <c r="L2977" i="1"/>
  <c r="N2977" i="1" s="1"/>
  <c r="M2976" i="1"/>
  <c r="L2976" i="1"/>
  <c r="N2976" i="1" s="1"/>
  <c r="M2975" i="1"/>
  <c r="L2975" i="1"/>
  <c r="N2975" i="1" s="1"/>
  <c r="M2974" i="1"/>
  <c r="L2974" i="1"/>
  <c r="N2974" i="1" s="1"/>
  <c r="M2973" i="1"/>
  <c r="L2973" i="1"/>
  <c r="M2972" i="1"/>
  <c r="L2972" i="1"/>
  <c r="M2971" i="1"/>
  <c r="L2971" i="1"/>
  <c r="M2970" i="1"/>
  <c r="L2970" i="1"/>
  <c r="N2970" i="1" s="1"/>
  <c r="M2969" i="1"/>
  <c r="L2969" i="1"/>
  <c r="N2969" i="1" s="1"/>
  <c r="M2968" i="1"/>
  <c r="L2968" i="1"/>
  <c r="N2968" i="1" s="1"/>
  <c r="M2967" i="1"/>
  <c r="L2967" i="1"/>
  <c r="N2967" i="1" s="1"/>
  <c r="M2966" i="1"/>
  <c r="N2966" i="1" s="1"/>
  <c r="L2966" i="1"/>
  <c r="M2965" i="1"/>
  <c r="L2965" i="1"/>
  <c r="M2964" i="1"/>
  <c r="L2964" i="1"/>
  <c r="M2963" i="1"/>
  <c r="L2963" i="1"/>
  <c r="N2962" i="1"/>
  <c r="M2962" i="1"/>
  <c r="L2962" i="1"/>
  <c r="M2961" i="1"/>
  <c r="L2961" i="1"/>
  <c r="M2960" i="1"/>
  <c r="L2960" i="1"/>
  <c r="N2960" i="1" s="1"/>
  <c r="M2959" i="1"/>
  <c r="L2959" i="1"/>
  <c r="N2959" i="1" s="1"/>
  <c r="M2958" i="1"/>
  <c r="L2958" i="1"/>
  <c r="N2958" i="1" s="1"/>
  <c r="M2957" i="1"/>
  <c r="N2957" i="1" s="1"/>
  <c r="L2957" i="1"/>
  <c r="M2956" i="1"/>
  <c r="L2956" i="1"/>
  <c r="M2955" i="1"/>
  <c r="L2955" i="1"/>
  <c r="N2954" i="1"/>
  <c r="M2954" i="1"/>
  <c r="L2954" i="1"/>
  <c r="M2953" i="1"/>
  <c r="L2953" i="1"/>
  <c r="M2952" i="1"/>
  <c r="L2952" i="1"/>
  <c r="N2952" i="1" s="1"/>
  <c r="M2951" i="1"/>
  <c r="L2951" i="1"/>
  <c r="N2951" i="1" s="1"/>
  <c r="M2950" i="1"/>
  <c r="N2950" i="1" s="1"/>
  <c r="L2950" i="1"/>
  <c r="M2949" i="1"/>
  <c r="N2949" i="1" s="1"/>
  <c r="L2949" i="1"/>
  <c r="M2948" i="1"/>
  <c r="L2948" i="1"/>
  <c r="M2947" i="1"/>
  <c r="L2947" i="1"/>
  <c r="M2946" i="1"/>
  <c r="L2946" i="1"/>
  <c r="N2946" i="1" s="1"/>
  <c r="M2945" i="1"/>
  <c r="L2945" i="1"/>
  <c r="M2944" i="1"/>
  <c r="L2944" i="1"/>
  <c r="N2944" i="1" s="1"/>
  <c r="M2943" i="1"/>
  <c r="L2943" i="1"/>
  <c r="N2943" i="1" s="1"/>
  <c r="M2942" i="1"/>
  <c r="L2942" i="1"/>
  <c r="N2942" i="1" s="1"/>
  <c r="M2941" i="1"/>
  <c r="L2941" i="1"/>
  <c r="M2940" i="1"/>
  <c r="L2940" i="1"/>
  <c r="M2939" i="1"/>
  <c r="L2939" i="1"/>
  <c r="M2938" i="1"/>
  <c r="L2938" i="1"/>
  <c r="N2938" i="1" s="1"/>
  <c r="M2937" i="1"/>
  <c r="L2937" i="1"/>
  <c r="M2936" i="1"/>
  <c r="L2936" i="1"/>
  <c r="N2936" i="1" s="1"/>
  <c r="M2935" i="1"/>
  <c r="L2935" i="1"/>
  <c r="N2935" i="1" s="1"/>
  <c r="M2934" i="1"/>
  <c r="N2934" i="1" s="1"/>
  <c r="L2934" i="1"/>
  <c r="M2933" i="1"/>
  <c r="N2933" i="1" s="1"/>
  <c r="L2933" i="1"/>
  <c r="M2932" i="1"/>
  <c r="L2932" i="1"/>
  <c r="M2931" i="1"/>
  <c r="L2931" i="1"/>
  <c r="N2930" i="1"/>
  <c r="M2930" i="1"/>
  <c r="L2930" i="1"/>
  <c r="M2929" i="1"/>
  <c r="L2929" i="1"/>
  <c r="M2928" i="1"/>
  <c r="L2928" i="1"/>
  <c r="N2928" i="1" s="1"/>
  <c r="M2927" i="1"/>
  <c r="L2927" i="1"/>
  <c r="N2927" i="1" s="1"/>
  <c r="M2926" i="1"/>
  <c r="L2926" i="1"/>
  <c r="N2926" i="1" s="1"/>
  <c r="M2925" i="1"/>
  <c r="N2925" i="1" s="1"/>
  <c r="L2925" i="1"/>
  <c r="M2924" i="1"/>
  <c r="L2924" i="1"/>
  <c r="M2923" i="1"/>
  <c r="L2923" i="1"/>
  <c r="N2922" i="1"/>
  <c r="M2922" i="1"/>
  <c r="L2922" i="1"/>
  <c r="M2921" i="1"/>
  <c r="L2921" i="1"/>
  <c r="M2920" i="1"/>
  <c r="L2920" i="1"/>
  <c r="N2920" i="1" s="1"/>
  <c r="M2919" i="1"/>
  <c r="L2919" i="1"/>
  <c r="N2919" i="1" s="1"/>
  <c r="M2918" i="1"/>
  <c r="N2918" i="1" s="1"/>
  <c r="L2918" i="1"/>
  <c r="M2917" i="1"/>
  <c r="N2917" i="1" s="1"/>
  <c r="L2917" i="1"/>
  <c r="M2916" i="1"/>
  <c r="L2916" i="1"/>
  <c r="M2915" i="1"/>
  <c r="L2915" i="1"/>
  <c r="M2914" i="1"/>
  <c r="L2914" i="1"/>
  <c r="N2914" i="1" s="1"/>
  <c r="M2913" i="1"/>
  <c r="L2913" i="1"/>
  <c r="M2912" i="1"/>
  <c r="L2912" i="1"/>
  <c r="N2912" i="1" s="1"/>
  <c r="M2911" i="1"/>
  <c r="L2911" i="1"/>
  <c r="N2911" i="1" s="1"/>
  <c r="M2910" i="1"/>
  <c r="L2910" i="1"/>
  <c r="N2910" i="1" s="1"/>
  <c r="M2909" i="1"/>
  <c r="N2909" i="1" s="1"/>
  <c r="L2909" i="1"/>
  <c r="M2908" i="1"/>
  <c r="L2908" i="1"/>
  <c r="M2907" i="1"/>
  <c r="L2907" i="1"/>
  <c r="M2906" i="1"/>
  <c r="L2906" i="1"/>
  <c r="N2906" i="1" s="1"/>
  <c r="M2905" i="1"/>
  <c r="L2905" i="1"/>
  <c r="N2905" i="1" s="1"/>
  <c r="M2904" i="1"/>
  <c r="L2904" i="1"/>
  <c r="N2904" i="1" s="1"/>
  <c r="M2903" i="1"/>
  <c r="L2903" i="1"/>
  <c r="N2903" i="1" s="1"/>
  <c r="M2902" i="1"/>
  <c r="N2902" i="1" s="1"/>
  <c r="L2902" i="1"/>
  <c r="M2901" i="1"/>
  <c r="L2901" i="1"/>
  <c r="M2900" i="1"/>
  <c r="L2900" i="1"/>
  <c r="M2899" i="1"/>
  <c r="L2899" i="1"/>
  <c r="N2898" i="1"/>
  <c r="M2898" i="1"/>
  <c r="L2898" i="1"/>
  <c r="M2897" i="1"/>
  <c r="L2897" i="1"/>
  <c r="M2896" i="1"/>
  <c r="L2896" i="1"/>
  <c r="N2896" i="1" s="1"/>
  <c r="M2895" i="1"/>
  <c r="L2895" i="1"/>
  <c r="N2895" i="1" s="1"/>
  <c r="M2894" i="1"/>
  <c r="L2894" i="1"/>
  <c r="N2894" i="1" s="1"/>
  <c r="M2893" i="1"/>
  <c r="N2893" i="1" s="1"/>
  <c r="L2893" i="1"/>
  <c r="M2892" i="1"/>
  <c r="L2892" i="1"/>
  <c r="M2891" i="1"/>
  <c r="L2891" i="1"/>
  <c r="N2890" i="1"/>
  <c r="M2890" i="1"/>
  <c r="L2890" i="1"/>
  <c r="M2889" i="1"/>
  <c r="L2889" i="1"/>
  <c r="M2888" i="1"/>
  <c r="L2888" i="1"/>
  <c r="N2888" i="1" s="1"/>
  <c r="M2887" i="1"/>
  <c r="L2887" i="1"/>
  <c r="N2887" i="1" s="1"/>
  <c r="M2886" i="1"/>
  <c r="L2886" i="1"/>
  <c r="N2886" i="1" s="1"/>
  <c r="M2885" i="1"/>
  <c r="L2885" i="1"/>
  <c r="M2884" i="1"/>
  <c r="L2884" i="1"/>
  <c r="N2884" i="1" s="1"/>
  <c r="M2883" i="1"/>
  <c r="L2883" i="1"/>
  <c r="N2883" i="1" s="1"/>
  <c r="M2882" i="1"/>
  <c r="N2882" i="1" s="1"/>
  <c r="L2882" i="1"/>
  <c r="M2881" i="1"/>
  <c r="N2881" i="1" s="1"/>
  <c r="L2881" i="1"/>
  <c r="M2880" i="1"/>
  <c r="L2880" i="1"/>
  <c r="N2880" i="1" s="1"/>
  <c r="M2879" i="1"/>
  <c r="L2879" i="1"/>
  <c r="N2879" i="1" s="1"/>
  <c r="M2878" i="1"/>
  <c r="L2878" i="1"/>
  <c r="N2878" i="1" s="1"/>
  <c r="M2877" i="1"/>
  <c r="L2877" i="1"/>
  <c r="M2876" i="1"/>
  <c r="L2876" i="1"/>
  <c r="N2876" i="1" s="1"/>
  <c r="M2875" i="1"/>
  <c r="L2875" i="1"/>
  <c r="N2875" i="1" s="1"/>
  <c r="M2874" i="1"/>
  <c r="L2874" i="1"/>
  <c r="N2874" i="1" s="1"/>
  <c r="M2873" i="1"/>
  <c r="N2873" i="1" s="1"/>
  <c r="L2873" i="1"/>
  <c r="M2872" i="1"/>
  <c r="L2872" i="1"/>
  <c r="N2872" i="1" s="1"/>
  <c r="M2871" i="1"/>
  <c r="L2871" i="1"/>
  <c r="N2871" i="1" s="1"/>
  <c r="M2870" i="1"/>
  <c r="L2870" i="1"/>
  <c r="N2870" i="1" s="1"/>
  <c r="M2869" i="1"/>
  <c r="L2869" i="1"/>
  <c r="M2868" i="1"/>
  <c r="L2868" i="1"/>
  <c r="N2868" i="1" s="1"/>
  <c r="M2867" i="1"/>
  <c r="L2867" i="1"/>
  <c r="N2867" i="1" s="1"/>
  <c r="M2866" i="1"/>
  <c r="N2866" i="1" s="1"/>
  <c r="L2866" i="1"/>
  <c r="M2865" i="1"/>
  <c r="N2865" i="1" s="1"/>
  <c r="L2865" i="1"/>
  <c r="N2864" i="1"/>
  <c r="M2864" i="1"/>
  <c r="L2864" i="1"/>
  <c r="M2863" i="1"/>
  <c r="L2863" i="1"/>
  <c r="N2863" i="1" s="1"/>
  <c r="M2862" i="1"/>
  <c r="L2862" i="1"/>
  <c r="N2862" i="1" s="1"/>
  <c r="M2861" i="1"/>
  <c r="L2861" i="1"/>
  <c r="M2860" i="1"/>
  <c r="L2860" i="1"/>
  <c r="N2860" i="1" s="1"/>
  <c r="M2859" i="1"/>
  <c r="L2859" i="1"/>
  <c r="N2859" i="1" s="1"/>
  <c r="M2858" i="1"/>
  <c r="L2858" i="1"/>
  <c r="N2858" i="1" s="1"/>
  <c r="M2857" i="1"/>
  <c r="N2857" i="1" s="1"/>
  <c r="L2857" i="1"/>
  <c r="N2856" i="1"/>
  <c r="M2856" i="1"/>
  <c r="L2856" i="1"/>
  <c r="M2855" i="1"/>
  <c r="L2855" i="1"/>
  <c r="N2855" i="1" s="1"/>
  <c r="M2854" i="1"/>
  <c r="L2854" i="1"/>
  <c r="N2854" i="1" s="1"/>
  <c r="M2853" i="1"/>
  <c r="L2853" i="1"/>
  <c r="M2852" i="1"/>
  <c r="L2852" i="1"/>
  <c r="N2852" i="1" s="1"/>
  <c r="M2851" i="1"/>
  <c r="L2851" i="1"/>
  <c r="N2851" i="1" s="1"/>
  <c r="M2850" i="1"/>
  <c r="N2850" i="1" s="1"/>
  <c r="L2850" i="1"/>
  <c r="M2849" i="1"/>
  <c r="N2849" i="1" s="1"/>
  <c r="L2849" i="1"/>
  <c r="M2848" i="1"/>
  <c r="L2848" i="1"/>
  <c r="N2848" i="1" s="1"/>
  <c r="M2847" i="1"/>
  <c r="L2847" i="1"/>
  <c r="N2847" i="1" s="1"/>
  <c r="M2846" i="1"/>
  <c r="L2846" i="1"/>
  <c r="N2846" i="1" s="1"/>
  <c r="M2845" i="1"/>
  <c r="L2845" i="1"/>
  <c r="M2844" i="1"/>
  <c r="L2844" i="1"/>
  <c r="N2844" i="1" s="1"/>
  <c r="M2843" i="1"/>
  <c r="L2843" i="1"/>
  <c r="N2843" i="1" s="1"/>
  <c r="M2842" i="1"/>
  <c r="L2842" i="1"/>
  <c r="N2842" i="1" s="1"/>
  <c r="N2841" i="1"/>
  <c r="M2841" i="1"/>
  <c r="L2841" i="1"/>
  <c r="M2840" i="1"/>
  <c r="L2840" i="1"/>
  <c r="N2840" i="1" s="1"/>
  <c r="M2839" i="1"/>
  <c r="L2839" i="1"/>
  <c r="M2838" i="1"/>
  <c r="N2838" i="1" s="1"/>
  <c r="L2838" i="1"/>
  <c r="M2837" i="1"/>
  <c r="L2837" i="1"/>
  <c r="M2836" i="1"/>
  <c r="L2836" i="1"/>
  <c r="M2835" i="1"/>
  <c r="L2835" i="1"/>
  <c r="N2835" i="1" s="1"/>
  <c r="M2834" i="1"/>
  <c r="L2834" i="1"/>
  <c r="M2833" i="1"/>
  <c r="L2833" i="1"/>
  <c r="N2833" i="1" s="1"/>
  <c r="M2832" i="1"/>
  <c r="L2832" i="1"/>
  <c r="N2832" i="1" s="1"/>
  <c r="M2831" i="1"/>
  <c r="N2831" i="1" s="1"/>
  <c r="L2831" i="1"/>
  <c r="M2830" i="1"/>
  <c r="N2830" i="1" s="1"/>
  <c r="L2830" i="1"/>
  <c r="M2829" i="1"/>
  <c r="L2829" i="1"/>
  <c r="M2828" i="1"/>
  <c r="L2828" i="1"/>
  <c r="M2827" i="1"/>
  <c r="L2827" i="1"/>
  <c r="N2827" i="1" s="1"/>
  <c r="M2826" i="1"/>
  <c r="L2826" i="1"/>
  <c r="M2825" i="1"/>
  <c r="L2825" i="1"/>
  <c r="N2825" i="1" s="1"/>
  <c r="M2824" i="1"/>
  <c r="L2824" i="1"/>
  <c r="N2824" i="1" s="1"/>
  <c r="M2823" i="1"/>
  <c r="L2823" i="1"/>
  <c r="M2822" i="1"/>
  <c r="N2822" i="1" s="1"/>
  <c r="L2822" i="1"/>
  <c r="M2821" i="1"/>
  <c r="L2821" i="1"/>
  <c r="M2820" i="1"/>
  <c r="L2820" i="1"/>
  <c r="N2819" i="1"/>
  <c r="M2819" i="1"/>
  <c r="L2819" i="1"/>
  <c r="M2818" i="1"/>
  <c r="L2818" i="1"/>
  <c r="M2817" i="1"/>
  <c r="L2817" i="1"/>
  <c r="N2817" i="1" s="1"/>
  <c r="M2816" i="1"/>
  <c r="L2816" i="1"/>
  <c r="N2816" i="1" s="1"/>
  <c r="M2815" i="1"/>
  <c r="N2815" i="1" s="1"/>
  <c r="L2815" i="1"/>
  <c r="M2814" i="1"/>
  <c r="N2814" i="1" s="1"/>
  <c r="L2814" i="1"/>
  <c r="M2813" i="1"/>
  <c r="L2813" i="1"/>
  <c r="M2812" i="1"/>
  <c r="L2812" i="1"/>
  <c r="N2811" i="1"/>
  <c r="M2811" i="1"/>
  <c r="L2811" i="1"/>
  <c r="M2810" i="1"/>
  <c r="L2810" i="1"/>
  <c r="M2809" i="1"/>
  <c r="L2809" i="1"/>
  <c r="N2809" i="1" s="1"/>
  <c r="M2808" i="1"/>
  <c r="L2808" i="1"/>
  <c r="N2808" i="1" s="1"/>
  <c r="M2807" i="1"/>
  <c r="L2807" i="1"/>
  <c r="M2806" i="1"/>
  <c r="N2806" i="1" s="1"/>
  <c r="L2806" i="1"/>
  <c r="M2805" i="1"/>
  <c r="L2805" i="1"/>
  <c r="M2804" i="1"/>
  <c r="L2804" i="1"/>
  <c r="M2803" i="1"/>
  <c r="L2803" i="1"/>
  <c r="N2803" i="1" s="1"/>
  <c r="M2802" i="1"/>
  <c r="L2802" i="1"/>
  <c r="M2801" i="1"/>
  <c r="L2801" i="1"/>
  <c r="N2801" i="1" s="1"/>
  <c r="M2800" i="1"/>
  <c r="L2800" i="1"/>
  <c r="N2800" i="1" s="1"/>
  <c r="M2799" i="1"/>
  <c r="L2799" i="1"/>
  <c r="N2799" i="1" s="1"/>
  <c r="M2798" i="1"/>
  <c r="N2798" i="1" s="1"/>
  <c r="L2798" i="1"/>
  <c r="M2797" i="1"/>
  <c r="L2797" i="1"/>
  <c r="M2796" i="1"/>
  <c r="L2796" i="1"/>
  <c r="M2795" i="1"/>
  <c r="L2795" i="1"/>
  <c r="N2795" i="1" s="1"/>
  <c r="M2794" i="1"/>
  <c r="L2794" i="1"/>
  <c r="M2793" i="1"/>
  <c r="L2793" i="1"/>
  <c r="N2793" i="1" s="1"/>
  <c r="M2792" i="1"/>
  <c r="L2792" i="1"/>
  <c r="N2792" i="1" s="1"/>
  <c r="M2791" i="1"/>
  <c r="L2791" i="1"/>
  <c r="M2790" i="1"/>
  <c r="N2790" i="1" s="1"/>
  <c r="L2790" i="1"/>
  <c r="M2789" i="1"/>
  <c r="L2789" i="1"/>
  <c r="M2788" i="1"/>
  <c r="L2788" i="1"/>
  <c r="N2787" i="1"/>
  <c r="M2787" i="1"/>
  <c r="L2787" i="1"/>
  <c r="M2786" i="1"/>
  <c r="L2786" i="1"/>
  <c r="M2785" i="1"/>
  <c r="L2785" i="1"/>
  <c r="N2785" i="1" s="1"/>
  <c r="M2784" i="1"/>
  <c r="L2784" i="1"/>
  <c r="N2784" i="1" s="1"/>
  <c r="M2783" i="1"/>
  <c r="L2783" i="1"/>
  <c r="N2783" i="1" s="1"/>
  <c r="M2782" i="1"/>
  <c r="N2782" i="1" s="1"/>
  <c r="L2782" i="1"/>
  <c r="M2781" i="1"/>
  <c r="L2781" i="1"/>
  <c r="M2780" i="1"/>
  <c r="L2780" i="1"/>
  <c r="N2779" i="1"/>
  <c r="M2779" i="1"/>
  <c r="L2779" i="1"/>
  <c r="M2778" i="1"/>
  <c r="L2778" i="1"/>
  <c r="M2777" i="1"/>
  <c r="L2777" i="1"/>
  <c r="N2777" i="1" s="1"/>
  <c r="M2776" i="1"/>
  <c r="L2776" i="1"/>
  <c r="N2776" i="1" s="1"/>
  <c r="M2775" i="1"/>
  <c r="L2775" i="1"/>
  <c r="M2774" i="1"/>
  <c r="N2774" i="1" s="1"/>
  <c r="L2774" i="1"/>
  <c r="M2773" i="1"/>
  <c r="L2773" i="1"/>
  <c r="M2772" i="1"/>
  <c r="L2772" i="1"/>
  <c r="M2771" i="1"/>
  <c r="L2771" i="1"/>
  <c r="N2771" i="1" s="1"/>
  <c r="M2770" i="1"/>
  <c r="L2770" i="1"/>
  <c r="M2769" i="1"/>
  <c r="L2769" i="1"/>
  <c r="N2769" i="1" s="1"/>
  <c r="M2768" i="1"/>
  <c r="L2768" i="1"/>
  <c r="N2768" i="1" s="1"/>
  <c r="M2767" i="1"/>
  <c r="L2767" i="1"/>
  <c r="N2767" i="1" s="1"/>
  <c r="M2766" i="1"/>
  <c r="N2766" i="1" s="1"/>
  <c r="L2766" i="1"/>
  <c r="M2765" i="1"/>
  <c r="L2765" i="1"/>
  <c r="M2764" i="1"/>
  <c r="L2764" i="1"/>
  <c r="M2763" i="1"/>
  <c r="L2763" i="1"/>
  <c r="N2763" i="1" s="1"/>
  <c r="M2762" i="1"/>
  <c r="L2762" i="1"/>
  <c r="M2761" i="1"/>
  <c r="L2761" i="1"/>
  <c r="N2761" i="1" s="1"/>
  <c r="M2760" i="1"/>
  <c r="L2760" i="1"/>
  <c r="N2760" i="1" s="1"/>
  <c r="M2759" i="1"/>
  <c r="L2759" i="1"/>
  <c r="M2758" i="1"/>
  <c r="N2758" i="1" s="1"/>
  <c r="L2758" i="1"/>
  <c r="M2757" i="1"/>
  <c r="L2757" i="1"/>
  <c r="M2756" i="1"/>
  <c r="L2756" i="1"/>
  <c r="N2755" i="1"/>
  <c r="M2755" i="1"/>
  <c r="L2755" i="1"/>
  <c r="M2754" i="1"/>
  <c r="L2754" i="1"/>
  <c r="M2753" i="1"/>
  <c r="L2753" i="1"/>
  <c r="N2753" i="1" s="1"/>
  <c r="M2752" i="1"/>
  <c r="L2752" i="1"/>
  <c r="N2752" i="1" s="1"/>
  <c r="M2751" i="1"/>
  <c r="N2751" i="1" s="1"/>
  <c r="L2751" i="1"/>
  <c r="M2750" i="1"/>
  <c r="N2750" i="1" s="1"/>
  <c r="L2750" i="1"/>
  <c r="M2749" i="1"/>
  <c r="L2749" i="1"/>
  <c r="M2748" i="1"/>
  <c r="L2748" i="1"/>
  <c r="N2747" i="1"/>
  <c r="M2747" i="1"/>
  <c r="L2747" i="1"/>
  <c r="M2746" i="1"/>
  <c r="L2746" i="1"/>
  <c r="M2745" i="1"/>
  <c r="L2745" i="1"/>
  <c r="N2745" i="1" s="1"/>
  <c r="M2744" i="1"/>
  <c r="L2744" i="1"/>
  <c r="N2744" i="1" s="1"/>
  <c r="M2743" i="1"/>
  <c r="L2743" i="1"/>
  <c r="M2742" i="1"/>
  <c r="N2742" i="1" s="1"/>
  <c r="L2742" i="1"/>
  <c r="M2741" i="1"/>
  <c r="L2741" i="1"/>
  <c r="M2740" i="1"/>
  <c r="L2740" i="1"/>
  <c r="M2739" i="1"/>
  <c r="L2739" i="1"/>
  <c r="N2739" i="1" s="1"/>
  <c r="M2738" i="1"/>
  <c r="L2738" i="1"/>
  <c r="M2737" i="1"/>
  <c r="L2737" i="1"/>
  <c r="N2737" i="1" s="1"/>
  <c r="M2736" i="1"/>
  <c r="L2736" i="1"/>
  <c r="N2736" i="1" s="1"/>
  <c r="M2735" i="1"/>
  <c r="L2735" i="1"/>
  <c r="N2735" i="1" s="1"/>
  <c r="M2734" i="1"/>
  <c r="N2734" i="1" s="1"/>
  <c r="L2734" i="1"/>
  <c r="M2733" i="1"/>
  <c r="L2733" i="1"/>
  <c r="M2732" i="1"/>
  <c r="L2732" i="1"/>
  <c r="M2731" i="1"/>
  <c r="L2731" i="1"/>
  <c r="N2731" i="1" s="1"/>
  <c r="M2730" i="1"/>
  <c r="L2730" i="1"/>
  <c r="M2729" i="1"/>
  <c r="L2729" i="1"/>
  <c r="N2729" i="1" s="1"/>
  <c r="M2728" i="1"/>
  <c r="L2728" i="1"/>
  <c r="N2728" i="1" s="1"/>
  <c r="M2727" i="1"/>
  <c r="L2727" i="1"/>
  <c r="M2726" i="1"/>
  <c r="N2726" i="1" s="1"/>
  <c r="L2726" i="1"/>
  <c r="M2725" i="1"/>
  <c r="L2725" i="1"/>
  <c r="M2724" i="1"/>
  <c r="L2724" i="1"/>
  <c r="N2723" i="1"/>
  <c r="M2723" i="1"/>
  <c r="L2723" i="1"/>
  <c r="M2722" i="1"/>
  <c r="L2722" i="1"/>
  <c r="M2721" i="1"/>
  <c r="L2721" i="1"/>
  <c r="N2721" i="1" s="1"/>
  <c r="M2720" i="1"/>
  <c r="L2720" i="1"/>
  <c r="N2720" i="1" s="1"/>
  <c r="M2719" i="1"/>
  <c r="L2719" i="1"/>
  <c r="N2719" i="1" s="1"/>
  <c r="M2718" i="1"/>
  <c r="N2718" i="1" s="1"/>
  <c r="L2718" i="1"/>
  <c r="M2717" i="1"/>
  <c r="L2717" i="1"/>
  <c r="M2716" i="1"/>
  <c r="L2716" i="1"/>
  <c r="N2715" i="1"/>
  <c r="M2715" i="1"/>
  <c r="L2715" i="1"/>
  <c r="M2714" i="1"/>
  <c r="L2714" i="1"/>
  <c r="M2713" i="1"/>
  <c r="L2713" i="1"/>
  <c r="N2713" i="1" s="1"/>
  <c r="M2712" i="1"/>
  <c r="L2712" i="1"/>
  <c r="N2712" i="1" s="1"/>
  <c r="M2711" i="1"/>
  <c r="L2711" i="1"/>
  <c r="M2710" i="1"/>
  <c r="L2710" i="1"/>
  <c r="M2709" i="1"/>
  <c r="L2709" i="1"/>
  <c r="M2708" i="1"/>
  <c r="L2708" i="1"/>
  <c r="M2707" i="1"/>
  <c r="L2707" i="1"/>
  <c r="N2707" i="1" s="1"/>
  <c r="M2706" i="1"/>
  <c r="L2706" i="1"/>
  <c r="M2705" i="1"/>
  <c r="L2705" i="1"/>
  <c r="N2705" i="1" s="1"/>
  <c r="M2704" i="1"/>
  <c r="L2704" i="1"/>
  <c r="N2704" i="1" s="1"/>
  <c r="M2703" i="1"/>
  <c r="N2703" i="1" s="1"/>
  <c r="L2703" i="1"/>
  <c r="M2702" i="1"/>
  <c r="L2702" i="1"/>
  <c r="M2701" i="1"/>
  <c r="L2701" i="1"/>
  <c r="M2700" i="1"/>
  <c r="L2700" i="1"/>
  <c r="M2699" i="1"/>
  <c r="L2699" i="1"/>
  <c r="N2699" i="1" s="1"/>
  <c r="M2698" i="1"/>
  <c r="L2698" i="1"/>
  <c r="N2698" i="1" s="1"/>
  <c r="M2697" i="1"/>
  <c r="L2697" i="1"/>
  <c r="N2697" i="1" s="1"/>
  <c r="M2696" i="1"/>
  <c r="L2696" i="1"/>
  <c r="N2696" i="1" s="1"/>
  <c r="M2695" i="1"/>
  <c r="L2695" i="1"/>
  <c r="M2694" i="1"/>
  <c r="L2694" i="1"/>
  <c r="M2693" i="1"/>
  <c r="L2693" i="1"/>
  <c r="M2692" i="1"/>
  <c r="L2692" i="1"/>
  <c r="N2691" i="1"/>
  <c r="M2691" i="1"/>
  <c r="L2691" i="1"/>
  <c r="M2690" i="1"/>
  <c r="L2690" i="1"/>
  <c r="N2690" i="1" s="1"/>
  <c r="M2689" i="1"/>
  <c r="L2689" i="1"/>
  <c r="N2689" i="1" s="1"/>
  <c r="M2688" i="1"/>
  <c r="L2688" i="1"/>
  <c r="N2688" i="1" s="1"/>
  <c r="M2687" i="1"/>
  <c r="N2687" i="1" s="1"/>
  <c r="L2687" i="1"/>
  <c r="M2686" i="1"/>
  <c r="L2686" i="1"/>
  <c r="M2685" i="1"/>
  <c r="L2685" i="1"/>
  <c r="M2684" i="1"/>
  <c r="L2684" i="1"/>
  <c r="N2683" i="1"/>
  <c r="M2683" i="1"/>
  <c r="L2683" i="1"/>
  <c r="M2682" i="1"/>
  <c r="L2682" i="1"/>
  <c r="N2682" i="1" s="1"/>
  <c r="M2681" i="1"/>
  <c r="L2681" i="1"/>
  <c r="N2681" i="1" s="1"/>
  <c r="M2680" i="1"/>
  <c r="L2680" i="1"/>
  <c r="N2680" i="1" s="1"/>
  <c r="M2679" i="1"/>
  <c r="L2679" i="1"/>
  <c r="M2678" i="1"/>
  <c r="L2678" i="1"/>
  <c r="M2677" i="1"/>
  <c r="L2677" i="1"/>
  <c r="M2676" i="1"/>
  <c r="L2676" i="1"/>
  <c r="M2675" i="1"/>
  <c r="L2675" i="1"/>
  <c r="N2675" i="1" s="1"/>
  <c r="M2674" i="1"/>
  <c r="L2674" i="1"/>
  <c r="N2674" i="1" s="1"/>
  <c r="M2673" i="1"/>
  <c r="L2673" i="1"/>
  <c r="N2673" i="1" s="1"/>
  <c r="M2672" i="1"/>
  <c r="L2672" i="1"/>
  <c r="N2672" i="1" s="1"/>
  <c r="M2671" i="1"/>
  <c r="L2671" i="1"/>
  <c r="N2671" i="1" s="1"/>
  <c r="M2670" i="1"/>
  <c r="L2670" i="1"/>
  <c r="M2669" i="1"/>
  <c r="L2669" i="1"/>
  <c r="M2668" i="1"/>
  <c r="L2668" i="1"/>
  <c r="M2667" i="1"/>
  <c r="L2667" i="1"/>
  <c r="N2667" i="1" s="1"/>
  <c r="M2666" i="1"/>
  <c r="L2666" i="1"/>
  <c r="N2666" i="1" s="1"/>
  <c r="M2665" i="1"/>
  <c r="L2665" i="1"/>
  <c r="N2665" i="1" s="1"/>
  <c r="M2664" i="1"/>
  <c r="L2664" i="1"/>
  <c r="N2664" i="1" s="1"/>
  <c r="M2663" i="1"/>
  <c r="L2663" i="1"/>
  <c r="M2662" i="1"/>
  <c r="L2662" i="1"/>
  <c r="M2661" i="1"/>
  <c r="L2661" i="1"/>
  <c r="M2660" i="1"/>
  <c r="L2660" i="1"/>
  <c r="N2659" i="1"/>
  <c r="M2659" i="1"/>
  <c r="L2659" i="1"/>
  <c r="M2658" i="1"/>
  <c r="L2658" i="1"/>
  <c r="N2658" i="1" s="1"/>
  <c r="M2657" i="1"/>
  <c r="L2657" i="1"/>
  <c r="N2657" i="1" s="1"/>
  <c r="M2656" i="1"/>
  <c r="L2656" i="1"/>
  <c r="N2656" i="1" s="1"/>
  <c r="M2655" i="1"/>
  <c r="L2655" i="1"/>
  <c r="N2655" i="1" s="1"/>
  <c r="M2654" i="1"/>
  <c r="L2654" i="1"/>
  <c r="M2653" i="1"/>
  <c r="L2653" i="1"/>
  <c r="M2652" i="1"/>
  <c r="L2652" i="1"/>
  <c r="N2651" i="1"/>
  <c r="M2651" i="1"/>
  <c r="L2651" i="1"/>
  <c r="M2650" i="1"/>
  <c r="L2650" i="1"/>
  <c r="N2650" i="1" s="1"/>
  <c r="M2649" i="1"/>
  <c r="L2649" i="1"/>
  <c r="N2649" i="1" s="1"/>
  <c r="M2648" i="1"/>
  <c r="L2648" i="1"/>
  <c r="N2648" i="1" s="1"/>
  <c r="M2647" i="1"/>
  <c r="L2647" i="1"/>
  <c r="M2646" i="1"/>
  <c r="L2646" i="1"/>
  <c r="M2645" i="1"/>
  <c r="L2645" i="1"/>
  <c r="M2644" i="1"/>
  <c r="L2644" i="1"/>
  <c r="M2643" i="1"/>
  <c r="L2643" i="1"/>
  <c r="N2643" i="1" s="1"/>
  <c r="M2642" i="1"/>
  <c r="L2642" i="1"/>
  <c r="N2642" i="1" s="1"/>
  <c r="M2641" i="1"/>
  <c r="L2641" i="1"/>
  <c r="N2641" i="1" s="1"/>
  <c r="M2640" i="1"/>
  <c r="L2640" i="1"/>
  <c r="N2640" i="1" s="1"/>
  <c r="M2639" i="1"/>
  <c r="L2639" i="1"/>
  <c r="N2639" i="1" s="1"/>
  <c r="M2638" i="1"/>
  <c r="L2638" i="1"/>
  <c r="M2637" i="1"/>
  <c r="L2637" i="1"/>
  <c r="M2636" i="1"/>
  <c r="L2636" i="1"/>
  <c r="M2635" i="1"/>
  <c r="L2635" i="1"/>
  <c r="N2635" i="1" s="1"/>
  <c r="M2634" i="1"/>
  <c r="L2634" i="1"/>
  <c r="N2634" i="1" s="1"/>
  <c r="M2633" i="1"/>
  <c r="L2633" i="1"/>
  <c r="N2633" i="1" s="1"/>
  <c r="M2632" i="1"/>
  <c r="L2632" i="1"/>
  <c r="N2632" i="1" s="1"/>
  <c r="M2631" i="1"/>
  <c r="L2631" i="1"/>
  <c r="M2630" i="1"/>
  <c r="L2630" i="1"/>
  <c r="M2629" i="1"/>
  <c r="L2629" i="1"/>
  <c r="M2628" i="1"/>
  <c r="N2628" i="1" s="1"/>
  <c r="L2628" i="1"/>
  <c r="N2627" i="1"/>
  <c r="M2627" i="1"/>
  <c r="L2627" i="1"/>
  <c r="M2626" i="1"/>
  <c r="L2626" i="1"/>
  <c r="N2626" i="1" s="1"/>
  <c r="M2625" i="1"/>
  <c r="L2625" i="1"/>
  <c r="N2625" i="1" s="1"/>
  <c r="M2624" i="1"/>
  <c r="L2624" i="1"/>
  <c r="N2624" i="1" s="1"/>
  <c r="M2623" i="1"/>
  <c r="L2623" i="1"/>
  <c r="N2623" i="1" s="1"/>
  <c r="M2622" i="1"/>
  <c r="L2622" i="1"/>
  <c r="M2621" i="1"/>
  <c r="L2621" i="1"/>
  <c r="M2620" i="1"/>
  <c r="N2620" i="1" s="1"/>
  <c r="L2620" i="1"/>
  <c r="N2619" i="1"/>
  <c r="M2619" i="1"/>
  <c r="L2619" i="1"/>
  <c r="M2618" i="1"/>
  <c r="L2618" i="1"/>
  <c r="N2618" i="1" s="1"/>
  <c r="M2617" i="1"/>
  <c r="L2617" i="1"/>
  <c r="N2617" i="1" s="1"/>
  <c r="M2616" i="1"/>
  <c r="L2616" i="1"/>
  <c r="M2615" i="1"/>
  <c r="L2615" i="1"/>
  <c r="M2614" i="1"/>
  <c r="L2614" i="1"/>
  <c r="M2613" i="1"/>
  <c r="L2613" i="1"/>
  <c r="M2612" i="1"/>
  <c r="N2612" i="1" s="1"/>
  <c r="L2612" i="1"/>
  <c r="M2611" i="1"/>
  <c r="L2611" i="1"/>
  <c r="N2611" i="1" s="1"/>
  <c r="M2610" i="1"/>
  <c r="L2610" i="1"/>
  <c r="N2610" i="1" s="1"/>
  <c r="M2609" i="1"/>
  <c r="L2609" i="1"/>
  <c r="N2609" i="1" s="1"/>
  <c r="M2608" i="1"/>
  <c r="L2608" i="1"/>
  <c r="M2607" i="1"/>
  <c r="N2607" i="1" s="1"/>
  <c r="L2607" i="1"/>
  <c r="M2606" i="1"/>
  <c r="L2606" i="1"/>
  <c r="M2605" i="1"/>
  <c r="L2605" i="1"/>
  <c r="M2604" i="1"/>
  <c r="N2604" i="1" s="1"/>
  <c r="L2604" i="1"/>
  <c r="M2603" i="1"/>
  <c r="L2603" i="1"/>
  <c r="N2603" i="1" s="1"/>
  <c r="M2602" i="1"/>
  <c r="L2602" i="1"/>
  <c r="N2602" i="1" s="1"/>
  <c r="M2601" i="1"/>
  <c r="L2601" i="1"/>
  <c r="N2601" i="1" s="1"/>
  <c r="M2600" i="1"/>
  <c r="L2600" i="1"/>
  <c r="M2599" i="1"/>
  <c r="L2599" i="1"/>
  <c r="M2598" i="1"/>
  <c r="L2598" i="1"/>
  <c r="M2597" i="1"/>
  <c r="L2597" i="1"/>
  <c r="M2596" i="1"/>
  <c r="N2596" i="1" s="1"/>
  <c r="L2596" i="1"/>
  <c r="N2595" i="1"/>
  <c r="M2595" i="1"/>
  <c r="L2595" i="1"/>
  <c r="M2594" i="1"/>
  <c r="L2594" i="1"/>
  <c r="N2594" i="1" s="1"/>
  <c r="M2593" i="1"/>
  <c r="L2593" i="1"/>
  <c r="N2593" i="1" s="1"/>
  <c r="M2592" i="1"/>
  <c r="L2592" i="1"/>
  <c r="N2592" i="1" s="1"/>
  <c r="M2591" i="1"/>
  <c r="L2591" i="1"/>
  <c r="N2591" i="1" s="1"/>
  <c r="M2590" i="1"/>
  <c r="L2590" i="1"/>
  <c r="M2589" i="1"/>
  <c r="L2589" i="1"/>
  <c r="M2588" i="1"/>
  <c r="L2588" i="1"/>
  <c r="N2587" i="1"/>
  <c r="M2587" i="1"/>
  <c r="L2587" i="1"/>
  <c r="M2586" i="1"/>
  <c r="L2586" i="1"/>
  <c r="N2586" i="1" s="1"/>
  <c r="M2585" i="1"/>
  <c r="L2585" i="1"/>
  <c r="N2585" i="1" s="1"/>
  <c r="M2584" i="1"/>
  <c r="L2584" i="1"/>
  <c r="N2584" i="1" s="1"/>
  <c r="M2583" i="1"/>
  <c r="N2583" i="1" s="1"/>
  <c r="L2583" i="1"/>
  <c r="M2582" i="1"/>
  <c r="L2582" i="1"/>
  <c r="M2581" i="1"/>
  <c r="L2581" i="1"/>
  <c r="M2580" i="1"/>
  <c r="N2580" i="1" s="1"/>
  <c r="L2580" i="1"/>
  <c r="M2579" i="1"/>
  <c r="L2579" i="1"/>
  <c r="N2579" i="1" s="1"/>
  <c r="M2578" i="1"/>
  <c r="L2578" i="1"/>
  <c r="N2578" i="1" s="1"/>
  <c r="M2577" i="1"/>
  <c r="L2577" i="1"/>
  <c r="N2577" i="1" s="1"/>
  <c r="M2576" i="1"/>
  <c r="L2576" i="1"/>
  <c r="N2576" i="1" s="1"/>
  <c r="M2575" i="1"/>
  <c r="L2575" i="1"/>
  <c r="N2575" i="1" s="1"/>
  <c r="M2574" i="1"/>
  <c r="L2574" i="1"/>
  <c r="M2573" i="1"/>
  <c r="L2573" i="1"/>
  <c r="M2572" i="1"/>
  <c r="L2572" i="1"/>
  <c r="M2571" i="1"/>
  <c r="L2571" i="1"/>
  <c r="N2571" i="1" s="1"/>
  <c r="M2570" i="1"/>
  <c r="L2570" i="1"/>
  <c r="N2570" i="1" s="1"/>
  <c r="M2569" i="1"/>
  <c r="L2569" i="1"/>
  <c r="N2569" i="1" s="1"/>
  <c r="M2568" i="1"/>
  <c r="L2568" i="1"/>
  <c r="N2568" i="1" s="1"/>
  <c r="M2567" i="1"/>
  <c r="L2567" i="1"/>
  <c r="M2566" i="1"/>
  <c r="L2566" i="1"/>
  <c r="M2565" i="1"/>
  <c r="L2565" i="1"/>
  <c r="M2564" i="1"/>
  <c r="L2564" i="1"/>
  <c r="N2563" i="1"/>
  <c r="M2563" i="1"/>
  <c r="L2563" i="1"/>
  <c r="M2562" i="1"/>
  <c r="L2562" i="1"/>
  <c r="N2562" i="1" s="1"/>
  <c r="M2561" i="1"/>
  <c r="L2561" i="1"/>
  <c r="N2561" i="1" s="1"/>
  <c r="M2560" i="1"/>
  <c r="L2560" i="1"/>
  <c r="N2560" i="1" s="1"/>
  <c r="M2559" i="1"/>
  <c r="L2559" i="1"/>
  <c r="N2559" i="1" s="1"/>
  <c r="M2558" i="1"/>
  <c r="L2558" i="1"/>
  <c r="M2557" i="1"/>
  <c r="L2557" i="1"/>
  <c r="M2556" i="1"/>
  <c r="L2556" i="1"/>
  <c r="N2555" i="1"/>
  <c r="M2555" i="1"/>
  <c r="L2555" i="1"/>
  <c r="M2554" i="1"/>
  <c r="L2554" i="1"/>
  <c r="N2554" i="1" s="1"/>
  <c r="M2553" i="1"/>
  <c r="L2553" i="1"/>
  <c r="N2553" i="1" s="1"/>
  <c r="M2552" i="1"/>
  <c r="L2552" i="1"/>
  <c r="N2552" i="1" s="1"/>
  <c r="M2551" i="1"/>
  <c r="L2551" i="1"/>
  <c r="M2550" i="1"/>
  <c r="L2550" i="1"/>
  <c r="M2549" i="1"/>
  <c r="L2549" i="1"/>
  <c r="M2548" i="1"/>
  <c r="N2548" i="1" s="1"/>
  <c r="L2548" i="1"/>
  <c r="M2547" i="1"/>
  <c r="L2547" i="1"/>
  <c r="N2547" i="1" s="1"/>
  <c r="M2546" i="1"/>
  <c r="L2546" i="1"/>
  <c r="N2546" i="1" s="1"/>
  <c r="M2545" i="1"/>
  <c r="L2545" i="1"/>
  <c r="N2545" i="1" s="1"/>
  <c r="M2544" i="1"/>
  <c r="L2544" i="1"/>
  <c r="M2543" i="1"/>
  <c r="L2543" i="1"/>
  <c r="N2543" i="1" s="1"/>
  <c r="M2542" i="1"/>
  <c r="L2542" i="1"/>
  <c r="M2541" i="1"/>
  <c r="L2541" i="1"/>
  <c r="M2540" i="1"/>
  <c r="L2540" i="1"/>
  <c r="M2539" i="1"/>
  <c r="L2539" i="1"/>
  <c r="N2539" i="1" s="1"/>
  <c r="M2538" i="1"/>
  <c r="L2538" i="1"/>
  <c r="N2538" i="1" s="1"/>
  <c r="M2537" i="1"/>
  <c r="L2537" i="1"/>
  <c r="N2537" i="1" s="1"/>
  <c r="M2536" i="1"/>
  <c r="L2536" i="1"/>
  <c r="N2536" i="1" s="1"/>
  <c r="M2535" i="1"/>
  <c r="L2535" i="1"/>
  <c r="M2534" i="1"/>
  <c r="L2534" i="1"/>
  <c r="M2533" i="1"/>
  <c r="L2533" i="1"/>
  <c r="M2532" i="1"/>
  <c r="L2532" i="1"/>
  <c r="N2531" i="1"/>
  <c r="M2531" i="1"/>
  <c r="L2531" i="1"/>
  <c r="M2530" i="1"/>
  <c r="L2530" i="1"/>
  <c r="N2530" i="1" s="1"/>
  <c r="M2529" i="1"/>
  <c r="L2529" i="1"/>
  <c r="N2529" i="1" s="1"/>
  <c r="M2528" i="1"/>
  <c r="L2528" i="1"/>
  <c r="N2528" i="1" s="1"/>
  <c r="M2527" i="1"/>
  <c r="L2527" i="1"/>
  <c r="N2527" i="1" s="1"/>
  <c r="M2526" i="1"/>
  <c r="L2526" i="1"/>
  <c r="M2525" i="1"/>
  <c r="L2525" i="1"/>
  <c r="M2524" i="1"/>
  <c r="L2524" i="1"/>
  <c r="N2523" i="1"/>
  <c r="M2523" i="1"/>
  <c r="L2523" i="1"/>
  <c r="M2522" i="1"/>
  <c r="L2522" i="1"/>
  <c r="N2522" i="1" s="1"/>
  <c r="M2521" i="1"/>
  <c r="L2521" i="1"/>
  <c r="N2521" i="1" s="1"/>
  <c r="M2520" i="1"/>
  <c r="L2520" i="1"/>
  <c r="N2520" i="1" s="1"/>
  <c r="M2519" i="1"/>
  <c r="L2519" i="1"/>
  <c r="M2518" i="1"/>
  <c r="L2518" i="1"/>
  <c r="M2517" i="1"/>
  <c r="L2517" i="1"/>
  <c r="M2516" i="1"/>
  <c r="L2516" i="1"/>
  <c r="M2515" i="1"/>
  <c r="L2515" i="1"/>
  <c r="N2515" i="1" s="1"/>
  <c r="M2514" i="1"/>
  <c r="L2514" i="1"/>
  <c r="N2514" i="1" s="1"/>
  <c r="M2513" i="1"/>
  <c r="L2513" i="1"/>
  <c r="N2513" i="1" s="1"/>
  <c r="M2512" i="1"/>
  <c r="L2512" i="1"/>
  <c r="N2512" i="1" s="1"/>
  <c r="M2511" i="1"/>
  <c r="L2511" i="1"/>
  <c r="N2511" i="1" s="1"/>
  <c r="M2510" i="1"/>
  <c r="L2510" i="1"/>
  <c r="M2509" i="1"/>
  <c r="L2509" i="1"/>
  <c r="M2508" i="1"/>
  <c r="L2508" i="1"/>
  <c r="M2507" i="1"/>
  <c r="L2507" i="1"/>
  <c r="N2507" i="1" s="1"/>
  <c r="M2506" i="1"/>
  <c r="L2506" i="1"/>
  <c r="N2506" i="1" s="1"/>
  <c r="M2505" i="1"/>
  <c r="L2505" i="1"/>
  <c r="N2505" i="1" s="1"/>
  <c r="M2504" i="1"/>
  <c r="L2504" i="1"/>
  <c r="N2504" i="1" s="1"/>
  <c r="M2503" i="1"/>
  <c r="N2503" i="1" s="1"/>
  <c r="L2503" i="1"/>
  <c r="M2502" i="1"/>
  <c r="N2502" i="1" s="1"/>
  <c r="L2502" i="1"/>
  <c r="M2501" i="1"/>
  <c r="L2501" i="1"/>
  <c r="M2500" i="1"/>
  <c r="L2500" i="1"/>
  <c r="N2499" i="1"/>
  <c r="M2499" i="1"/>
  <c r="L2499" i="1"/>
  <c r="M2498" i="1"/>
  <c r="L2498" i="1"/>
  <c r="M2497" i="1"/>
  <c r="L2497" i="1"/>
  <c r="N2497" i="1" s="1"/>
  <c r="M2496" i="1"/>
  <c r="L2496" i="1"/>
  <c r="N2496" i="1" s="1"/>
  <c r="M2495" i="1"/>
  <c r="L2495" i="1"/>
  <c r="N2495" i="1" s="1"/>
  <c r="M2494" i="1"/>
  <c r="L2494" i="1"/>
  <c r="M2493" i="1"/>
  <c r="L2493" i="1"/>
  <c r="M2492" i="1"/>
  <c r="L2492" i="1"/>
  <c r="N2492" i="1" s="1"/>
  <c r="M2491" i="1"/>
  <c r="N2491" i="1" s="1"/>
  <c r="L2491" i="1"/>
  <c r="M2490" i="1"/>
  <c r="L2490" i="1"/>
  <c r="M2489" i="1"/>
  <c r="L2489" i="1"/>
  <c r="M2488" i="1"/>
  <c r="L2488" i="1"/>
  <c r="M2487" i="1"/>
  <c r="L2487" i="1"/>
  <c r="N2487" i="1" s="1"/>
  <c r="M2486" i="1"/>
  <c r="L2486" i="1"/>
  <c r="M2485" i="1"/>
  <c r="L2485" i="1"/>
  <c r="N2485" i="1" s="1"/>
  <c r="M2484" i="1"/>
  <c r="L2484" i="1"/>
  <c r="N2484" i="1" s="1"/>
  <c r="M2483" i="1"/>
  <c r="L2483" i="1"/>
  <c r="M2482" i="1"/>
  <c r="L2482" i="1"/>
  <c r="M2481" i="1"/>
  <c r="L2481" i="1"/>
  <c r="M2480" i="1"/>
  <c r="L2480" i="1"/>
  <c r="N2479" i="1"/>
  <c r="M2479" i="1"/>
  <c r="L2479" i="1"/>
  <c r="M2478" i="1"/>
  <c r="L2478" i="1"/>
  <c r="M2477" i="1"/>
  <c r="L2477" i="1"/>
  <c r="N2477" i="1" s="1"/>
  <c r="M2476" i="1"/>
  <c r="L2476" i="1"/>
  <c r="N2476" i="1" s="1"/>
  <c r="M2475" i="1"/>
  <c r="N2475" i="1" s="1"/>
  <c r="L2475" i="1"/>
  <c r="M2474" i="1"/>
  <c r="L2474" i="1"/>
  <c r="M2473" i="1"/>
  <c r="L2473" i="1"/>
  <c r="M2472" i="1"/>
  <c r="L2472" i="1"/>
  <c r="M2471" i="1"/>
  <c r="L2471" i="1"/>
  <c r="N2471" i="1" s="1"/>
  <c r="M2470" i="1"/>
  <c r="L2470" i="1"/>
  <c r="M2469" i="1"/>
  <c r="L2469" i="1"/>
  <c r="N2469" i="1" s="1"/>
  <c r="M2468" i="1"/>
  <c r="L2468" i="1"/>
  <c r="N2468" i="1" s="1"/>
  <c r="M2467" i="1"/>
  <c r="L2467" i="1"/>
  <c r="M2466" i="1"/>
  <c r="L2466" i="1"/>
  <c r="M2465" i="1"/>
  <c r="L2465" i="1"/>
  <c r="M2464" i="1"/>
  <c r="N2464" i="1" s="1"/>
  <c r="L2464" i="1"/>
  <c r="N2463" i="1"/>
  <c r="M2463" i="1"/>
  <c r="L2463" i="1"/>
  <c r="M2462" i="1"/>
  <c r="L2462" i="1"/>
  <c r="M2461" i="1"/>
  <c r="L2461" i="1"/>
  <c r="N2461" i="1" s="1"/>
  <c r="M2460" i="1"/>
  <c r="L2460" i="1"/>
  <c r="N2460" i="1" s="1"/>
  <c r="M2459" i="1"/>
  <c r="N2459" i="1" s="1"/>
  <c r="L2459" i="1"/>
  <c r="M2458" i="1"/>
  <c r="L2458" i="1"/>
  <c r="M2457" i="1"/>
  <c r="L2457" i="1"/>
  <c r="M2456" i="1"/>
  <c r="L2456" i="1"/>
  <c r="M2455" i="1"/>
  <c r="L2455" i="1"/>
  <c r="N2455" i="1" s="1"/>
  <c r="M2454" i="1"/>
  <c r="L2454" i="1"/>
  <c r="M2453" i="1"/>
  <c r="L2453" i="1"/>
  <c r="N2453" i="1" s="1"/>
  <c r="M2452" i="1"/>
  <c r="L2452" i="1"/>
  <c r="N2452" i="1" s="1"/>
  <c r="M2451" i="1"/>
  <c r="L2451" i="1"/>
  <c r="N2451" i="1" s="1"/>
  <c r="M2450" i="1"/>
  <c r="L2450" i="1"/>
  <c r="M2449" i="1"/>
  <c r="L2449" i="1"/>
  <c r="M2448" i="1"/>
  <c r="L2448" i="1"/>
  <c r="N2447" i="1"/>
  <c r="M2447" i="1"/>
  <c r="L2447" i="1"/>
  <c r="M2446" i="1"/>
  <c r="L2446" i="1"/>
  <c r="M2445" i="1"/>
  <c r="L2445" i="1"/>
  <c r="N2445" i="1" s="1"/>
  <c r="M2444" i="1"/>
  <c r="L2444" i="1"/>
  <c r="N2444" i="1" s="1"/>
  <c r="M2443" i="1"/>
  <c r="N2443" i="1" s="1"/>
  <c r="L2443" i="1"/>
  <c r="M2442" i="1"/>
  <c r="L2442" i="1"/>
  <c r="M2441" i="1"/>
  <c r="L2441" i="1"/>
  <c r="M2440" i="1"/>
  <c r="L2440" i="1"/>
  <c r="M2439" i="1"/>
  <c r="L2439" i="1"/>
  <c r="N2439" i="1" s="1"/>
  <c r="M2438" i="1"/>
  <c r="L2438" i="1"/>
  <c r="M2437" i="1"/>
  <c r="L2437" i="1"/>
  <c r="N2437" i="1" s="1"/>
  <c r="M2436" i="1"/>
  <c r="L2436" i="1"/>
  <c r="N2436" i="1" s="1"/>
  <c r="M2435" i="1"/>
  <c r="L2435" i="1"/>
  <c r="N2435" i="1" s="1"/>
  <c r="M2434" i="1"/>
  <c r="L2434" i="1"/>
  <c r="M2433" i="1"/>
  <c r="L2433" i="1"/>
  <c r="M2432" i="1"/>
  <c r="L2432" i="1"/>
  <c r="N2431" i="1"/>
  <c r="M2431" i="1"/>
  <c r="L2431" i="1"/>
  <c r="M2430" i="1"/>
  <c r="L2430" i="1"/>
  <c r="M2429" i="1"/>
  <c r="L2429" i="1"/>
  <c r="N2429" i="1" s="1"/>
  <c r="M2428" i="1"/>
  <c r="L2428" i="1"/>
  <c r="N2428" i="1" s="1"/>
  <c r="M2427" i="1"/>
  <c r="N2427" i="1" s="1"/>
  <c r="L2427" i="1"/>
  <c r="M2426" i="1"/>
  <c r="L2426" i="1"/>
  <c r="M2425" i="1"/>
  <c r="L2425" i="1"/>
  <c r="M2424" i="1"/>
  <c r="L2424" i="1"/>
  <c r="M2423" i="1"/>
  <c r="L2423" i="1"/>
  <c r="N2423" i="1" s="1"/>
  <c r="M2422" i="1"/>
  <c r="L2422" i="1"/>
  <c r="M2421" i="1"/>
  <c r="L2421" i="1"/>
  <c r="N2421" i="1" s="1"/>
  <c r="M2420" i="1"/>
  <c r="L2420" i="1"/>
  <c r="N2420" i="1" s="1"/>
  <c r="M2419" i="1"/>
  <c r="L2419" i="1"/>
  <c r="M2418" i="1"/>
  <c r="L2418" i="1"/>
  <c r="M2417" i="1"/>
  <c r="L2417" i="1"/>
  <c r="M2416" i="1"/>
  <c r="L2416" i="1"/>
  <c r="N2415" i="1"/>
  <c r="M2415" i="1"/>
  <c r="L2415" i="1"/>
  <c r="M2414" i="1"/>
  <c r="L2414" i="1"/>
  <c r="M2413" i="1"/>
  <c r="L2413" i="1"/>
  <c r="N2413" i="1" s="1"/>
  <c r="M2412" i="1"/>
  <c r="L2412" i="1"/>
  <c r="N2412" i="1" s="1"/>
  <c r="M2411" i="1"/>
  <c r="N2411" i="1" s="1"/>
  <c r="L2411" i="1"/>
  <c r="M2410" i="1"/>
  <c r="L2410" i="1"/>
  <c r="M2409" i="1"/>
  <c r="L2409" i="1"/>
  <c r="M2408" i="1"/>
  <c r="L2408" i="1"/>
  <c r="M2407" i="1"/>
  <c r="L2407" i="1"/>
  <c r="N2407" i="1" s="1"/>
  <c r="M2406" i="1"/>
  <c r="L2406" i="1"/>
  <c r="M2405" i="1"/>
  <c r="L2405" i="1"/>
  <c r="N2405" i="1" s="1"/>
  <c r="M2404" i="1"/>
  <c r="L2404" i="1"/>
  <c r="N2404" i="1" s="1"/>
  <c r="M2403" i="1"/>
  <c r="L2403" i="1"/>
  <c r="M2402" i="1"/>
  <c r="L2402" i="1"/>
  <c r="M2401" i="1"/>
  <c r="L2401" i="1"/>
  <c r="M2400" i="1"/>
  <c r="L2400" i="1"/>
  <c r="N2399" i="1"/>
  <c r="M2399" i="1"/>
  <c r="L2399" i="1"/>
  <c r="M2398" i="1"/>
  <c r="L2398" i="1"/>
  <c r="M2397" i="1"/>
  <c r="L2397" i="1"/>
  <c r="N2397" i="1" s="1"/>
  <c r="M2396" i="1"/>
  <c r="L2396" i="1"/>
  <c r="M2395" i="1"/>
  <c r="N2395" i="1" s="1"/>
  <c r="L2395" i="1"/>
  <c r="M2394" i="1"/>
  <c r="L2394" i="1"/>
  <c r="M2393" i="1"/>
  <c r="L2393" i="1"/>
  <c r="M2392" i="1"/>
  <c r="N2392" i="1" s="1"/>
  <c r="L2392" i="1"/>
  <c r="M2391" i="1"/>
  <c r="L2391" i="1"/>
  <c r="N2391" i="1" s="1"/>
  <c r="M2390" i="1"/>
  <c r="L2390" i="1"/>
  <c r="M2389" i="1"/>
  <c r="L2389" i="1"/>
  <c r="N2389" i="1" s="1"/>
  <c r="M2388" i="1"/>
  <c r="L2388" i="1"/>
  <c r="N2388" i="1" s="1"/>
  <c r="M2387" i="1"/>
  <c r="L2387" i="1"/>
  <c r="N2387" i="1" s="1"/>
  <c r="M2386" i="1"/>
  <c r="L2386" i="1"/>
  <c r="M2385" i="1"/>
  <c r="L2385" i="1"/>
  <c r="M2384" i="1"/>
  <c r="L2384" i="1"/>
  <c r="N2383" i="1"/>
  <c r="M2383" i="1"/>
  <c r="L2383" i="1"/>
  <c r="M2382" i="1"/>
  <c r="L2382" i="1"/>
  <c r="M2381" i="1"/>
  <c r="L2381" i="1"/>
  <c r="N2381" i="1" s="1"/>
  <c r="M2380" i="1"/>
  <c r="L2380" i="1"/>
  <c r="N2380" i="1" s="1"/>
  <c r="M2379" i="1"/>
  <c r="N2379" i="1" s="1"/>
  <c r="L2379" i="1"/>
  <c r="M2378" i="1"/>
  <c r="L2378" i="1"/>
  <c r="M2377" i="1"/>
  <c r="L2377" i="1"/>
  <c r="M2376" i="1"/>
  <c r="L2376" i="1"/>
  <c r="M2375" i="1"/>
  <c r="L2375" i="1"/>
  <c r="N2375" i="1" s="1"/>
  <c r="M2374" i="1"/>
  <c r="L2374" i="1"/>
  <c r="M2373" i="1"/>
  <c r="L2373" i="1"/>
  <c r="N2373" i="1" s="1"/>
  <c r="M2372" i="1"/>
  <c r="L2372" i="1"/>
  <c r="N2372" i="1" s="1"/>
  <c r="M2371" i="1"/>
  <c r="L2371" i="1"/>
  <c r="N2371" i="1" s="1"/>
  <c r="M2370" i="1"/>
  <c r="L2370" i="1"/>
  <c r="M2369" i="1"/>
  <c r="L2369" i="1"/>
  <c r="M2368" i="1"/>
  <c r="L2368" i="1"/>
  <c r="N2367" i="1"/>
  <c r="M2367" i="1"/>
  <c r="L2367" i="1"/>
  <c r="M2366" i="1"/>
  <c r="L2366" i="1"/>
  <c r="M2365" i="1"/>
  <c r="L2365" i="1"/>
  <c r="N2365" i="1" s="1"/>
  <c r="M2364" i="1"/>
  <c r="L2364" i="1"/>
  <c r="M2363" i="1"/>
  <c r="N2363" i="1" s="1"/>
  <c r="L2363" i="1"/>
  <c r="M2362" i="1"/>
  <c r="L2362" i="1"/>
  <c r="M2361" i="1"/>
  <c r="L2361" i="1"/>
  <c r="M2360" i="1"/>
  <c r="N2360" i="1" s="1"/>
  <c r="L2360" i="1"/>
  <c r="M2359" i="1"/>
  <c r="L2359" i="1"/>
  <c r="N2359" i="1" s="1"/>
  <c r="M2358" i="1"/>
  <c r="L2358" i="1"/>
  <c r="M2357" i="1"/>
  <c r="L2357" i="1"/>
  <c r="N2357" i="1" s="1"/>
  <c r="M2356" i="1"/>
  <c r="L2356" i="1"/>
  <c r="M2355" i="1"/>
  <c r="L2355" i="1"/>
  <c r="M2354" i="1"/>
  <c r="L2354" i="1"/>
  <c r="M2353" i="1"/>
  <c r="L2353" i="1"/>
  <c r="M2352" i="1"/>
  <c r="L2352" i="1"/>
  <c r="N2351" i="1"/>
  <c r="M2351" i="1"/>
  <c r="L2351" i="1"/>
  <c r="M2350" i="1"/>
  <c r="L2350" i="1"/>
  <c r="M2349" i="1"/>
  <c r="L2349" i="1"/>
  <c r="N2349" i="1" s="1"/>
  <c r="M2348" i="1"/>
  <c r="L2348" i="1"/>
  <c r="N2348" i="1" s="1"/>
  <c r="M2347" i="1"/>
  <c r="N2347" i="1" s="1"/>
  <c r="L2347" i="1"/>
  <c r="M2346" i="1"/>
  <c r="L2346" i="1"/>
  <c r="M2345" i="1"/>
  <c r="L2345" i="1"/>
  <c r="M2344" i="1"/>
  <c r="L2344" i="1"/>
  <c r="M2343" i="1"/>
  <c r="L2343" i="1"/>
  <c r="N2343" i="1" s="1"/>
  <c r="M2342" i="1"/>
  <c r="L2342" i="1"/>
  <c r="M2341" i="1"/>
  <c r="L2341" i="1"/>
  <c r="N2341" i="1" s="1"/>
  <c r="M2340" i="1"/>
  <c r="L2340" i="1"/>
  <c r="N2340" i="1" s="1"/>
  <c r="M2339" i="1"/>
  <c r="L2339" i="1"/>
  <c r="M2338" i="1"/>
  <c r="L2338" i="1"/>
  <c r="M2337" i="1"/>
  <c r="L2337" i="1"/>
  <c r="M2336" i="1"/>
  <c r="L2336" i="1"/>
  <c r="N2335" i="1"/>
  <c r="M2335" i="1"/>
  <c r="L2335" i="1"/>
  <c r="M2334" i="1"/>
  <c r="L2334" i="1"/>
  <c r="M2333" i="1"/>
  <c r="L2333" i="1"/>
  <c r="N2333" i="1" s="1"/>
  <c r="M2332" i="1"/>
  <c r="L2332" i="1"/>
  <c r="M2331" i="1"/>
  <c r="N2331" i="1" s="1"/>
  <c r="L2331" i="1"/>
  <c r="M2330" i="1"/>
  <c r="L2330" i="1"/>
  <c r="M2329" i="1"/>
  <c r="L2329" i="1"/>
  <c r="M2328" i="1"/>
  <c r="L2328" i="1"/>
  <c r="M2327" i="1"/>
  <c r="L2327" i="1"/>
  <c r="N2327" i="1" s="1"/>
  <c r="M2326" i="1"/>
  <c r="L2326" i="1"/>
  <c r="M2325" i="1"/>
  <c r="L2325" i="1"/>
  <c r="N2325" i="1" s="1"/>
  <c r="M2324" i="1"/>
  <c r="L2324" i="1"/>
  <c r="N2324" i="1" s="1"/>
  <c r="M2323" i="1"/>
  <c r="L2323" i="1"/>
  <c r="N2323" i="1" s="1"/>
  <c r="M2322" i="1"/>
  <c r="L2322" i="1"/>
  <c r="M2321" i="1"/>
  <c r="L2321" i="1"/>
  <c r="M2320" i="1"/>
  <c r="L2320" i="1"/>
  <c r="N2319" i="1"/>
  <c r="M2319" i="1"/>
  <c r="L2319" i="1"/>
  <c r="M2318" i="1"/>
  <c r="L2318" i="1"/>
  <c r="M2317" i="1"/>
  <c r="L2317" i="1"/>
  <c r="N2317" i="1" s="1"/>
  <c r="M2316" i="1"/>
  <c r="L2316" i="1"/>
  <c r="N2316" i="1" s="1"/>
  <c r="M2315" i="1"/>
  <c r="N2315" i="1" s="1"/>
  <c r="L2315" i="1"/>
  <c r="M2314" i="1"/>
  <c r="L2314" i="1"/>
  <c r="M2313" i="1"/>
  <c r="L2313" i="1"/>
  <c r="M2312" i="1"/>
  <c r="L2312" i="1"/>
  <c r="M2311" i="1"/>
  <c r="L2311" i="1"/>
  <c r="N2311" i="1" s="1"/>
  <c r="M2310" i="1"/>
  <c r="L2310" i="1"/>
  <c r="M2309" i="1"/>
  <c r="L2309" i="1"/>
  <c r="N2309" i="1" s="1"/>
  <c r="M2308" i="1"/>
  <c r="L2308" i="1"/>
  <c r="N2308" i="1" s="1"/>
  <c r="M2307" i="1"/>
  <c r="L2307" i="1"/>
  <c r="N2307" i="1" s="1"/>
  <c r="M2306" i="1"/>
  <c r="L2306" i="1"/>
  <c r="M2305" i="1"/>
  <c r="L2305" i="1"/>
  <c r="M2304" i="1"/>
  <c r="L2304" i="1"/>
  <c r="N2303" i="1"/>
  <c r="M2303" i="1"/>
  <c r="L2303" i="1"/>
  <c r="M2302" i="1"/>
  <c r="L2302" i="1"/>
  <c r="M2301" i="1"/>
  <c r="L2301" i="1"/>
  <c r="N2301" i="1" s="1"/>
  <c r="M2300" i="1"/>
  <c r="L2300" i="1"/>
  <c r="N2300" i="1" s="1"/>
  <c r="M2299" i="1"/>
  <c r="N2299" i="1" s="1"/>
  <c r="L2299" i="1"/>
  <c r="M2298" i="1"/>
  <c r="L2298" i="1"/>
  <c r="M2297" i="1"/>
  <c r="L2297" i="1"/>
  <c r="M2296" i="1"/>
  <c r="L2296" i="1"/>
  <c r="M2295" i="1"/>
  <c r="L2295" i="1"/>
  <c r="N2295" i="1" s="1"/>
  <c r="M2294" i="1"/>
  <c r="L2294" i="1"/>
  <c r="M2293" i="1"/>
  <c r="L2293" i="1"/>
  <c r="N2293" i="1" s="1"/>
  <c r="M2292" i="1"/>
  <c r="L2292" i="1"/>
  <c r="N2292" i="1" s="1"/>
  <c r="M2291" i="1"/>
  <c r="L2291" i="1"/>
  <c r="M2290" i="1"/>
  <c r="L2290" i="1"/>
  <c r="M2289" i="1"/>
  <c r="L2289" i="1"/>
  <c r="M2288" i="1"/>
  <c r="L2288" i="1"/>
  <c r="N2287" i="1"/>
  <c r="M2287" i="1"/>
  <c r="L2287" i="1"/>
  <c r="M2286" i="1"/>
  <c r="L2286" i="1"/>
  <c r="M2285" i="1"/>
  <c r="L2285" i="1"/>
  <c r="N2285" i="1" s="1"/>
  <c r="M2284" i="1"/>
  <c r="L2284" i="1"/>
  <c r="N2284" i="1" s="1"/>
  <c r="M2283" i="1"/>
  <c r="N2283" i="1" s="1"/>
  <c r="L2283" i="1"/>
  <c r="M2282" i="1"/>
  <c r="L2282" i="1"/>
  <c r="M2281" i="1"/>
  <c r="L2281" i="1"/>
  <c r="M2280" i="1"/>
  <c r="L2280" i="1"/>
  <c r="M2279" i="1"/>
  <c r="L2279" i="1"/>
  <c r="N2279" i="1" s="1"/>
  <c r="M2278" i="1"/>
  <c r="L2278" i="1"/>
  <c r="M2277" i="1"/>
  <c r="L2277" i="1"/>
  <c r="N2277" i="1" s="1"/>
  <c r="M2276" i="1"/>
  <c r="L2276" i="1"/>
  <c r="N2276" i="1" s="1"/>
  <c r="M2275" i="1"/>
  <c r="L2275" i="1"/>
  <c r="M2274" i="1"/>
  <c r="N2274" i="1" s="1"/>
  <c r="L2274" i="1"/>
  <c r="M2273" i="1"/>
  <c r="L2273" i="1"/>
  <c r="M2272" i="1"/>
  <c r="L2272" i="1"/>
  <c r="N2271" i="1"/>
  <c r="M2271" i="1"/>
  <c r="L2271" i="1"/>
  <c r="M2270" i="1"/>
  <c r="L2270" i="1"/>
  <c r="M2269" i="1"/>
  <c r="L2269" i="1"/>
  <c r="N2269" i="1" s="1"/>
  <c r="M2268" i="1"/>
  <c r="L2268" i="1"/>
  <c r="N2268" i="1" s="1"/>
  <c r="M2267" i="1"/>
  <c r="N2267" i="1" s="1"/>
  <c r="L2267" i="1"/>
  <c r="M2266" i="1"/>
  <c r="L2266" i="1"/>
  <c r="M2265" i="1"/>
  <c r="L2265" i="1"/>
  <c r="M2264" i="1"/>
  <c r="L2264" i="1"/>
  <c r="M2263" i="1"/>
  <c r="L2263" i="1"/>
  <c r="N2263" i="1" s="1"/>
  <c r="M2262" i="1"/>
  <c r="L2262" i="1"/>
  <c r="M2261" i="1"/>
  <c r="L2261" i="1"/>
  <c r="N2261" i="1" s="1"/>
  <c r="M2260" i="1"/>
  <c r="L2260" i="1"/>
  <c r="N2260" i="1" s="1"/>
  <c r="M2259" i="1"/>
  <c r="L2259" i="1"/>
  <c r="N2259" i="1" s="1"/>
  <c r="M2258" i="1"/>
  <c r="L2258" i="1"/>
  <c r="M2257" i="1"/>
  <c r="L2257" i="1"/>
  <c r="M2256" i="1"/>
  <c r="L2256" i="1"/>
  <c r="N2255" i="1"/>
  <c r="M2255" i="1"/>
  <c r="L2255" i="1"/>
  <c r="M2254" i="1"/>
  <c r="L2254" i="1"/>
  <c r="M2253" i="1"/>
  <c r="L2253" i="1"/>
  <c r="N2253" i="1" s="1"/>
  <c r="M2252" i="1"/>
  <c r="L2252" i="1"/>
  <c r="N2252" i="1" s="1"/>
  <c r="M2251" i="1"/>
  <c r="N2251" i="1" s="1"/>
  <c r="L2251" i="1"/>
  <c r="M2250" i="1"/>
  <c r="L2250" i="1"/>
  <c r="M2249" i="1"/>
  <c r="L2249" i="1"/>
  <c r="M2248" i="1"/>
  <c r="L2248" i="1"/>
  <c r="M2247" i="1"/>
  <c r="L2247" i="1"/>
  <c r="N2247" i="1" s="1"/>
  <c r="M2246" i="1"/>
  <c r="L2246" i="1"/>
  <c r="M2245" i="1"/>
  <c r="L2245" i="1"/>
  <c r="N2245" i="1" s="1"/>
  <c r="M2244" i="1"/>
  <c r="L2244" i="1"/>
  <c r="N2244" i="1" s="1"/>
  <c r="M2243" i="1"/>
  <c r="L2243" i="1"/>
  <c r="N2243" i="1" s="1"/>
  <c r="M2242" i="1"/>
  <c r="L2242" i="1"/>
  <c r="M2241" i="1"/>
  <c r="L2241" i="1"/>
  <c r="M2240" i="1"/>
  <c r="L2240" i="1"/>
  <c r="N2239" i="1"/>
  <c r="M2239" i="1"/>
  <c r="L2239" i="1"/>
  <c r="M2238" i="1"/>
  <c r="L2238" i="1"/>
  <c r="M2237" i="1"/>
  <c r="L2237" i="1"/>
  <c r="N2237" i="1" s="1"/>
  <c r="M2236" i="1"/>
  <c r="L2236" i="1"/>
  <c r="N2236" i="1" s="1"/>
  <c r="M2235" i="1"/>
  <c r="N2235" i="1" s="1"/>
  <c r="L2235" i="1"/>
  <c r="M2234" i="1"/>
  <c r="L2234" i="1"/>
  <c r="M2233" i="1"/>
  <c r="L2233" i="1"/>
  <c r="M2232" i="1"/>
  <c r="L2232" i="1"/>
  <c r="M2231" i="1"/>
  <c r="L2231" i="1"/>
  <c r="N2231" i="1" s="1"/>
  <c r="M2230" i="1"/>
  <c r="L2230" i="1"/>
  <c r="M2229" i="1"/>
  <c r="L2229" i="1"/>
  <c r="N2229" i="1" s="1"/>
  <c r="M2228" i="1"/>
  <c r="L2228" i="1"/>
  <c r="N2228" i="1" s="1"/>
  <c r="M2227" i="1"/>
  <c r="L2227" i="1"/>
  <c r="M2226" i="1"/>
  <c r="L2226" i="1"/>
  <c r="M2225" i="1"/>
  <c r="L2225" i="1"/>
  <c r="M2224" i="1"/>
  <c r="L2224" i="1"/>
  <c r="N2223" i="1"/>
  <c r="M2223" i="1"/>
  <c r="L2223" i="1"/>
  <c r="M2222" i="1"/>
  <c r="L2222" i="1"/>
  <c r="M2221" i="1"/>
  <c r="L2221" i="1"/>
  <c r="N2221" i="1" s="1"/>
  <c r="M2220" i="1"/>
  <c r="L2220" i="1"/>
  <c r="N2220" i="1" s="1"/>
  <c r="M2219" i="1"/>
  <c r="N2219" i="1" s="1"/>
  <c r="L2219" i="1"/>
  <c r="M2218" i="1"/>
  <c r="L2218" i="1"/>
  <c r="M2217" i="1"/>
  <c r="L2217" i="1"/>
  <c r="M2216" i="1"/>
  <c r="L2216" i="1"/>
  <c r="M2215" i="1"/>
  <c r="L2215" i="1"/>
  <c r="N2215" i="1" s="1"/>
  <c r="M2214" i="1"/>
  <c r="L2214" i="1"/>
  <c r="M2213" i="1"/>
  <c r="L2213" i="1"/>
  <c r="N2213" i="1" s="1"/>
  <c r="M2212" i="1"/>
  <c r="L2212" i="1"/>
  <c r="N2212" i="1" s="1"/>
  <c r="M2211" i="1"/>
  <c r="L2211" i="1"/>
  <c r="M2210" i="1"/>
  <c r="L2210" i="1"/>
  <c r="M2209" i="1"/>
  <c r="L2209" i="1"/>
  <c r="M2208" i="1"/>
  <c r="L2208" i="1"/>
  <c r="N2207" i="1"/>
  <c r="M2207" i="1"/>
  <c r="L2207" i="1"/>
  <c r="M2206" i="1"/>
  <c r="L2206" i="1"/>
  <c r="M2205" i="1"/>
  <c r="L2205" i="1"/>
  <c r="N2205" i="1" s="1"/>
  <c r="M2204" i="1"/>
  <c r="L2204" i="1"/>
  <c r="N2204" i="1" s="1"/>
  <c r="M2203" i="1"/>
  <c r="N2203" i="1" s="1"/>
  <c r="L2203" i="1"/>
  <c r="M2202" i="1"/>
  <c r="L2202" i="1"/>
  <c r="M2201" i="1"/>
  <c r="L2201" i="1"/>
  <c r="M2200" i="1"/>
  <c r="L2200" i="1"/>
  <c r="M2199" i="1"/>
  <c r="L2199" i="1"/>
  <c r="N2199" i="1" s="1"/>
  <c r="M2198" i="1"/>
  <c r="L2198" i="1"/>
  <c r="M2197" i="1"/>
  <c r="L2197" i="1"/>
  <c r="N2197" i="1" s="1"/>
  <c r="M2196" i="1"/>
  <c r="L2196" i="1"/>
  <c r="N2196" i="1" s="1"/>
  <c r="M2195" i="1"/>
  <c r="L2195" i="1"/>
  <c r="N2195" i="1" s="1"/>
  <c r="M2194" i="1"/>
  <c r="L2194" i="1"/>
  <c r="M2193" i="1"/>
  <c r="L2193" i="1"/>
  <c r="M2192" i="1"/>
  <c r="N2192" i="1" s="1"/>
  <c r="L2192" i="1"/>
  <c r="N2191" i="1"/>
  <c r="M2191" i="1"/>
  <c r="L2191" i="1"/>
  <c r="M2190" i="1"/>
  <c r="L2190" i="1"/>
  <c r="M2189" i="1"/>
  <c r="L2189" i="1"/>
  <c r="N2189" i="1" s="1"/>
  <c r="M2188" i="1"/>
  <c r="L2188" i="1"/>
  <c r="M2187" i="1"/>
  <c r="N2187" i="1" s="1"/>
  <c r="L2187" i="1"/>
  <c r="M2186" i="1"/>
  <c r="L2186" i="1"/>
  <c r="M2185" i="1"/>
  <c r="L2185" i="1"/>
  <c r="M2184" i="1"/>
  <c r="N2184" i="1" s="1"/>
  <c r="L2184" i="1"/>
  <c r="M2183" i="1"/>
  <c r="L2183" i="1"/>
  <c r="N2183" i="1" s="1"/>
  <c r="M2182" i="1"/>
  <c r="L2182" i="1"/>
  <c r="M2181" i="1"/>
  <c r="L2181" i="1"/>
  <c r="N2181" i="1" s="1"/>
  <c r="M2180" i="1"/>
  <c r="L2180" i="1"/>
  <c r="M2179" i="1"/>
  <c r="L2179" i="1"/>
  <c r="N2179" i="1" s="1"/>
  <c r="M2178" i="1"/>
  <c r="L2178" i="1"/>
  <c r="M2177" i="1"/>
  <c r="L2177" i="1"/>
  <c r="M2176" i="1"/>
  <c r="N2176" i="1" s="1"/>
  <c r="L2176" i="1"/>
  <c r="N2175" i="1"/>
  <c r="M2175" i="1"/>
  <c r="L2175" i="1"/>
  <c r="M2174" i="1"/>
  <c r="L2174" i="1"/>
  <c r="M2173" i="1"/>
  <c r="L2173" i="1"/>
  <c r="N2173" i="1" s="1"/>
  <c r="M2172" i="1"/>
  <c r="L2172" i="1"/>
  <c r="M2171" i="1"/>
  <c r="N2171" i="1" s="1"/>
  <c r="L2171" i="1"/>
  <c r="M2170" i="1"/>
  <c r="L2170" i="1"/>
  <c r="M2169" i="1"/>
  <c r="L2169" i="1"/>
  <c r="M2168" i="1"/>
  <c r="N2168" i="1" s="1"/>
  <c r="L2168" i="1"/>
  <c r="M2167" i="1"/>
  <c r="L2167" i="1"/>
  <c r="N2167" i="1" s="1"/>
  <c r="M2166" i="1"/>
  <c r="L2166" i="1"/>
  <c r="M2165" i="1"/>
  <c r="L2165" i="1"/>
  <c r="N2165" i="1" s="1"/>
  <c r="M2164" i="1"/>
  <c r="L2164" i="1"/>
  <c r="M2163" i="1"/>
  <c r="L2163" i="1"/>
  <c r="M2162" i="1"/>
  <c r="L2162" i="1"/>
  <c r="M2161" i="1"/>
  <c r="L2161" i="1"/>
  <c r="M2160" i="1"/>
  <c r="N2160" i="1" s="1"/>
  <c r="L2160" i="1"/>
  <c r="N2159" i="1"/>
  <c r="M2159" i="1"/>
  <c r="L2159" i="1"/>
  <c r="M2158" i="1"/>
  <c r="L2158" i="1"/>
  <c r="M2157" i="1"/>
  <c r="L2157" i="1"/>
  <c r="N2157" i="1" s="1"/>
  <c r="M2156" i="1"/>
  <c r="L2156" i="1"/>
  <c r="M2155" i="1"/>
  <c r="N2155" i="1" s="1"/>
  <c r="L2155" i="1"/>
  <c r="M2154" i="1"/>
  <c r="L2154" i="1"/>
  <c r="M2153" i="1"/>
  <c r="L2153" i="1"/>
  <c r="M2152" i="1"/>
  <c r="N2152" i="1" s="1"/>
  <c r="L2152" i="1"/>
  <c r="M2151" i="1"/>
  <c r="L2151" i="1"/>
  <c r="N2151" i="1" s="1"/>
  <c r="M2150" i="1"/>
  <c r="L2150" i="1"/>
  <c r="M2149" i="1"/>
  <c r="L2149" i="1"/>
  <c r="N2149" i="1" s="1"/>
  <c r="M2148" i="1"/>
  <c r="L2148" i="1"/>
  <c r="M2147" i="1"/>
  <c r="L2147" i="1"/>
  <c r="M2146" i="1"/>
  <c r="L2146" i="1"/>
  <c r="M2145" i="1"/>
  <c r="L2145" i="1"/>
  <c r="M2144" i="1"/>
  <c r="N2144" i="1" s="1"/>
  <c r="L2144" i="1"/>
  <c r="N2143" i="1"/>
  <c r="M2143" i="1"/>
  <c r="L2143" i="1"/>
  <c r="M2142" i="1"/>
  <c r="L2142" i="1"/>
  <c r="M2141" i="1"/>
  <c r="L2141" i="1"/>
  <c r="N2141" i="1" s="1"/>
  <c r="M2140" i="1"/>
  <c r="L2140" i="1"/>
  <c r="M2139" i="1"/>
  <c r="N2139" i="1" s="1"/>
  <c r="L2139" i="1"/>
  <c r="M2138" i="1"/>
  <c r="L2138" i="1"/>
  <c r="M2137" i="1"/>
  <c r="L2137" i="1"/>
  <c r="M2136" i="1"/>
  <c r="N2136" i="1" s="1"/>
  <c r="L2136" i="1"/>
  <c r="M2135" i="1"/>
  <c r="L2135" i="1"/>
  <c r="N2135" i="1" s="1"/>
  <c r="M2134" i="1"/>
  <c r="L2134" i="1"/>
  <c r="M2133" i="1"/>
  <c r="L2133" i="1"/>
  <c r="N2133" i="1" s="1"/>
  <c r="M2132" i="1"/>
  <c r="L2132" i="1"/>
  <c r="N2132" i="1" s="1"/>
  <c r="M2131" i="1"/>
  <c r="L2131" i="1"/>
  <c r="N2131" i="1" s="1"/>
  <c r="M2130" i="1"/>
  <c r="L2130" i="1"/>
  <c r="M2129" i="1"/>
  <c r="L2129" i="1"/>
  <c r="M2128" i="1"/>
  <c r="L2128" i="1"/>
  <c r="N2127" i="1"/>
  <c r="M2127" i="1"/>
  <c r="L2127" i="1"/>
  <c r="M2126" i="1"/>
  <c r="L2126" i="1"/>
  <c r="M2125" i="1"/>
  <c r="L2125" i="1"/>
  <c r="N2125" i="1" s="1"/>
  <c r="M2124" i="1"/>
  <c r="L2124" i="1"/>
  <c r="N2124" i="1" s="1"/>
  <c r="M2123" i="1"/>
  <c r="N2123" i="1" s="1"/>
  <c r="L2123" i="1"/>
  <c r="M2122" i="1"/>
  <c r="L2122" i="1"/>
  <c r="M2121" i="1"/>
  <c r="L2121" i="1"/>
  <c r="M2120" i="1"/>
  <c r="N2120" i="1" s="1"/>
  <c r="L2120" i="1"/>
  <c r="M2119" i="1"/>
  <c r="L2119" i="1"/>
  <c r="N2119" i="1" s="1"/>
  <c r="M2118" i="1"/>
  <c r="L2118" i="1"/>
  <c r="M2117" i="1"/>
  <c r="L2117" i="1"/>
  <c r="N2117" i="1" s="1"/>
  <c r="M2116" i="1"/>
  <c r="L2116" i="1"/>
  <c r="N2116" i="1" s="1"/>
  <c r="M2115" i="1"/>
  <c r="L2115" i="1"/>
  <c r="N2115" i="1" s="1"/>
  <c r="M2114" i="1"/>
  <c r="L2114" i="1"/>
  <c r="M2113" i="1"/>
  <c r="L2113" i="1"/>
  <c r="M2112" i="1"/>
  <c r="L2112" i="1"/>
  <c r="N2111" i="1"/>
  <c r="M2111" i="1"/>
  <c r="L2111" i="1"/>
  <c r="M2110" i="1"/>
  <c r="L2110" i="1"/>
  <c r="M2109" i="1"/>
  <c r="L2109" i="1"/>
  <c r="N2109" i="1" s="1"/>
  <c r="M2108" i="1"/>
  <c r="L2108" i="1"/>
  <c r="N2108" i="1" s="1"/>
  <c r="M2107" i="1"/>
  <c r="N2107" i="1" s="1"/>
  <c r="L2107" i="1"/>
  <c r="M2106" i="1"/>
  <c r="L2106" i="1"/>
  <c r="M2105" i="1"/>
  <c r="L2105" i="1"/>
  <c r="M2104" i="1"/>
  <c r="L2104" i="1"/>
  <c r="M2103" i="1"/>
  <c r="L2103" i="1"/>
  <c r="N2103" i="1" s="1"/>
  <c r="M2102" i="1"/>
  <c r="L2102" i="1"/>
  <c r="M2101" i="1"/>
  <c r="L2101" i="1"/>
  <c r="N2101" i="1" s="1"/>
  <c r="M2100" i="1"/>
  <c r="L2100" i="1"/>
  <c r="N2100" i="1" s="1"/>
  <c r="M2099" i="1"/>
  <c r="L2099" i="1"/>
  <c r="M2098" i="1"/>
  <c r="L2098" i="1"/>
  <c r="M2097" i="1"/>
  <c r="L2097" i="1"/>
  <c r="M2096" i="1"/>
  <c r="L2096" i="1"/>
  <c r="N2095" i="1"/>
  <c r="M2095" i="1"/>
  <c r="L2095" i="1"/>
  <c r="M2094" i="1"/>
  <c r="L2094" i="1"/>
  <c r="M2093" i="1"/>
  <c r="L2093" i="1"/>
  <c r="N2093" i="1" s="1"/>
  <c r="M2092" i="1"/>
  <c r="L2092" i="1"/>
  <c r="N2092" i="1" s="1"/>
  <c r="M2091" i="1"/>
  <c r="N2091" i="1" s="1"/>
  <c r="L2091" i="1"/>
  <c r="M2090" i="1"/>
  <c r="L2090" i="1"/>
  <c r="M2089" i="1"/>
  <c r="L2089" i="1"/>
  <c r="M2088" i="1"/>
  <c r="L2088" i="1"/>
  <c r="M2087" i="1"/>
  <c r="L2087" i="1"/>
  <c r="N2087" i="1" s="1"/>
  <c r="M2086" i="1"/>
  <c r="L2086" i="1"/>
  <c r="M2085" i="1"/>
  <c r="L2085" i="1"/>
  <c r="N2085" i="1" s="1"/>
  <c r="M2084" i="1"/>
  <c r="L2084" i="1"/>
  <c r="N2084" i="1" s="1"/>
  <c r="M2083" i="1"/>
  <c r="L2083" i="1"/>
  <c r="M2082" i="1"/>
  <c r="L2082" i="1"/>
  <c r="M2081" i="1"/>
  <c r="L2081" i="1"/>
  <c r="M2080" i="1"/>
  <c r="L2080" i="1"/>
  <c r="N2079" i="1"/>
  <c r="M2079" i="1"/>
  <c r="L2079" i="1"/>
  <c r="M2078" i="1"/>
  <c r="L2078" i="1"/>
  <c r="M2077" i="1"/>
  <c r="L2077" i="1"/>
  <c r="N2077" i="1" s="1"/>
  <c r="M2076" i="1"/>
  <c r="L2076" i="1"/>
  <c r="N2076" i="1" s="1"/>
  <c r="M2075" i="1"/>
  <c r="N2075" i="1" s="1"/>
  <c r="L2075" i="1"/>
  <c r="M2074" i="1"/>
  <c r="L2074" i="1"/>
  <c r="M2073" i="1"/>
  <c r="L2073" i="1"/>
  <c r="M2072" i="1"/>
  <c r="L2072" i="1"/>
  <c r="M2071" i="1"/>
  <c r="L2071" i="1"/>
  <c r="N2071" i="1" s="1"/>
  <c r="M2070" i="1"/>
  <c r="L2070" i="1"/>
  <c r="M2069" i="1"/>
  <c r="L2069" i="1"/>
  <c r="N2069" i="1" s="1"/>
  <c r="M2068" i="1"/>
  <c r="L2068" i="1"/>
  <c r="N2068" i="1" s="1"/>
  <c r="M2067" i="1"/>
  <c r="L2067" i="1"/>
  <c r="N2067" i="1" s="1"/>
  <c r="M2066" i="1"/>
  <c r="L2066" i="1"/>
  <c r="M2065" i="1"/>
  <c r="L2065" i="1"/>
  <c r="M2064" i="1"/>
  <c r="L2064" i="1"/>
  <c r="N2063" i="1"/>
  <c r="M2063" i="1"/>
  <c r="L2063" i="1"/>
  <c r="M2062" i="1"/>
  <c r="L2062" i="1"/>
  <c r="M2061" i="1"/>
  <c r="L2061" i="1"/>
  <c r="N2061" i="1" s="1"/>
  <c r="M2060" i="1"/>
  <c r="L2060" i="1"/>
  <c r="N2060" i="1" s="1"/>
  <c r="M2059" i="1"/>
  <c r="N2059" i="1" s="1"/>
  <c r="L2059" i="1"/>
  <c r="M2058" i="1"/>
  <c r="L2058" i="1"/>
  <c r="M2057" i="1"/>
  <c r="L2057" i="1"/>
  <c r="M2056" i="1"/>
  <c r="L2056" i="1"/>
  <c r="M2055" i="1"/>
  <c r="L2055" i="1"/>
  <c r="N2055" i="1" s="1"/>
  <c r="M2054" i="1"/>
  <c r="L2054" i="1"/>
  <c r="M2053" i="1"/>
  <c r="L2053" i="1"/>
  <c r="N2053" i="1" s="1"/>
  <c r="M2052" i="1"/>
  <c r="L2052" i="1"/>
  <c r="N2052" i="1" s="1"/>
  <c r="M2051" i="1"/>
  <c r="L2051" i="1"/>
  <c r="N2051" i="1" s="1"/>
  <c r="M2050" i="1"/>
  <c r="L2050" i="1"/>
  <c r="M2049" i="1"/>
  <c r="L2049" i="1"/>
  <c r="M2048" i="1"/>
  <c r="L2048" i="1"/>
  <c r="N2047" i="1"/>
  <c r="M2047" i="1"/>
  <c r="L2047" i="1"/>
  <c r="M2046" i="1"/>
  <c r="L2046" i="1"/>
  <c r="M2045" i="1"/>
  <c r="L2045" i="1"/>
  <c r="N2045" i="1" s="1"/>
  <c r="M2044" i="1"/>
  <c r="L2044" i="1"/>
  <c r="N2044" i="1" s="1"/>
  <c r="M2043" i="1"/>
  <c r="N2043" i="1" s="1"/>
  <c r="L2043" i="1"/>
  <c r="M2042" i="1"/>
  <c r="L2042" i="1"/>
  <c r="M2041" i="1"/>
  <c r="L2041" i="1"/>
  <c r="M2040" i="1"/>
  <c r="L2040" i="1"/>
  <c r="M2039" i="1"/>
  <c r="L2039" i="1"/>
  <c r="N2039" i="1" s="1"/>
  <c r="M2038" i="1"/>
  <c r="L2038" i="1"/>
  <c r="M2037" i="1"/>
  <c r="L2037" i="1"/>
  <c r="N2037" i="1" s="1"/>
  <c r="M2036" i="1"/>
  <c r="L2036" i="1"/>
  <c r="N2036" i="1" s="1"/>
  <c r="M2035" i="1"/>
  <c r="L2035" i="1"/>
  <c r="M2034" i="1"/>
  <c r="L2034" i="1"/>
  <c r="M2033" i="1"/>
  <c r="L2033" i="1"/>
  <c r="M2032" i="1"/>
  <c r="L2032" i="1"/>
  <c r="N2031" i="1"/>
  <c r="M2031" i="1"/>
  <c r="L2031" i="1"/>
  <c r="M2030" i="1"/>
  <c r="L2030" i="1"/>
  <c r="M2029" i="1"/>
  <c r="L2029" i="1"/>
  <c r="N2029" i="1" s="1"/>
  <c r="M2028" i="1"/>
  <c r="L2028" i="1"/>
  <c r="N2028" i="1" s="1"/>
  <c r="M2027" i="1"/>
  <c r="N2027" i="1" s="1"/>
  <c r="L2027" i="1"/>
  <c r="M2026" i="1"/>
  <c r="L2026" i="1"/>
  <c r="M2025" i="1"/>
  <c r="L2025" i="1"/>
  <c r="M2024" i="1"/>
  <c r="L2024" i="1"/>
  <c r="M2023" i="1"/>
  <c r="L2023" i="1"/>
  <c r="N2023" i="1" s="1"/>
  <c r="M2022" i="1"/>
  <c r="L2022" i="1"/>
  <c r="M2021" i="1"/>
  <c r="L2021" i="1"/>
  <c r="N2021" i="1" s="1"/>
  <c r="M2020" i="1"/>
  <c r="L2020" i="1"/>
  <c r="N2020" i="1" s="1"/>
  <c r="M2019" i="1"/>
  <c r="L2019" i="1"/>
  <c r="M2018" i="1"/>
  <c r="L2018" i="1"/>
  <c r="M2017" i="1"/>
  <c r="L2017" i="1"/>
  <c r="M2016" i="1"/>
  <c r="L2016" i="1"/>
  <c r="N2015" i="1"/>
  <c r="M2015" i="1"/>
  <c r="L2015" i="1"/>
  <c r="M2014" i="1"/>
  <c r="L2014" i="1"/>
  <c r="M2013" i="1"/>
  <c r="L2013" i="1"/>
  <c r="N2013" i="1" s="1"/>
  <c r="M2012" i="1"/>
  <c r="L2012" i="1"/>
  <c r="N2012" i="1" s="1"/>
  <c r="M2011" i="1"/>
  <c r="N2011" i="1" s="1"/>
  <c r="L2011" i="1"/>
  <c r="M2010" i="1"/>
  <c r="L2010" i="1"/>
  <c r="M2009" i="1"/>
  <c r="L2009" i="1"/>
  <c r="M2008" i="1"/>
  <c r="L2008" i="1"/>
  <c r="M2007" i="1"/>
  <c r="L2007" i="1"/>
  <c r="N2007" i="1" s="1"/>
  <c r="M2006" i="1"/>
  <c r="L2006" i="1"/>
  <c r="M2005" i="1"/>
  <c r="L2005" i="1"/>
  <c r="N2005" i="1" s="1"/>
  <c r="M2004" i="1"/>
  <c r="L2004" i="1"/>
  <c r="N2004" i="1" s="1"/>
  <c r="M2003" i="1"/>
  <c r="L2003" i="1"/>
  <c r="N2003" i="1" s="1"/>
  <c r="M2002" i="1"/>
  <c r="L2002" i="1"/>
  <c r="M2001" i="1"/>
  <c r="L2001" i="1"/>
  <c r="M2000" i="1"/>
  <c r="L2000" i="1"/>
  <c r="N1999" i="1"/>
  <c r="M1999" i="1"/>
  <c r="L1999" i="1"/>
  <c r="M1998" i="1"/>
  <c r="L1998" i="1"/>
  <c r="M1997" i="1"/>
  <c r="L1997" i="1"/>
  <c r="N1997" i="1" s="1"/>
  <c r="M1996" i="1"/>
  <c r="L1996" i="1"/>
  <c r="N1996" i="1" s="1"/>
  <c r="M1995" i="1"/>
  <c r="N1995" i="1" s="1"/>
  <c r="L1995" i="1"/>
  <c r="M1994" i="1"/>
  <c r="L1994" i="1"/>
  <c r="M1993" i="1"/>
  <c r="L1993" i="1"/>
  <c r="M1992" i="1"/>
  <c r="L1992" i="1"/>
  <c r="M1991" i="1"/>
  <c r="L1991" i="1"/>
  <c r="N1991" i="1" s="1"/>
  <c r="M1990" i="1"/>
  <c r="L1990" i="1"/>
  <c r="M1989" i="1"/>
  <c r="L1989" i="1"/>
  <c r="N1989" i="1" s="1"/>
  <c r="M1988" i="1"/>
  <c r="L1988" i="1"/>
  <c r="M1987" i="1"/>
  <c r="L1987" i="1"/>
  <c r="N1987" i="1" s="1"/>
  <c r="M1986" i="1"/>
  <c r="L1986" i="1"/>
  <c r="M1985" i="1"/>
  <c r="L1985" i="1"/>
  <c r="M1984" i="1"/>
  <c r="L1984" i="1"/>
  <c r="N1983" i="1"/>
  <c r="M1983" i="1"/>
  <c r="L1983" i="1"/>
  <c r="M1982" i="1"/>
  <c r="L1982" i="1"/>
  <c r="M1981" i="1"/>
  <c r="L1981" i="1"/>
  <c r="N1981" i="1" s="1"/>
  <c r="M1980" i="1"/>
  <c r="L1980" i="1"/>
  <c r="N1980" i="1" s="1"/>
  <c r="M1979" i="1"/>
  <c r="N1979" i="1" s="1"/>
  <c r="L1979" i="1"/>
  <c r="M1978" i="1"/>
  <c r="L1978" i="1"/>
  <c r="M1977" i="1"/>
  <c r="L1977" i="1"/>
  <c r="M1976" i="1"/>
  <c r="L1976" i="1"/>
  <c r="M1975" i="1"/>
  <c r="L1975" i="1"/>
  <c r="N1975" i="1" s="1"/>
  <c r="M1974" i="1"/>
  <c r="L1974" i="1"/>
  <c r="M1973" i="1"/>
  <c r="L1973" i="1"/>
  <c r="N1973" i="1" s="1"/>
  <c r="M1972" i="1"/>
  <c r="L1972" i="1"/>
  <c r="N1972" i="1" s="1"/>
  <c r="M1971" i="1"/>
  <c r="L1971" i="1"/>
  <c r="M1970" i="1"/>
  <c r="L1970" i="1"/>
  <c r="M1969" i="1"/>
  <c r="L1969" i="1"/>
  <c r="M1968" i="1"/>
  <c r="L1968" i="1"/>
  <c r="N1967" i="1"/>
  <c r="M1967" i="1"/>
  <c r="L1967" i="1"/>
  <c r="M1966" i="1"/>
  <c r="L1966" i="1"/>
  <c r="M1965" i="1"/>
  <c r="L1965" i="1"/>
  <c r="N1965" i="1" s="1"/>
  <c r="M1964" i="1"/>
  <c r="L1964" i="1"/>
  <c r="N1964" i="1" s="1"/>
  <c r="M1963" i="1"/>
  <c r="N1963" i="1" s="1"/>
  <c r="L1963" i="1"/>
  <c r="M1962" i="1"/>
  <c r="L1962" i="1"/>
  <c r="M1961" i="1"/>
  <c r="L1961" i="1"/>
  <c r="M1960" i="1"/>
  <c r="N1960" i="1" s="1"/>
  <c r="L1960" i="1"/>
  <c r="M1959" i="1"/>
  <c r="L1959" i="1"/>
  <c r="N1959" i="1" s="1"/>
  <c r="M1958" i="1"/>
  <c r="L1958" i="1"/>
  <c r="M1957" i="1"/>
  <c r="L1957" i="1"/>
  <c r="N1957" i="1" s="1"/>
  <c r="M1956" i="1"/>
  <c r="L1956" i="1"/>
  <c r="N1956" i="1" s="1"/>
  <c r="M1955" i="1"/>
  <c r="N1955" i="1" s="1"/>
  <c r="L1955" i="1"/>
  <c r="M1954" i="1"/>
  <c r="L1954" i="1"/>
  <c r="N1954" i="1" s="1"/>
  <c r="M1953" i="1"/>
  <c r="L1953" i="1"/>
  <c r="M1952" i="1"/>
  <c r="L1952" i="1"/>
  <c r="N1952" i="1" s="1"/>
  <c r="N1951" i="1"/>
  <c r="M1951" i="1"/>
  <c r="L1951" i="1"/>
  <c r="M1950" i="1"/>
  <c r="L1950" i="1"/>
  <c r="M1949" i="1"/>
  <c r="L1949" i="1"/>
  <c r="N1949" i="1" s="1"/>
  <c r="M1948" i="1"/>
  <c r="L1948" i="1"/>
  <c r="M1947" i="1"/>
  <c r="L1947" i="1"/>
  <c r="N1947" i="1" s="1"/>
  <c r="M1946" i="1"/>
  <c r="L1946" i="1"/>
  <c r="M1945" i="1"/>
  <c r="L1945" i="1"/>
  <c r="N1945" i="1" s="1"/>
  <c r="M1944" i="1"/>
  <c r="L1944" i="1"/>
  <c r="M1943" i="1"/>
  <c r="L1943" i="1"/>
  <c r="N1943" i="1" s="1"/>
  <c r="M1942" i="1"/>
  <c r="L1942" i="1"/>
  <c r="M1941" i="1"/>
  <c r="L1941" i="1"/>
  <c r="N1941" i="1" s="1"/>
  <c r="M1940" i="1"/>
  <c r="L1940" i="1"/>
  <c r="N1940" i="1" s="1"/>
  <c r="M1939" i="1"/>
  <c r="N1939" i="1" s="1"/>
  <c r="L1939" i="1"/>
  <c r="M1938" i="1"/>
  <c r="L1938" i="1"/>
  <c r="N1938" i="1" s="1"/>
  <c r="M1937" i="1"/>
  <c r="L1937" i="1"/>
  <c r="M1936" i="1"/>
  <c r="L1936" i="1"/>
  <c r="N1936" i="1" s="1"/>
  <c r="N1935" i="1"/>
  <c r="M1935" i="1"/>
  <c r="L1935" i="1"/>
  <c r="M1934" i="1"/>
  <c r="L1934" i="1"/>
  <c r="M1933" i="1"/>
  <c r="L1933" i="1"/>
  <c r="N1933" i="1" s="1"/>
  <c r="M1932" i="1"/>
  <c r="L1932" i="1"/>
  <c r="N1932" i="1" s="1"/>
  <c r="M1931" i="1"/>
  <c r="L1931" i="1"/>
  <c r="N1931" i="1" s="1"/>
  <c r="M1930" i="1"/>
  <c r="L1930" i="1"/>
  <c r="M1929" i="1"/>
  <c r="L1929" i="1"/>
  <c r="N1929" i="1" s="1"/>
  <c r="M1928" i="1"/>
  <c r="L1928" i="1"/>
  <c r="M1927" i="1"/>
  <c r="L1927" i="1"/>
  <c r="M1926" i="1"/>
  <c r="L1926" i="1"/>
  <c r="M1925" i="1"/>
  <c r="L1925" i="1"/>
  <c r="M1924" i="1"/>
  <c r="L1924" i="1"/>
  <c r="N1924" i="1" s="1"/>
  <c r="N1923" i="1"/>
  <c r="M1923" i="1"/>
  <c r="L1923" i="1"/>
  <c r="M1922" i="1"/>
  <c r="L1922" i="1"/>
  <c r="M1921" i="1"/>
  <c r="L1921" i="1"/>
  <c r="M1920" i="1"/>
  <c r="L1920" i="1"/>
  <c r="N1920" i="1" s="1"/>
  <c r="N1919" i="1"/>
  <c r="M1919" i="1"/>
  <c r="L1919" i="1"/>
  <c r="M1918" i="1"/>
  <c r="N1918" i="1" s="1"/>
  <c r="L1918" i="1"/>
  <c r="M1917" i="1"/>
  <c r="L1917" i="1"/>
  <c r="N1917" i="1" s="1"/>
  <c r="M1916" i="1"/>
  <c r="L1916" i="1"/>
  <c r="M1915" i="1"/>
  <c r="L1915" i="1"/>
  <c r="N1915" i="1" s="1"/>
  <c r="M1914" i="1"/>
  <c r="L1914" i="1"/>
  <c r="M1913" i="1"/>
  <c r="L1913" i="1"/>
  <c r="N1913" i="1" s="1"/>
  <c r="M1912" i="1"/>
  <c r="L1912" i="1"/>
  <c r="M1911" i="1"/>
  <c r="L1911" i="1"/>
  <c r="N1911" i="1" s="1"/>
  <c r="M1910" i="1"/>
  <c r="L1910" i="1"/>
  <c r="M1909" i="1"/>
  <c r="L1909" i="1"/>
  <c r="N1909" i="1" s="1"/>
  <c r="M1908" i="1"/>
  <c r="L1908" i="1"/>
  <c r="N1908" i="1" s="1"/>
  <c r="M1907" i="1"/>
  <c r="N1907" i="1" s="1"/>
  <c r="L1907" i="1"/>
  <c r="M1906" i="1"/>
  <c r="L1906" i="1"/>
  <c r="N1906" i="1" s="1"/>
  <c r="M1905" i="1"/>
  <c r="L1905" i="1"/>
  <c r="M1904" i="1"/>
  <c r="L1904" i="1"/>
  <c r="N1904" i="1" s="1"/>
  <c r="N1903" i="1"/>
  <c r="M1903" i="1"/>
  <c r="L1903" i="1"/>
  <c r="M1902" i="1"/>
  <c r="L1902" i="1"/>
  <c r="M1901" i="1"/>
  <c r="L1901" i="1"/>
  <c r="N1901" i="1" s="1"/>
  <c r="M1900" i="1"/>
  <c r="L1900" i="1"/>
  <c r="N1900" i="1" s="1"/>
  <c r="M1899" i="1"/>
  <c r="L1899" i="1"/>
  <c r="N1899" i="1" s="1"/>
  <c r="M1898" i="1"/>
  <c r="L1898" i="1"/>
  <c r="M1897" i="1"/>
  <c r="L1897" i="1"/>
  <c r="N1897" i="1" s="1"/>
  <c r="M1896" i="1"/>
  <c r="L1896" i="1"/>
  <c r="M1895" i="1"/>
  <c r="L1895" i="1"/>
  <c r="M1894" i="1"/>
  <c r="L1894" i="1"/>
  <c r="M1893" i="1"/>
  <c r="L1893" i="1"/>
  <c r="M1892" i="1"/>
  <c r="L1892" i="1"/>
  <c r="N1892" i="1" s="1"/>
  <c r="N1891" i="1"/>
  <c r="M1891" i="1"/>
  <c r="L1891" i="1"/>
  <c r="M1890" i="1"/>
  <c r="L1890" i="1"/>
  <c r="N1890" i="1" s="1"/>
  <c r="M1889" i="1"/>
  <c r="L1889" i="1"/>
  <c r="M1888" i="1"/>
  <c r="L1888" i="1"/>
  <c r="N1888" i="1" s="1"/>
  <c r="N1887" i="1"/>
  <c r="M1887" i="1"/>
  <c r="L1887" i="1"/>
  <c r="M1886" i="1"/>
  <c r="L1886" i="1"/>
  <c r="M1885" i="1"/>
  <c r="L1885" i="1"/>
  <c r="N1885" i="1" s="1"/>
  <c r="M1884" i="1"/>
  <c r="L1884" i="1"/>
  <c r="M1883" i="1"/>
  <c r="L1883" i="1"/>
  <c r="N1883" i="1" s="1"/>
  <c r="M1882" i="1"/>
  <c r="L1882" i="1"/>
  <c r="M1881" i="1"/>
  <c r="L1881" i="1"/>
  <c r="N1881" i="1" s="1"/>
  <c r="M1880" i="1"/>
  <c r="L1880" i="1"/>
  <c r="M1879" i="1"/>
  <c r="L1879" i="1"/>
  <c r="N1879" i="1" s="1"/>
  <c r="M1878" i="1"/>
  <c r="L1878" i="1"/>
  <c r="M1877" i="1"/>
  <c r="L1877" i="1"/>
  <c r="N1877" i="1" s="1"/>
  <c r="M1876" i="1"/>
  <c r="L1876" i="1"/>
  <c r="N1876" i="1" s="1"/>
  <c r="M1875" i="1"/>
  <c r="N1875" i="1" s="1"/>
  <c r="L1875" i="1"/>
  <c r="M1874" i="1"/>
  <c r="L1874" i="1"/>
  <c r="N1874" i="1" s="1"/>
  <c r="M1873" i="1"/>
  <c r="L1873" i="1"/>
  <c r="M1872" i="1"/>
  <c r="L1872" i="1"/>
  <c r="N1872" i="1" s="1"/>
  <c r="N1871" i="1"/>
  <c r="M1871" i="1"/>
  <c r="L1871" i="1"/>
  <c r="M1870" i="1"/>
  <c r="L1870" i="1"/>
  <c r="M1869" i="1"/>
  <c r="L1869" i="1"/>
  <c r="N1869" i="1" s="1"/>
  <c r="M1868" i="1"/>
  <c r="L1868" i="1"/>
  <c r="N1868" i="1" s="1"/>
  <c r="M1867" i="1"/>
  <c r="L1867" i="1"/>
  <c r="N1867" i="1" s="1"/>
  <c r="M1866" i="1"/>
  <c r="L1866" i="1"/>
  <c r="M1865" i="1"/>
  <c r="L1865" i="1"/>
  <c r="N1865" i="1" s="1"/>
  <c r="M1864" i="1"/>
  <c r="L1864" i="1"/>
  <c r="M1863" i="1"/>
  <c r="L1863" i="1"/>
  <c r="M1862" i="1"/>
  <c r="L1862" i="1"/>
  <c r="M1861" i="1"/>
  <c r="L1861" i="1"/>
  <c r="M1860" i="1"/>
  <c r="L1860" i="1"/>
  <c r="N1860" i="1" s="1"/>
  <c r="N1859" i="1"/>
  <c r="M1859" i="1"/>
  <c r="L1859" i="1"/>
  <c r="M1858" i="1"/>
  <c r="L1858" i="1"/>
  <c r="N1858" i="1" s="1"/>
  <c r="M1857" i="1"/>
  <c r="L1857" i="1"/>
  <c r="M1856" i="1"/>
  <c r="L1856" i="1"/>
  <c r="N1856" i="1" s="1"/>
  <c r="N1855" i="1"/>
  <c r="M1855" i="1"/>
  <c r="L1855" i="1"/>
  <c r="M1854" i="1"/>
  <c r="L1854" i="1"/>
  <c r="M1853" i="1"/>
  <c r="L1853" i="1"/>
  <c r="N1853" i="1" s="1"/>
  <c r="M1852" i="1"/>
  <c r="L1852" i="1"/>
  <c r="M1851" i="1"/>
  <c r="L1851" i="1"/>
  <c r="N1851" i="1" s="1"/>
  <c r="M1850" i="1"/>
  <c r="L1850" i="1"/>
  <c r="M1849" i="1"/>
  <c r="L1849" i="1"/>
  <c r="N1849" i="1" s="1"/>
  <c r="M1848" i="1"/>
  <c r="L1848" i="1"/>
  <c r="M1847" i="1"/>
  <c r="L1847" i="1"/>
  <c r="N1847" i="1" s="1"/>
  <c r="M1846" i="1"/>
  <c r="L1846" i="1"/>
  <c r="M1845" i="1"/>
  <c r="L1845" i="1"/>
  <c r="N1845" i="1" s="1"/>
  <c r="M1844" i="1"/>
  <c r="L1844" i="1"/>
  <c r="N1844" i="1" s="1"/>
  <c r="M1843" i="1"/>
  <c r="N1843" i="1" s="1"/>
  <c r="L1843" i="1"/>
  <c r="M1842" i="1"/>
  <c r="L1842" i="1"/>
  <c r="N1842" i="1" s="1"/>
  <c r="M1841" i="1"/>
  <c r="L1841" i="1"/>
  <c r="M1840" i="1"/>
  <c r="L1840" i="1"/>
  <c r="N1840" i="1" s="1"/>
  <c r="N1839" i="1"/>
  <c r="M1839" i="1"/>
  <c r="L1839" i="1"/>
  <c r="M1838" i="1"/>
  <c r="L1838" i="1"/>
  <c r="M1837" i="1"/>
  <c r="L1837" i="1"/>
  <c r="N1837" i="1" s="1"/>
  <c r="M1836" i="1"/>
  <c r="L1836" i="1"/>
  <c r="N1836" i="1" s="1"/>
  <c r="M1835" i="1"/>
  <c r="L1835" i="1"/>
  <c r="N1835" i="1" s="1"/>
  <c r="M1834" i="1"/>
  <c r="L1834" i="1"/>
  <c r="M1833" i="1"/>
  <c r="L1833" i="1"/>
  <c r="N1833" i="1" s="1"/>
  <c r="M1832" i="1"/>
  <c r="L1832" i="1"/>
  <c r="M1831" i="1"/>
  <c r="L1831" i="1"/>
  <c r="M1830" i="1"/>
  <c r="L1830" i="1"/>
  <c r="M1829" i="1"/>
  <c r="L1829" i="1"/>
  <c r="M1828" i="1"/>
  <c r="L1828" i="1"/>
  <c r="N1828" i="1" s="1"/>
  <c r="N1827" i="1"/>
  <c r="M1827" i="1"/>
  <c r="L1827" i="1"/>
  <c r="M1826" i="1"/>
  <c r="L1826" i="1"/>
  <c r="N1826" i="1" s="1"/>
  <c r="M1825" i="1"/>
  <c r="L1825" i="1"/>
  <c r="M1824" i="1"/>
  <c r="L1824" i="1"/>
  <c r="N1824" i="1" s="1"/>
  <c r="N1823" i="1"/>
  <c r="M1823" i="1"/>
  <c r="L1823" i="1"/>
  <c r="M1822" i="1"/>
  <c r="L1822" i="1"/>
  <c r="M1821" i="1"/>
  <c r="L1821" i="1"/>
  <c r="N1821" i="1" s="1"/>
  <c r="M1820" i="1"/>
  <c r="N1820" i="1" s="1"/>
  <c r="L1820" i="1"/>
  <c r="M1819" i="1"/>
  <c r="L1819" i="1"/>
  <c r="N1819" i="1" s="1"/>
  <c r="M1818" i="1"/>
  <c r="L1818" i="1"/>
  <c r="M1817" i="1"/>
  <c r="L1817" i="1"/>
  <c r="N1817" i="1" s="1"/>
  <c r="M1816" i="1"/>
  <c r="N1816" i="1" s="1"/>
  <c r="L1816" i="1"/>
  <c r="M1815" i="1"/>
  <c r="L1815" i="1"/>
  <c r="N1815" i="1" s="1"/>
  <c r="M1814" i="1"/>
  <c r="L1814" i="1"/>
  <c r="M1813" i="1"/>
  <c r="L1813" i="1"/>
  <c r="N1813" i="1" s="1"/>
  <c r="M1812" i="1"/>
  <c r="L1812" i="1"/>
  <c r="M1811" i="1"/>
  <c r="N1811" i="1" s="1"/>
  <c r="L1811" i="1"/>
  <c r="M1810" i="1"/>
  <c r="L1810" i="1"/>
  <c r="N1810" i="1" s="1"/>
  <c r="M1809" i="1"/>
  <c r="L1809" i="1"/>
  <c r="M1808" i="1"/>
  <c r="L1808" i="1"/>
  <c r="N1807" i="1"/>
  <c r="M1807" i="1"/>
  <c r="L1807" i="1"/>
  <c r="M1806" i="1"/>
  <c r="L1806" i="1"/>
  <c r="M1805" i="1"/>
  <c r="L1805" i="1"/>
  <c r="N1805" i="1" s="1"/>
  <c r="M1804" i="1"/>
  <c r="L1804" i="1"/>
  <c r="M1803" i="1"/>
  <c r="L1803" i="1"/>
  <c r="N1803" i="1" s="1"/>
  <c r="M1802" i="1"/>
  <c r="L1802" i="1"/>
  <c r="M1801" i="1"/>
  <c r="L1801" i="1"/>
  <c r="N1801" i="1" s="1"/>
  <c r="M1800" i="1"/>
  <c r="N1800" i="1" s="1"/>
  <c r="L1800" i="1"/>
  <c r="M1799" i="1"/>
  <c r="L1799" i="1"/>
  <c r="M1798" i="1"/>
  <c r="L1798" i="1"/>
  <c r="M1797" i="1"/>
  <c r="L1797" i="1"/>
  <c r="M1796" i="1"/>
  <c r="L1796" i="1"/>
  <c r="N1795" i="1"/>
  <c r="M1795" i="1"/>
  <c r="L1795" i="1"/>
  <c r="M1794" i="1"/>
  <c r="L1794" i="1"/>
  <c r="N1794" i="1" s="1"/>
  <c r="M1793" i="1"/>
  <c r="L1793" i="1"/>
  <c r="M1792" i="1"/>
  <c r="L1792" i="1"/>
  <c r="N1792" i="1" s="1"/>
  <c r="N1791" i="1"/>
  <c r="M1791" i="1"/>
  <c r="L1791" i="1"/>
  <c r="M1790" i="1"/>
  <c r="L1790" i="1"/>
  <c r="M1789" i="1"/>
  <c r="L1789" i="1"/>
  <c r="N1789" i="1" s="1"/>
  <c r="M1788" i="1"/>
  <c r="L1788" i="1"/>
  <c r="M1787" i="1"/>
  <c r="L1787" i="1"/>
  <c r="N1787" i="1" s="1"/>
  <c r="M1786" i="1"/>
  <c r="L1786" i="1"/>
  <c r="M1785" i="1"/>
  <c r="L1785" i="1"/>
  <c r="N1785" i="1" s="1"/>
  <c r="M1784" i="1"/>
  <c r="L1784" i="1"/>
  <c r="M1783" i="1"/>
  <c r="L1783" i="1"/>
  <c r="N1783" i="1" s="1"/>
  <c r="M1782" i="1"/>
  <c r="L1782" i="1"/>
  <c r="M1781" i="1"/>
  <c r="L1781" i="1"/>
  <c r="N1781" i="1" s="1"/>
  <c r="M1780" i="1"/>
  <c r="L1780" i="1"/>
  <c r="N1780" i="1" s="1"/>
  <c r="M1779" i="1"/>
  <c r="N1779" i="1" s="1"/>
  <c r="L1779" i="1"/>
  <c r="M1778" i="1"/>
  <c r="L1778" i="1"/>
  <c r="N1778" i="1" s="1"/>
  <c r="M1777" i="1"/>
  <c r="L1777" i="1"/>
  <c r="M1776" i="1"/>
  <c r="L1776" i="1"/>
  <c r="N1776" i="1" s="1"/>
  <c r="N1775" i="1"/>
  <c r="M1775" i="1"/>
  <c r="L1775" i="1"/>
  <c r="M1774" i="1"/>
  <c r="L1774" i="1"/>
  <c r="M1773" i="1"/>
  <c r="L1773" i="1"/>
  <c r="N1773" i="1" s="1"/>
  <c r="M1772" i="1"/>
  <c r="L1772" i="1"/>
  <c r="N1772" i="1" s="1"/>
  <c r="M1771" i="1"/>
  <c r="L1771" i="1"/>
  <c r="N1771" i="1" s="1"/>
  <c r="M1770" i="1"/>
  <c r="L1770" i="1"/>
  <c r="M1769" i="1"/>
  <c r="L1769" i="1"/>
  <c r="N1769" i="1" s="1"/>
  <c r="M1768" i="1"/>
  <c r="N1768" i="1" s="1"/>
  <c r="L1768" i="1"/>
  <c r="M1767" i="1"/>
  <c r="L1767" i="1"/>
  <c r="M1766" i="1"/>
  <c r="L1766" i="1"/>
  <c r="M1765" i="1"/>
  <c r="L1765" i="1"/>
  <c r="M1764" i="1"/>
  <c r="L1764" i="1"/>
  <c r="N1763" i="1"/>
  <c r="M1763" i="1"/>
  <c r="L1763" i="1"/>
  <c r="M1762" i="1"/>
  <c r="L1762" i="1"/>
  <c r="N1762" i="1" s="1"/>
  <c r="M1761" i="1"/>
  <c r="L1761" i="1"/>
  <c r="M1760" i="1"/>
  <c r="L1760" i="1"/>
  <c r="N1759" i="1"/>
  <c r="M1759" i="1"/>
  <c r="L1759" i="1"/>
  <c r="M1758" i="1"/>
  <c r="L1758" i="1"/>
  <c r="M1757" i="1"/>
  <c r="L1757" i="1"/>
  <c r="N1757" i="1" s="1"/>
  <c r="M1756" i="1"/>
  <c r="N1756" i="1" s="1"/>
  <c r="L1756" i="1"/>
  <c r="M1755" i="1"/>
  <c r="L1755" i="1"/>
  <c r="N1755" i="1" s="1"/>
  <c r="M1754" i="1"/>
  <c r="L1754" i="1"/>
  <c r="M1753" i="1"/>
  <c r="L1753" i="1"/>
  <c r="N1753" i="1" s="1"/>
  <c r="M1752" i="1"/>
  <c r="L1752" i="1"/>
  <c r="M1751" i="1"/>
  <c r="L1751" i="1"/>
  <c r="N1751" i="1" s="1"/>
  <c r="M1750" i="1"/>
  <c r="L1750" i="1"/>
  <c r="M1749" i="1"/>
  <c r="L1749" i="1"/>
  <c r="N1749" i="1" s="1"/>
  <c r="M1748" i="1"/>
  <c r="L1748" i="1"/>
  <c r="M1747" i="1"/>
  <c r="N1747" i="1" s="1"/>
  <c r="L1747" i="1"/>
  <c r="M1746" i="1"/>
  <c r="L1746" i="1"/>
  <c r="N1746" i="1" s="1"/>
  <c r="M1745" i="1"/>
  <c r="L1745" i="1"/>
  <c r="M1744" i="1"/>
  <c r="L1744" i="1"/>
  <c r="N1744" i="1" s="1"/>
  <c r="N1743" i="1"/>
  <c r="M1743" i="1"/>
  <c r="L1743" i="1"/>
  <c r="M1742" i="1"/>
  <c r="L1742" i="1"/>
  <c r="M1741" i="1"/>
  <c r="L1741" i="1"/>
  <c r="N1741" i="1" s="1"/>
  <c r="M1740" i="1"/>
  <c r="L1740" i="1"/>
  <c r="N1740" i="1" s="1"/>
  <c r="M1739" i="1"/>
  <c r="L1739" i="1"/>
  <c r="N1739" i="1" s="1"/>
  <c r="M1738" i="1"/>
  <c r="L1738" i="1"/>
  <c r="M1737" i="1"/>
  <c r="L1737" i="1"/>
  <c r="N1737" i="1" s="1"/>
  <c r="M1736" i="1"/>
  <c r="N1736" i="1" s="1"/>
  <c r="L1736" i="1"/>
  <c r="M1735" i="1"/>
  <c r="L1735" i="1"/>
  <c r="M1734" i="1"/>
  <c r="L1734" i="1"/>
  <c r="M1733" i="1"/>
  <c r="L1733" i="1"/>
  <c r="M1732" i="1"/>
  <c r="L1732" i="1"/>
  <c r="N1731" i="1"/>
  <c r="M1731" i="1"/>
  <c r="L1731" i="1"/>
  <c r="M1730" i="1"/>
  <c r="L1730" i="1"/>
  <c r="N1730" i="1" s="1"/>
  <c r="M1729" i="1"/>
  <c r="L1729" i="1"/>
  <c r="M1728" i="1"/>
  <c r="L1728" i="1"/>
  <c r="N1728" i="1" s="1"/>
  <c r="N1727" i="1"/>
  <c r="M1727" i="1"/>
  <c r="L1727" i="1"/>
  <c r="M1726" i="1"/>
  <c r="L1726" i="1"/>
  <c r="M1725" i="1"/>
  <c r="L1725" i="1"/>
  <c r="N1725" i="1" s="1"/>
  <c r="M1724" i="1"/>
  <c r="N1724" i="1" s="1"/>
  <c r="L1724" i="1"/>
  <c r="M1723" i="1"/>
  <c r="L1723" i="1"/>
  <c r="N1723" i="1" s="1"/>
  <c r="M1722" i="1"/>
  <c r="L1722" i="1"/>
  <c r="M1721" i="1"/>
  <c r="L1721" i="1"/>
  <c r="N1721" i="1" s="1"/>
  <c r="M1720" i="1"/>
  <c r="N1720" i="1" s="1"/>
  <c r="L1720" i="1"/>
  <c r="M1719" i="1"/>
  <c r="L1719" i="1"/>
  <c r="N1719" i="1" s="1"/>
  <c r="M1718" i="1"/>
  <c r="L1718" i="1"/>
  <c r="M1717" i="1"/>
  <c r="L1717" i="1"/>
  <c r="N1717" i="1" s="1"/>
  <c r="M1716" i="1"/>
  <c r="L1716" i="1"/>
  <c r="M1715" i="1"/>
  <c r="N1715" i="1" s="1"/>
  <c r="L1715" i="1"/>
  <c r="M1714" i="1"/>
  <c r="L1714" i="1"/>
  <c r="N1714" i="1" s="1"/>
  <c r="M1713" i="1"/>
  <c r="L1713" i="1"/>
  <c r="M1712" i="1"/>
  <c r="L1712" i="1"/>
  <c r="M1711" i="1"/>
  <c r="L1711" i="1"/>
  <c r="N1711" i="1" s="1"/>
  <c r="M1710" i="1"/>
  <c r="L1710" i="1"/>
  <c r="M1709" i="1"/>
  <c r="L1709" i="1"/>
  <c r="N1709" i="1" s="1"/>
  <c r="N1708" i="1"/>
  <c r="M1708" i="1"/>
  <c r="L1708" i="1"/>
  <c r="N1707" i="1"/>
  <c r="M1707" i="1"/>
  <c r="L1707" i="1"/>
  <c r="M1706" i="1"/>
  <c r="L1706" i="1"/>
  <c r="N1706" i="1" s="1"/>
  <c r="M1705" i="1"/>
  <c r="L1705" i="1"/>
  <c r="M1704" i="1"/>
  <c r="L1704" i="1"/>
  <c r="N1704" i="1" s="1"/>
  <c r="M1703" i="1"/>
  <c r="L1703" i="1"/>
  <c r="N1703" i="1" s="1"/>
  <c r="M1702" i="1"/>
  <c r="L1702" i="1"/>
  <c r="M1701" i="1"/>
  <c r="L1701" i="1"/>
  <c r="N1701" i="1" s="1"/>
  <c r="N1700" i="1"/>
  <c r="M1700" i="1"/>
  <c r="L1700" i="1"/>
  <c r="M1699" i="1"/>
  <c r="N1699" i="1" s="1"/>
  <c r="L1699" i="1"/>
  <c r="M1698" i="1"/>
  <c r="L1698" i="1"/>
  <c r="N1698" i="1" s="1"/>
  <c r="M1697" i="1"/>
  <c r="L1697" i="1"/>
  <c r="M1696" i="1"/>
  <c r="L1696" i="1"/>
  <c r="M1695" i="1"/>
  <c r="L1695" i="1"/>
  <c r="N1695" i="1" s="1"/>
  <c r="M1694" i="1"/>
  <c r="L1694" i="1"/>
  <c r="M1693" i="1"/>
  <c r="L1693" i="1"/>
  <c r="N1693" i="1" s="1"/>
  <c r="N1692" i="1"/>
  <c r="M1692" i="1"/>
  <c r="L1692" i="1"/>
  <c r="N1691" i="1"/>
  <c r="M1691" i="1"/>
  <c r="L1691" i="1"/>
  <c r="M1690" i="1"/>
  <c r="L1690" i="1"/>
  <c r="N1690" i="1" s="1"/>
  <c r="M1689" i="1"/>
  <c r="L1689" i="1"/>
  <c r="M1688" i="1"/>
  <c r="L1688" i="1"/>
  <c r="N1688" i="1" s="1"/>
  <c r="M1687" i="1"/>
  <c r="L1687" i="1"/>
  <c r="N1687" i="1" s="1"/>
  <c r="M1686" i="1"/>
  <c r="L1686" i="1"/>
  <c r="M1685" i="1"/>
  <c r="L1685" i="1"/>
  <c r="N1685" i="1" s="1"/>
  <c r="N1684" i="1"/>
  <c r="M1684" i="1"/>
  <c r="L1684" i="1"/>
  <c r="M1683" i="1"/>
  <c r="N1683" i="1" s="1"/>
  <c r="L1683" i="1"/>
  <c r="M1682" i="1"/>
  <c r="L1682" i="1"/>
  <c r="N1682" i="1" s="1"/>
  <c r="M1681" i="1"/>
  <c r="L1681" i="1"/>
  <c r="M1680" i="1"/>
  <c r="L1680" i="1"/>
  <c r="M1679" i="1"/>
  <c r="L1679" i="1"/>
  <c r="N1679" i="1" s="1"/>
  <c r="M1678" i="1"/>
  <c r="L1678" i="1"/>
  <c r="M1677" i="1"/>
  <c r="L1677" i="1"/>
  <c r="N1677" i="1" s="1"/>
  <c r="N1676" i="1"/>
  <c r="M1676" i="1"/>
  <c r="L1676" i="1"/>
  <c r="N1675" i="1"/>
  <c r="M1675" i="1"/>
  <c r="L1675" i="1"/>
  <c r="M1674" i="1"/>
  <c r="L1674" i="1"/>
  <c r="N1674" i="1" s="1"/>
  <c r="M1673" i="1"/>
  <c r="L1673" i="1"/>
  <c r="M1672" i="1"/>
  <c r="L1672" i="1"/>
  <c r="M1671" i="1"/>
  <c r="L1671" i="1"/>
  <c r="N1671" i="1" s="1"/>
  <c r="M1670" i="1"/>
  <c r="L1670" i="1"/>
  <c r="M1669" i="1"/>
  <c r="L1669" i="1"/>
  <c r="N1669" i="1" s="1"/>
  <c r="N1668" i="1"/>
  <c r="M1668" i="1"/>
  <c r="L1668" i="1"/>
  <c r="M1667" i="1"/>
  <c r="N1667" i="1" s="1"/>
  <c r="L1667" i="1"/>
  <c r="M1666" i="1"/>
  <c r="L1666" i="1"/>
  <c r="N1666" i="1" s="1"/>
  <c r="M1665" i="1"/>
  <c r="L1665" i="1"/>
  <c r="M1664" i="1"/>
  <c r="L1664" i="1"/>
  <c r="M1663" i="1"/>
  <c r="L1663" i="1"/>
  <c r="N1663" i="1" s="1"/>
  <c r="M1662" i="1"/>
  <c r="L1662" i="1"/>
  <c r="M1661" i="1"/>
  <c r="L1661" i="1"/>
  <c r="N1661" i="1" s="1"/>
  <c r="N1660" i="1"/>
  <c r="M1660" i="1"/>
  <c r="L1660" i="1"/>
  <c r="N1659" i="1"/>
  <c r="M1659" i="1"/>
  <c r="L1659" i="1"/>
  <c r="M1658" i="1"/>
  <c r="L1658" i="1"/>
  <c r="N1658" i="1" s="1"/>
  <c r="M1657" i="1"/>
  <c r="L1657" i="1"/>
  <c r="M1656" i="1"/>
  <c r="L1656" i="1"/>
  <c r="M1655" i="1"/>
  <c r="L1655" i="1"/>
  <c r="N1655" i="1" s="1"/>
  <c r="M1654" i="1"/>
  <c r="L1654" i="1"/>
  <c r="M1653" i="1"/>
  <c r="L1653" i="1"/>
  <c r="N1653" i="1" s="1"/>
  <c r="N1652" i="1"/>
  <c r="M1652" i="1"/>
  <c r="L1652" i="1"/>
  <c r="M1651" i="1"/>
  <c r="N1651" i="1" s="1"/>
  <c r="L1651" i="1"/>
  <c r="M1650" i="1"/>
  <c r="L1650" i="1"/>
  <c r="N1650" i="1" s="1"/>
  <c r="M1649" i="1"/>
  <c r="L1649" i="1"/>
  <c r="M1648" i="1"/>
  <c r="L1648" i="1"/>
  <c r="M1647" i="1"/>
  <c r="L1647" i="1"/>
  <c r="N1647" i="1" s="1"/>
  <c r="M1646" i="1"/>
  <c r="L1646" i="1"/>
  <c r="M1645" i="1"/>
  <c r="L1645" i="1"/>
  <c r="N1645" i="1" s="1"/>
  <c r="N1644" i="1"/>
  <c r="M1644" i="1"/>
  <c r="L1644" i="1"/>
  <c r="N1643" i="1"/>
  <c r="M1643" i="1"/>
  <c r="L1643" i="1"/>
  <c r="M1642" i="1"/>
  <c r="L1642" i="1"/>
  <c r="N1642" i="1" s="1"/>
  <c r="M1641" i="1"/>
  <c r="L1641" i="1"/>
  <c r="M1640" i="1"/>
  <c r="L1640" i="1"/>
  <c r="N1640" i="1" s="1"/>
  <c r="M1639" i="1"/>
  <c r="L1639" i="1"/>
  <c r="N1639" i="1" s="1"/>
  <c r="M1638" i="1"/>
  <c r="L1638" i="1"/>
  <c r="M1637" i="1"/>
  <c r="L1637" i="1"/>
  <c r="N1637" i="1" s="1"/>
  <c r="N1636" i="1"/>
  <c r="M1636" i="1"/>
  <c r="L1636" i="1"/>
  <c r="M1635" i="1"/>
  <c r="N1635" i="1" s="1"/>
  <c r="L1635" i="1"/>
  <c r="M1634" i="1"/>
  <c r="L1634" i="1"/>
  <c r="N1634" i="1" s="1"/>
  <c r="M1633" i="1"/>
  <c r="L1633" i="1"/>
  <c r="M1632" i="1"/>
  <c r="L1632" i="1"/>
  <c r="M1631" i="1"/>
  <c r="L1631" i="1"/>
  <c r="N1631" i="1" s="1"/>
  <c r="M1630" i="1"/>
  <c r="L1630" i="1"/>
  <c r="M1629" i="1"/>
  <c r="L1629" i="1"/>
  <c r="N1629" i="1" s="1"/>
  <c r="N1628" i="1"/>
  <c r="M1628" i="1"/>
  <c r="L1628" i="1"/>
  <c r="N1627" i="1"/>
  <c r="M1627" i="1"/>
  <c r="L1627" i="1"/>
  <c r="M1626" i="1"/>
  <c r="L1626" i="1"/>
  <c r="N1626" i="1" s="1"/>
  <c r="M1625" i="1"/>
  <c r="L1625" i="1"/>
  <c r="M1624" i="1"/>
  <c r="L1624" i="1"/>
  <c r="N1624" i="1" s="1"/>
  <c r="M1623" i="1"/>
  <c r="L1623" i="1"/>
  <c r="N1623" i="1" s="1"/>
  <c r="M1622" i="1"/>
  <c r="L1622" i="1"/>
  <c r="M1621" i="1"/>
  <c r="L1621" i="1"/>
  <c r="N1621" i="1" s="1"/>
  <c r="M1620" i="1"/>
  <c r="L1620" i="1"/>
  <c r="M1619" i="1"/>
  <c r="L1619" i="1"/>
  <c r="N1618" i="1"/>
  <c r="M1618" i="1"/>
  <c r="L1618" i="1"/>
  <c r="M1617" i="1"/>
  <c r="L1617" i="1"/>
  <c r="M1616" i="1"/>
  <c r="L1616" i="1"/>
  <c r="N1616" i="1" s="1"/>
  <c r="M1615" i="1"/>
  <c r="L1615" i="1"/>
  <c r="M1614" i="1"/>
  <c r="L1614" i="1"/>
  <c r="N1614" i="1" s="1"/>
  <c r="M1613" i="1"/>
  <c r="L1613" i="1"/>
  <c r="M1612" i="1"/>
  <c r="L1612" i="1"/>
  <c r="N1612" i="1" s="1"/>
  <c r="M1611" i="1"/>
  <c r="N1611" i="1" s="1"/>
  <c r="L1611" i="1"/>
  <c r="M1610" i="1"/>
  <c r="L1610" i="1"/>
  <c r="M1609" i="1"/>
  <c r="L1609" i="1"/>
  <c r="M1608" i="1"/>
  <c r="L1608" i="1"/>
  <c r="M1607" i="1"/>
  <c r="L1607" i="1"/>
  <c r="N1606" i="1"/>
  <c r="M1606" i="1"/>
  <c r="L1606" i="1"/>
  <c r="M1605" i="1"/>
  <c r="L1605" i="1"/>
  <c r="N1605" i="1" s="1"/>
  <c r="M1604" i="1"/>
  <c r="L1604" i="1"/>
  <c r="M1603" i="1"/>
  <c r="L1603" i="1"/>
  <c r="N1602" i="1"/>
  <c r="M1602" i="1"/>
  <c r="L1602" i="1"/>
  <c r="M1601" i="1"/>
  <c r="L1601" i="1"/>
  <c r="M1600" i="1"/>
  <c r="L1600" i="1"/>
  <c r="N1600" i="1" s="1"/>
  <c r="M1599" i="1"/>
  <c r="N1599" i="1" s="1"/>
  <c r="L1599" i="1"/>
  <c r="M1598" i="1"/>
  <c r="L1598" i="1"/>
  <c r="N1598" i="1" s="1"/>
  <c r="M1597" i="1"/>
  <c r="L1597" i="1"/>
  <c r="M1596" i="1"/>
  <c r="L1596" i="1"/>
  <c r="N1596" i="1" s="1"/>
  <c r="M1595" i="1"/>
  <c r="N1595" i="1" s="1"/>
  <c r="L1595" i="1"/>
  <c r="M1594" i="1"/>
  <c r="L1594" i="1"/>
  <c r="N1594" i="1" s="1"/>
  <c r="M1593" i="1"/>
  <c r="L1593" i="1"/>
  <c r="M1592" i="1"/>
  <c r="L1592" i="1"/>
  <c r="N1592" i="1" s="1"/>
  <c r="M1591" i="1"/>
  <c r="L1591" i="1"/>
  <c r="M1590" i="1"/>
  <c r="N1590" i="1" s="1"/>
  <c r="L1590" i="1"/>
  <c r="M1589" i="1"/>
  <c r="L1589" i="1"/>
  <c r="N1589" i="1" s="1"/>
  <c r="M1588" i="1"/>
  <c r="L1588" i="1"/>
  <c r="M1587" i="1"/>
  <c r="L1587" i="1"/>
  <c r="N1586" i="1"/>
  <c r="M1586" i="1"/>
  <c r="L1586" i="1"/>
  <c r="M1585" i="1"/>
  <c r="L1585" i="1"/>
  <c r="M1584" i="1"/>
  <c r="L1584" i="1"/>
  <c r="N1584" i="1" s="1"/>
  <c r="M1583" i="1"/>
  <c r="L1583" i="1"/>
  <c r="M1582" i="1"/>
  <c r="L1582" i="1"/>
  <c r="N1582" i="1" s="1"/>
  <c r="M1581" i="1"/>
  <c r="L1581" i="1"/>
  <c r="M1580" i="1"/>
  <c r="L1580" i="1"/>
  <c r="N1580" i="1" s="1"/>
  <c r="M1579" i="1"/>
  <c r="N1579" i="1" s="1"/>
  <c r="L1579" i="1"/>
  <c r="M1578" i="1"/>
  <c r="L1578" i="1"/>
  <c r="M1577" i="1"/>
  <c r="L1577" i="1"/>
  <c r="M1576" i="1"/>
  <c r="L1576" i="1"/>
  <c r="M1575" i="1"/>
  <c r="L1575" i="1"/>
  <c r="N1574" i="1"/>
  <c r="M1574" i="1"/>
  <c r="L1574" i="1"/>
  <c r="M1573" i="1"/>
  <c r="L1573" i="1"/>
  <c r="N1573" i="1" s="1"/>
  <c r="M1572" i="1"/>
  <c r="L1572" i="1"/>
  <c r="M1571" i="1"/>
  <c r="L1571" i="1"/>
  <c r="N1570" i="1"/>
  <c r="M1570" i="1"/>
  <c r="L1570" i="1"/>
  <c r="M1569" i="1"/>
  <c r="L1569" i="1"/>
  <c r="M1568" i="1"/>
  <c r="L1568" i="1"/>
  <c r="N1568" i="1" s="1"/>
  <c r="M1567" i="1"/>
  <c r="N1567" i="1" s="1"/>
  <c r="L1567" i="1"/>
  <c r="M1566" i="1"/>
  <c r="L1566" i="1"/>
  <c r="N1566" i="1" s="1"/>
  <c r="M1565" i="1"/>
  <c r="L1565" i="1"/>
  <c r="M1564" i="1"/>
  <c r="L1564" i="1"/>
  <c r="N1564" i="1" s="1"/>
  <c r="M1563" i="1"/>
  <c r="N1563" i="1" s="1"/>
  <c r="L1563" i="1"/>
  <c r="M1562" i="1"/>
  <c r="L1562" i="1"/>
  <c r="N1562" i="1" s="1"/>
  <c r="M1561" i="1"/>
  <c r="L1561" i="1"/>
  <c r="M1560" i="1"/>
  <c r="L1560" i="1"/>
  <c r="N1560" i="1" s="1"/>
  <c r="M1559" i="1"/>
  <c r="L1559" i="1"/>
  <c r="M1558" i="1"/>
  <c r="N1558" i="1" s="1"/>
  <c r="L1558" i="1"/>
  <c r="M1557" i="1"/>
  <c r="L1557" i="1"/>
  <c r="N1557" i="1" s="1"/>
  <c r="M1556" i="1"/>
  <c r="L1556" i="1"/>
  <c r="M1555" i="1"/>
  <c r="L1555" i="1"/>
  <c r="N1554" i="1"/>
  <c r="M1554" i="1"/>
  <c r="L1554" i="1"/>
  <c r="M1553" i="1"/>
  <c r="L1553" i="1"/>
  <c r="M1552" i="1"/>
  <c r="L1552" i="1"/>
  <c r="N1552" i="1" s="1"/>
  <c r="M1551" i="1"/>
  <c r="L1551" i="1"/>
  <c r="N1551" i="1" s="1"/>
  <c r="M1550" i="1"/>
  <c r="L1550" i="1"/>
  <c r="N1550" i="1" s="1"/>
  <c r="M1549" i="1"/>
  <c r="L1549" i="1"/>
  <c r="M1548" i="1"/>
  <c r="L1548" i="1"/>
  <c r="N1548" i="1" s="1"/>
  <c r="M1547" i="1"/>
  <c r="L1547" i="1"/>
  <c r="M1546" i="1"/>
  <c r="L1546" i="1"/>
  <c r="M1545" i="1"/>
  <c r="L1545" i="1"/>
  <c r="M1544" i="1"/>
  <c r="L1544" i="1"/>
  <c r="M1543" i="1"/>
  <c r="L1543" i="1"/>
  <c r="N1543" i="1" s="1"/>
  <c r="N1542" i="1"/>
  <c r="M1542" i="1"/>
  <c r="L1542" i="1"/>
  <c r="M1541" i="1"/>
  <c r="L1541" i="1"/>
  <c r="N1541" i="1" s="1"/>
  <c r="M1540" i="1"/>
  <c r="L1540" i="1"/>
  <c r="M1539" i="1"/>
  <c r="L1539" i="1"/>
  <c r="N1538" i="1"/>
  <c r="M1538" i="1"/>
  <c r="L1538" i="1"/>
  <c r="M1537" i="1"/>
  <c r="L1537" i="1"/>
  <c r="M1536" i="1"/>
  <c r="L1536" i="1"/>
  <c r="N1536" i="1" s="1"/>
  <c r="M1535" i="1"/>
  <c r="L1535" i="1"/>
  <c r="M1534" i="1"/>
  <c r="L1534" i="1"/>
  <c r="N1534" i="1" s="1"/>
  <c r="M1533" i="1"/>
  <c r="L1533" i="1"/>
  <c r="M1532" i="1"/>
  <c r="L1532" i="1"/>
  <c r="N1532" i="1" s="1"/>
  <c r="M1531" i="1"/>
  <c r="L1531" i="1"/>
  <c r="M1530" i="1"/>
  <c r="L1530" i="1"/>
  <c r="N1530" i="1" s="1"/>
  <c r="M1529" i="1"/>
  <c r="L1529" i="1"/>
  <c r="M1528" i="1"/>
  <c r="L1528" i="1"/>
  <c r="N1528" i="1" s="1"/>
  <c r="M1527" i="1"/>
  <c r="L1527" i="1"/>
  <c r="N1527" i="1" s="1"/>
  <c r="M1526" i="1"/>
  <c r="N1526" i="1" s="1"/>
  <c r="L1526" i="1"/>
  <c r="M1525" i="1"/>
  <c r="L1525" i="1"/>
  <c r="N1525" i="1" s="1"/>
  <c r="M1524" i="1"/>
  <c r="L1524" i="1"/>
  <c r="M1523" i="1"/>
  <c r="L1523" i="1"/>
  <c r="N1523" i="1" s="1"/>
  <c r="N1522" i="1"/>
  <c r="M1522" i="1"/>
  <c r="L1522" i="1"/>
  <c r="M1521" i="1"/>
  <c r="L1521" i="1"/>
  <c r="M1520" i="1"/>
  <c r="L1520" i="1"/>
  <c r="N1520" i="1" s="1"/>
  <c r="M1519" i="1"/>
  <c r="L1519" i="1"/>
  <c r="N1519" i="1" s="1"/>
  <c r="M1518" i="1"/>
  <c r="L1518" i="1"/>
  <c r="N1518" i="1" s="1"/>
  <c r="M1517" i="1"/>
  <c r="L1517" i="1"/>
  <c r="M1516" i="1"/>
  <c r="L1516" i="1"/>
  <c r="N1516" i="1" s="1"/>
  <c r="M1515" i="1"/>
  <c r="L1515" i="1"/>
  <c r="M1514" i="1"/>
  <c r="L1514" i="1"/>
  <c r="M1513" i="1"/>
  <c r="L1513" i="1"/>
  <c r="M1512" i="1"/>
  <c r="L1512" i="1"/>
  <c r="M1511" i="1"/>
  <c r="L1511" i="1"/>
  <c r="N1511" i="1" s="1"/>
  <c r="N1510" i="1"/>
  <c r="M1510" i="1"/>
  <c r="L1510" i="1"/>
  <c r="M1509" i="1"/>
  <c r="L1509" i="1"/>
  <c r="N1509" i="1" s="1"/>
  <c r="M1508" i="1"/>
  <c r="L1508" i="1"/>
  <c r="M1507" i="1"/>
  <c r="L1507" i="1"/>
  <c r="N1507" i="1" s="1"/>
  <c r="N1506" i="1"/>
  <c r="M1506" i="1"/>
  <c r="L1506" i="1"/>
  <c r="M1505" i="1"/>
  <c r="L1505" i="1"/>
  <c r="M1504" i="1"/>
  <c r="L1504" i="1"/>
  <c r="N1504" i="1" s="1"/>
  <c r="M1503" i="1"/>
  <c r="L1503" i="1"/>
  <c r="M1502" i="1"/>
  <c r="L1502" i="1"/>
  <c r="N1502" i="1" s="1"/>
  <c r="M1501" i="1"/>
  <c r="L1501" i="1"/>
  <c r="M1500" i="1"/>
  <c r="L1500" i="1"/>
  <c r="N1500" i="1" s="1"/>
  <c r="M1499" i="1"/>
  <c r="L1499" i="1"/>
  <c r="M1498" i="1"/>
  <c r="L1498" i="1"/>
  <c r="N1498" i="1" s="1"/>
  <c r="M1497" i="1"/>
  <c r="L1497" i="1"/>
  <c r="M1496" i="1"/>
  <c r="L1496" i="1"/>
  <c r="N1496" i="1" s="1"/>
  <c r="M1495" i="1"/>
  <c r="L1495" i="1"/>
  <c r="N1495" i="1" s="1"/>
  <c r="M1494" i="1"/>
  <c r="N1494" i="1" s="1"/>
  <c r="L1494" i="1"/>
  <c r="M1493" i="1"/>
  <c r="L1493" i="1"/>
  <c r="N1493" i="1" s="1"/>
  <c r="M1492" i="1"/>
  <c r="L1492" i="1"/>
  <c r="M1491" i="1"/>
  <c r="L1491" i="1"/>
  <c r="N1491" i="1" s="1"/>
  <c r="N1490" i="1"/>
  <c r="M1490" i="1"/>
  <c r="L1490" i="1"/>
  <c r="M1489" i="1"/>
  <c r="L1489" i="1"/>
  <c r="M1488" i="1"/>
  <c r="L1488" i="1"/>
  <c r="N1488" i="1" s="1"/>
  <c r="M1487" i="1"/>
  <c r="L1487" i="1"/>
  <c r="N1487" i="1" s="1"/>
  <c r="M1486" i="1"/>
  <c r="L1486" i="1"/>
  <c r="N1486" i="1" s="1"/>
  <c r="M1485" i="1"/>
  <c r="N1485" i="1" s="1"/>
  <c r="L1485" i="1"/>
  <c r="M1484" i="1"/>
  <c r="L1484" i="1"/>
  <c r="N1484" i="1" s="1"/>
  <c r="M1483" i="1"/>
  <c r="L1483" i="1"/>
  <c r="M1482" i="1"/>
  <c r="L1482" i="1"/>
  <c r="M1481" i="1"/>
  <c r="L1481" i="1"/>
  <c r="M1480" i="1"/>
  <c r="L1480" i="1"/>
  <c r="M1479" i="1"/>
  <c r="L1479" i="1"/>
  <c r="N1479" i="1" s="1"/>
  <c r="N1478" i="1"/>
  <c r="M1478" i="1"/>
  <c r="L1478" i="1"/>
  <c r="M1477" i="1"/>
  <c r="L1477" i="1"/>
  <c r="N1477" i="1" s="1"/>
  <c r="M1476" i="1"/>
  <c r="L1476" i="1"/>
  <c r="M1475" i="1"/>
  <c r="L1475" i="1"/>
  <c r="N1475" i="1" s="1"/>
  <c r="N1474" i="1"/>
  <c r="M1474" i="1"/>
  <c r="L1474" i="1"/>
  <c r="M1473" i="1"/>
  <c r="L1473" i="1"/>
  <c r="M1472" i="1"/>
  <c r="L1472" i="1"/>
  <c r="N1472" i="1" s="1"/>
  <c r="M1471" i="1"/>
  <c r="L1471" i="1"/>
  <c r="M1470" i="1"/>
  <c r="L1470" i="1"/>
  <c r="N1470" i="1" s="1"/>
  <c r="M1469" i="1"/>
  <c r="L1469" i="1"/>
  <c r="M1468" i="1"/>
  <c r="L1468" i="1"/>
  <c r="N1468" i="1" s="1"/>
  <c r="M1467" i="1"/>
  <c r="L1467" i="1"/>
  <c r="M1466" i="1"/>
  <c r="L1466" i="1"/>
  <c r="N1466" i="1" s="1"/>
  <c r="M1465" i="1"/>
  <c r="L1465" i="1"/>
  <c r="M1464" i="1"/>
  <c r="L1464" i="1"/>
  <c r="N1464" i="1" s="1"/>
  <c r="M1463" i="1"/>
  <c r="L1463" i="1"/>
  <c r="N1463" i="1" s="1"/>
  <c r="M1462" i="1"/>
  <c r="N1462" i="1" s="1"/>
  <c r="L1462" i="1"/>
  <c r="M1461" i="1"/>
  <c r="L1461" i="1"/>
  <c r="N1461" i="1" s="1"/>
  <c r="M1460" i="1"/>
  <c r="L1460" i="1"/>
  <c r="M1459" i="1"/>
  <c r="L1459" i="1"/>
  <c r="N1459" i="1" s="1"/>
  <c r="N1458" i="1"/>
  <c r="M1458" i="1"/>
  <c r="L1458" i="1"/>
  <c r="M1457" i="1"/>
  <c r="L1457" i="1"/>
  <c r="M1456" i="1"/>
  <c r="L1456" i="1"/>
  <c r="N1456" i="1" s="1"/>
  <c r="M1455" i="1"/>
  <c r="L1455" i="1"/>
  <c r="N1455" i="1" s="1"/>
  <c r="M1454" i="1"/>
  <c r="L1454" i="1"/>
  <c r="N1454" i="1" s="1"/>
  <c r="M1453" i="1"/>
  <c r="N1453" i="1" s="1"/>
  <c r="L1453" i="1"/>
  <c r="M1452" i="1"/>
  <c r="L1452" i="1"/>
  <c r="N1452" i="1" s="1"/>
  <c r="M1451" i="1"/>
  <c r="L1451" i="1"/>
  <c r="M1450" i="1"/>
  <c r="L1450" i="1"/>
  <c r="M1449" i="1"/>
  <c r="L1449" i="1"/>
  <c r="M1448" i="1"/>
  <c r="L1448" i="1"/>
  <c r="M1447" i="1"/>
  <c r="L1447" i="1"/>
  <c r="N1447" i="1" s="1"/>
  <c r="N1446" i="1"/>
  <c r="M1446" i="1"/>
  <c r="L1446" i="1"/>
  <c r="M1445" i="1"/>
  <c r="L1445" i="1"/>
  <c r="N1445" i="1" s="1"/>
  <c r="M1444" i="1"/>
  <c r="L1444" i="1"/>
  <c r="M1443" i="1"/>
  <c r="L1443" i="1"/>
  <c r="N1443" i="1" s="1"/>
  <c r="N1442" i="1"/>
  <c r="M1442" i="1"/>
  <c r="L1442" i="1"/>
  <c r="M1441" i="1"/>
  <c r="N1441" i="1" s="1"/>
  <c r="M1440" i="1"/>
  <c r="L1440" i="1"/>
  <c r="M1439" i="1"/>
  <c r="L1439" i="1"/>
  <c r="N1439" i="1" s="1"/>
  <c r="M1438" i="1"/>
  <c r="L1438" i="1"/>
  <c r="M1437" i="1"/>
  <c r="L1437" i="1"/>
  <c r="N1437" i="1" s="1"/>
  <c r="M1436" i="1"/>
  <c r="L1436" i="1"/>
  <c r="M1435" i="1"/>
  <c r="N1435" i="1" s="1"/>
  <c r="L1435" i="1"/>
  <c r="M1434" i="1"/>
  <c r="L1434" i="1"/>
  <c r="N1434" i="1" s="1"/>
  <c r="M1433" i="1"/>
  <c r="L1433" i="1"/>
  <c r="M1432" i="1"/>
  <c r="L1432" i="1"/>
  <c r="N1432" i="1" s="1"/>
  <c r="N1431" i="1"/>
  <c r="M1431" i="1"/>
  <c r="L1431" i="1"/>
  <c r="M1430" i="1"/>
  <c r="L1430" i="1"/>
  <c r="M1429" i="1"/>
  <c r="L1429" i="1"/>
  <c r="N1429" i="1" s="1"/>
  <c r="M1428" i="1"/>
  <c r="L1428" i="1"/>
  <c r="N1428" i="1" s="1"/>
  <c r="M1427" i="1"/>
  <c r="L1427" i="1"/>
  <c r="N1427" i="1" s="1"/>
  <c r="M1426" i="1"/>
  <c r="L1426" i="1"/>
  <c r="M1425" i="1"/>
  <c r="L1425" i="1"/>
  <c r="N1425" i="1" s="1"/>
  <c r="M1424" i="1"/>
  <c r="L1424" i="1"/>
  <c r="M1423" i="1"/>
  <c r="L1423" i="1"/>
  <c r="M1422" i="1"/>
  <c r="L1422" i="1"/>
  <c r="M1421" i="1"/>
  <c r="L1421" i="1"/>
  <c r="M1420" i="1"/>
  <c r="L1420" i="1"/>
  <c r="N1420" i="1" s="1"/>
  <c r="N1419" i="1"/>
  <c r="M1419" i="1"/>
  <c r="L1419" i="1"/>
  <c r="M1418" i="1"/>
  <c r="L1418" i="1"/>
  <c r="N1418" i="1" s="1"/>
  <c r="M1417" i="1"/>
  <c r="L1417" i="1"/>
  <c r="M1416" i="1"/>
  <c r="L1416" i="1"/>
  <c r="N1416" i="1" s="1"/>
  <c r="N1415" i="1"/>
  <c r="M1415" i="1"/>
  <c r="L1415" i="1"/>
  <c r="M1414" i="1"/>
  <c r="L1414" i="1"/>
  <c r="M1413" i="1"/>
  <c r="L1413" i="1"/>
  <c r="N1413" i="1" s="1"/>
  <c r="M1412" i="1"/>
  <c r="L1412" i="1"/>
  <c r="M1411" i="1"/>
  <c r="L1411" i="1"/>
  <c r="N1411" i="1" s="1"/>
  <c r="M1410" i="1"/>
  <c r="L1410" i="1"/>
  <c r="M1409" i="1"/>
  <c r="L1409" i="1"/>
  <c r="N1409" i="1" s="1"/>
  <c r="M1408" i="1"/>
  <c r="L1408" i="1"/>
  <c r="M1407" i="1"/>
  <c r="L1407" i="1"/>
  <c r="N1407" i="1" s="1"/>
  <c r="M1406" i="1"/>
  <c r="L1406" i="1"/>
  <c r="M1405" i="1"/>
  <c r="L1405" i="1"/>
  <c r="N1405" i="1" s="1"/>
  <c r="M1404" i="1"/>
  <c r="L1404" i="1"/>
  <c r="N1404" i="1" s="1"/>
  <c r="M1403" i="1"/>
  <c r="N1403" i="1" s="1"/>
  <c r="L1403" i="1"/>
  <c r="M1402" i="1"/>
  <c r="L1402" i="1"/>
  <c r="N1402" i="1" s="1"/>
  <c r="M1401" i="1"/>
  <c r="L1401" i="1"/>
  <c r="M1400" i="1"/>
  <c r="L1400" i="1"/>
  <c r="N1400" i="1" s="1"/>
  <c r="N1399" i="1"/>
  <c r="M1399" i="1"/>
  <c r="L1399" i="1"/>
  <c r="M1398" i="1"/>
  <c r="L1398" i="1"/>
  <c r="M1397" i="1"/>
  <c r="L1397" i="1"/>
  <c r="N1397" i="1" s="1"/>
  <c r="M1396" i="1"/>
  <c r="L1396" i="1"/>
  <c r="N1396" i="1" s="1"/>
  <c r="M1395" i="1"/>
  <c r="L1395" i="1"/>
  <c r="N1395" i="1" s="1"/>
  <c r="M1394" i="1"/>
  <c r="L1394" i="1"/>
  <c r="M1393" i="1"/>
  <c r="L1393" i="1"/>
  <c r="N1393" i="1" s="1"/>
  <c r="M1392" i="1"/>
  <c r="L1392" i="1"/>
  <c r="M1391" i="1"/>
  <c r="L1391" i="1"/>
  <c r="M1390" i="1"/>
  <c r="L1390" i="1"/>
  <c r="M1389" i="1"/>
  <c r="L1389" i="1"/>
  <c r="M1388" i="1"/>
  <c r="L1388" i="1"/>
  <c r="N1387" i="1"/>
  <c r="M1387" i="1"/>
  <c r="L1387" i="1"/>
  <c r="M1386" i="1"/>
  <c r="L1386" i="1"/>
  <c r="N1386" i="1" s="1"/>
  <c r="M1385" i="1"/>
  <c r="L1385" i="1"/>
  <c r="M1384" i="1"/>
  <c r="L1384" i="1"/>
  <c r="N1384" i="1" s="1"/>
  <c r="N1383" i="1"/>
  <c r="M1383" i="1"/>
  <c r="L1383" i="1"/>
  <c r="M1382" i="1"/>
  <c r="L1382" i="1"/>
  <c r="M1381" i="1"/>
  <c r="L1381" i="1"/>
  <c r="N1381" i="1" s="1"/>
  <c r="M1380" i="1"/>
  <c r="L1380" i="1"/>
  <c r="M1379" i="1"/>
  <c r="L1379" i="1"/>
  <c r="N1379" i="1" s="1"/>
  <c r="M1378" i="1"/>
  <c r="L1378" i="1"/>
  <c r="M1377" i="1"/>
  <c r="L1377" i="1"/>
  <c r="N1377" i="1" s="1"/>
  <c r="M1376" i="1"/>
  <c r="L1376" i="1"/>
  <c r="M1375" i="1"/>
  <c r="L1375" i="1"/>
  <c r="N1375" i="1" s="1"/>
  <c r="M1374" i="1"/>
  <c r="L1374" i="1"/>
  <c r="M1373" i="1"/>
  <c r="L1373" i="1"/>
  <c r="N1373" i="1" s="1"/>
  <c r="M1372" i="1"/>
  <c r="L1372" i="1"/>
  <c r="N1372" i="1" s="1"/>
  <c r="M1371" i="1"/>
  <c r="N1371" i="1" s="1"/>
  <c r="L1371" i="1"/>
  <c r="M1370" i="1"/>
  <c r="L1370" i="1"/>
  <c r="N1370" i="1" s="1"/>
  <c r="M1369" i="1"/>
  <c r="L1369" i="1"/>
  <c r="M1368" i="1"/>
  <c r="L1368" i="1"/>
  <c r="N1368" i="1" s="1"/>
  <c r="N1367" i="1"/>
  <c r="M1367" i="1"/>
  <c r="L1367" i="1"/>
  <c r="M1366" i="1"/>
  <c r="L1366" i="1"/>
  <c r="M1365" i="1"/>
  <c r="L1365" i="1"/>
  <c r="N1365" i="1" s="1"/>
  <c r="M1364" i="1"/>
  <c r="L1364" i="1"/>
  <c r="N1364" i="1" s="1"/>
  <c r="M1363" i="1"/>
  <c r="L1363" i="1"/>
  <c r="N1363" i="1" s="1"/>
  <c r="M1362" i="1"/>
  <c r="L1362" i="1"/>
  <c r="M1361" i="1"/>
  <c r="L1361" i="1"/>
  <c r="N1361" i="1" s="1"/>
  <c r="M1360" i="1"/>
  <c r="L1360" i="1"/>
  <c r="M1359" i="1"/>
  <c r="L1359" i="1"/>
  <c r="M1358" i="1"/>
  <c r="L1358" i="1"/>
  <c r="M1357" i="1"/>
  <c r="L1357" i="1"/>
  <c r="M1356" i="1"/>
  <c r="L1356" i="1"/>
  <c r="N1356" i="1" s="1"/>
  <c r="N1355" i="1"/>
  <c r="M1355" i="1"/>
  <c r="L1355" i="1"/>
  <c r="M1354" i="1"/>
  <c r="L1354" i="1"/>
  <c r="N1354" i="1" s="1"/>
  <c r="M1353" i="1"/>
  <c r="L1353" i="1"/>
  <c r="M1352" i="1"/>
  <c r="L1352" i="1"/>
  <c r="N1352" i="1" s="1"/>
  <c r="N1351" i="1"/>
  <c r="M1351" i="1"/>
  <c r="L1351" i="1"/>
  <c r="M1350" i="1"/>
  <c r="L1350" i="1"/>
  <c r="M1349" i="1"/>
  <c r="L1349" i="1"/>
  <c r="N1349" i="1" s="1"/>
  <c r="M1348" i="1"/>
  <c r="L1348" i="1"/>
  <c r="M1347" i="1"/>
  <c r="L1347" i="1"/>
  <c r="N1347" i="1" s="1"/>
  <c r="M1346" i="1"/>
  <c r="L1346" i="1"/>
  <c r="M1345" i="1"/>
  <c r="L1345" i="1"/>
  <c r="N1345" i="1" s="1"/>
  <c r="M1344" i="1"/>
  <c r="L1344" i="1"/>
  <c r="M1343" i="1"/>
  <c r="L1343" i="1"/>
  <c r="N1343" i="1" s="1"/>
  <c r="M1342" i="1"/>
  <c r="L1342" i="1"/>
  <c r="M1341" i="1"/>
  <c r="L1341" i="1"/>
  <c r="N1341" i="1" s="1"/>
  <c r="M1340" i="1"/>
  <c r="L1340" i="1"/>
  <c r="N1340" i="1" s="1"/>
  <c r="M1339" i="1"/>
  <c r="N1339" i="1" s="1"/>
  <c r="L1339" i="1"/>
  <c r="M1338" i="1"/>
  <c r="L1338" i="1"/>
  <c r="N1338" i="1" s="1"/>
  <c r="M1337" i="1"/>
  <c r="L1337" i="1"/>
  <c r="M1336" i="1"/>
  <c r="L1336" i="1"/>
  <c r="N1336" i="1" s="1"/>
  <c r="N1335" i="1"/>
  <c r="M1335" i="1"/>
  <c r="L1335" i="1"/>
  <c r="M1334" i="1"/>
  <c r="L1334" i="1"/>
  <c r="M1333" i="1"/>
  <c r="L1333" i="1"/>
  <c r="N1333" i="1" s="1"/>
  <c r="M1332" i="1"/>
  <c r="L1332" i="1"/>
  <c r="N1332" i="1" s="1"/>
  <c r="M1331" i="1"/>
  <c r="L1331" i="1"/>
  <c r="N1331" i="1" s="1"/>
  <c r="M1330" i="1"/>
  <c r="L1330" i="1"/>
  <c r="M1329" i="1"/>
  <c r="L1329" i="1"/>
  <c r="N1329" i="1" s="1"/>
  <c r="M1328" i="1"/>
  <c r="L1328" i="1"/>
  <c r="M1327" i="1"/>
  <c r="L1327" i="1"/>
  <c r="M1326" i="1"/>
  <c r="L1326" i="1"/>
  <c r="M1325" i="1"/>
  <c r="L1325" i="1"/>
  <c r="M1324" i="1"/>
  <c r="L1324" i="1"/>
  <c r="N1324" i="1" s="1"/>
  <c r="N1323" i="1"/>
  <c r="M1323" i="1"/>
  <c r="L1323" i="1"/>
  <c r="M1322" i="1"/>
  <c r="L1322" i="1"/>
  <c r="N1322" i="1" s="1"/>
  <c r="M1321" i="1"/>
  <c r="L1321" i="1"/>
  <c r="M1320" i="1"/>
  <c r="L1320" i="1"/>
  <c r="N1320" i="1" s="1"/>
  <c r="N1319" i="1"/>
  <c r="M1319" i="1"/>
  <c r="L1319" i="1"/>
  <c r="M1318" i="1"/>
  <c r="L1318" i="1"/>
  <c r="M1317" i="1"/>
  <c r="L1317" i="1"/>
  <c r="N1317" i="1" s="1"/>
  <c r="M1316" i="1"/>
  <c r="L1316" i="1"/>
  <c r="M1315" i="1"/>
  <c r="L1315" i="1"/>
  <c r="N1315" i="1" s="1"/>
  <c r="M1314" i="1"/>
  <c r="L1314" i="1"/>
  <c r="M1313" i="1"/>
  <c r="L1313" i="1"/>
  <c r="N1313" i="1" s="1"/>
  <c r="M1312" i="1"/>
  <c r="L1312" i="1"/>
  <c r="M1311" i="1"/>
  <c r="L1311" i="1"/>
  <c r="N1311" i="1" s="1"/>
  <c r="M1310" i="1"/>
  <c r="L1310" i="1"/>
  <c r="M1309" i="1"/>
  <c r="L1309" i="1"/>
  <c r="N1309" i="1" s="1"/>
  <c r="M1308" i="1"/>
  <c r="L1308" i="1"/>
  <c r="M1307" i="1"/>
  <c r="N1307" i="1" s="1"/>
  <c r="L1307" i="1"/>
  <c r="M1306" i="1"/>
  <c r="L1306" i="1"/>
  <c r="N1306" i="1" s="1"/>
  <c r="M1305" i="1"/>
  <c r="L1305" i="1"/>
  <c r="M1304" i="1"/>
  <c r="L1304" i="1"/>
  <c r="N1304" i="1" s="1"/>
  <c r="N1303" i="1"/>
  <c r="M1303" i="1"/>
  <c r="L1303" i="1"/>
  <c r="M1302" i="1"/>
  <c r="L1302" i="1"/>
  <c r="M1301" i="1"/>
  <c r="L1301" i="1"/>
  <c r="N1301" i="1" s="1"/>
  <c r="M1300" i="1"/>
  <c r="L1300" i="1"/>
  <c r="N1300" i="1" s="1"/>
  <c r="M1299" i="1"/>
  <c r="L1299" i="1"/>
  <c r="N1299" i="1" s="1"/>
  <c r="M1298" i="1"/>
  <c r="L1298" i="1"/>
  <c r="M1297" i="1"/>
  <c r="L1297" i="1"/>
  <c r="N1297" i="1" s="1"/>
  <c r="M1296" i="1"/>
  <c r="L1296" i="1"/>
  <c r="M1295" i="1"/>
  <c r="L1295" i="1"/>
  <c r="M1294" i="1"/>
  <c r="L1294" i="1"/>
  <c r="M1293" i="1"/>
  <c r="L1293" i="1"/>
  <c r="M1292" i="1"/>
  <c r="L1292" i="1"/>
  <c r="N1292" i="1" s="1"/>
  <c r="N1291" i="1"/>
  <c r="M1291" i="1"/>
  <c r="L1291" i="1"/>
  <c r="M1290" i="1"/>
  <c r="L1290" i="1"/>
  <c r="N1290" i="1" s="1"/>
  <c r="M1289" i="1"/>
  <c r="L1289" i="1"/>
  <c r="M1288" i="1"/>
  <c r="L1288" i="1"/>
  <c r="N1287" i="1"/>
  <c r="M1287" i="1"/>
  <c r="L1287" i="1"/>
  <c r="M1286" i="1"/>
  <c r="L1286" i="1"/>
  <c r="M1285" i="1"/>
  <c r="L1285" i="1"/>
  <c r="N1285" i="1" s="1"/>
  <c r="M1284" i="1"/>
  <c r="N1284" i="1" s="1"/>
  <c r="L1284" i="1"/>
  <c r="M1283" i="1"/>
  <c r="L1283" i="1"/>
  <c r="N1283" i="1" s="1"/>
  <c r="M1282" i="1"/>
  <c r="L1282" i="1"/>
  <c r="M1281" i="1"/>
  <c r="L1281" i="1"/>
  <c r="N1281" i="1" s="1"/>
  <c r="M1280" i="1"/>
  <c r="L1280" i="1"/>
  <c r="M1279" i="1"/>
  <c r="L1279" i="1"/>
  <c r="N1279" i="1" s="1"/>
  <c r="M1278" i="1"/>
  <c r="L1278" i="1"/>
  <c r="M1277" i="1"/>
  <c r="L1277" i="1"/>
  <c r="N1277" i="1" s="1"/>
  <c r="M1276" i="1"/>
  <c r="L1276" i="1"/>
  <c r="N1276" i="1" s="1"/>
  <c r="M1275" i="1"/>
  <c r="N1275" i="1" s="1"/>
  <c r="L1275" i="1"/>
  <c r="M1274" i="1"/>
  <c r="L1274" i="1"/>
  <c r="N1274" i="1" s="1"/>
  <c r="M1273" i="1"/>
  <c r="L1273" i="1"/>
  <c r="M1272" i="1"/>
  <c r="L1272" i="1"/>
  <c r="N1272" i="1" s="1"/>
  <c r="N1271" i="1"/>
  <c r="M1271" i="1"/>
  <c r="L1271" i="1"/>
  <c r="M1270" i="1"/>
  <c r="L1270" i="1"/>
  <c r="M1269" i="1"/>
  <c r="L1269" i="1"/>
  <c r="N1269" i="1" s="1"/>
  <c r="M1268" i="1"/>
  <c r="L1268" i="1"/>
  <c r="N1268" i="1" s="1"/>
  <c r="M1267" i="1"/>
  <c r="L1267" i="1"/>
  <c r="N1267" i="1" s="1"/>
  <c r="M1266" i="1"/>
  <c r="N1266" i="1" s="1"/>
  <c r="L1266" i="1"/>
  <c r="M1265" i="1"/>
  <c r="L1265" i="1"/>
  <c r="N1265" i="1" s="1"/>
  <c r="M1264" i="1"/>
  <c r="L1264" i="1"/>
  <c r="M1263" i="1"/>
  <c r="L1263" i="1"/>
  <c r="M1262" i="1"/>
  <c r="L1262" i="1"/>
  <c r="M1261" i="1"/>
  <c r="L1261" i="1"/>
  <c r="M1260" i="1"/>
  <c r="L1260" i="1"/>
  <c r="N1260" i="1" s="1"/>
  <c r="N1259" i="1"/>
  <c r="M1259" i="1"/>
  <c r="L1259" i="1"/>
  <c r="M1258" i="1"/>
  <c r="L1258" i="1"/>
  <c r="N1258" i="1" s="1"/>
  <c r="M1257" i="1"/>
  <c r="L1257" i="1"/>
  <c r="M1256" i="1"/>
  <c r="L1256" i="1"/>
  <c r="N1255" i="1"/>
  <c r="M1255" i="1"/>
  <c r="L1255" i="1"/>
  <c r="M1254" i="1"/>
  <c r="L1254" i="1"/>
  <c r="M1253" i="1"/>
  <c r="L1253" i="1"/>
  <c r="N1253" i="1" s="1"/>
  <c r="M1252" i="1"/>
  <c r="L1252" i="1"/>
  <c r="M1251" i="1"/>
  <c r="L1251" i="1"/>
  <c r="N1251" i="1" s="1"/>
  <c r="M1250" i="1"/>
  <c r="L1250" i="1"/>
  <c r="M1249" i="1"/>
  <c r="L1249" i="1"/>
  <c r="N1249" i="1" s="1"/>
  <c r="M1248" i="1"/>
  <c r="L1248" i="1"/>
  <c r="M1247" i="1"/>
  <c r="N1247" i="1" s="1"/>
  <c r="L1247" i="1"/>
  <c r="M1246" i="1"/>
  <c r="L1246" i="1"/>
  <c r="M1245" i="1"/>
  <c r="L1245" i="1"/>
  <c r="M1244" i="1"/>
  <c r="L1244" i="1"/>
  <c r="N1244" i="1" s="1"/>
  <c r="N1243" i="1"/>
  <c r="M1243" i="1"/>
  <c r="L1243" i="1"/>
  <c r="M1242" i="1"/>
  <c r="L1242" i="1"/>
  <c r="N1242" i="1" s="1"/>
  <c r="M1241" i="1"/>
  <c r="L1241" i="1"/>
  <c r="M1240" i="1"/>
  <c r="L1240" i="1"/>
  <c r="M1239" i="1"/>
  <c r="L1239" i="1"/>
  <c r="N1239" i="1" s="1"/>
  <c r="M1238" i="1"/>
  <c r="L1238" i="1"/>
  <c r="M1237" i="1"/>
  <c r="L1237" i="1"/>
  <c r="N1237" i="1" s="1"/>
  <c r="M1236" i="1"/>
  <c r="N1236" i="1" s="1"/>
  <c r="L1236" i="1"/>
  <c r="M1235" i="1"/>
  <c r="L1235" i="1"/>
  <c r="N1235" i="1" s="1"/>
  <c r="M1234" i="1"/>
  <c r="L1234" i="1"/>
  <c r="M1233" i="1"/>
  <c r="L1233" i="1"/>
  <c r="N1233" i="1" s="1"/>
  <c r="M1232" i="1"/>
  <c r="L1232" i="1"/>
  <c r="M1231" i="1"/>
  <c r="L1231" i="1"/>
  <c r="N1231" i="1" s="1"/>
  <c r="M1230" i="1"/>
  <c r="L1230" i="1"/>
  <c r="M1229" i="1"/>
  <c r="L1229" i="1"/>
  <c r="N1229" i="1" s="1"/>
  <c r="M1228" i="1"/>
  <c r="L1228" i="1"/>
  <c r="M1227" i="1"/>
  <c r="N1227" i="1" s="1"/>
  <c r="L1227" i="1"/>
  <c r="M1226" i="1"/>
  <c r="L1226" i="1"/>
  <c r="N1226" i="1" s="1"/>
  <c r="M1225" i="1"/>
  <c r="L1225" i="1"/>
  <c r="M1224" i="1"/>
  <c r="L1224" i="1"/>
  <c r="N1224" i="1" s="1"/>
  <c r="N1223" i="1"/>
  <c r="M1223" i="1"/>
  <c r="L1223" i="1"/>
  <c r="M1222" i="1"/>
  <c r="L1222" i="1"/>
  <c r="M1221" i="1"/>
  <c r="L1221" i="1"/>
  <c r="M1220" i="1"/>
  <c r="L1220" i="1"/>
  <c r="N1220" i="1" s="1"/>
  <c r="M1219" i="1"/>
  <c r="L1219" i="1"/>
  <c r="N1219" i="1" s="1"/>
  <c r="M1218" i="1"/>
  <c r="N1218" i="1" s="1"/>
  <c r="L1218" i="1"/>
  <c r="M1217" i="1"/>
  <c r="L1217" i="1"/>
  <c r="N1217" i="1" s="1"/>
  <c r="M1216" i="1"/>
  <c r="L1216" i="1"/>
  <c r="M1215" i="1"/>
  <c r="L1215" i="1"/>
  <c r="N1215" i="1" s="1"/>
  <c r="M1214" i="1"/>
  <c r="L1214" i="1"/>
  <c r="M1213" i="1"/>
  <c r="L1213" i="1"/>
  <c r="N1213" i="1" s="1"/>
  <c r="M1212" i="1"/>
  <c r="L1212" i="1"/>
  <c r="M1211" i="1"/>
  <c r="N1211" i="1" s="1"/>
  <c r="L1211" i="1"/>
  <c r="M1210" i="1"/>
  <c r="L1210" i="1"/>
  <c r="N1210" i="1" s="1"/>
  <c r="M1209" i="1"/>
  <c r="L1209" i="1"/>
  <c r="M1208" i="1"/>
  <c r="L1208" i="1"/>
  <c r="N1207" i="1"/>
  <c r="M1207" i="1"/>
  <c r="L1207" i="1"/>
  <c r="M1206" i="1"/>
  <c r="L1206" i="1"/>
  <c r="M1205" i="1"/>
  <c r="L1205" i="1"/>
  <c r="M1204" i="1"/>
  <c r="L1204" i="1"/>
  <c r="N1204" i="1" s="1"/>
  <c r="M1203" i="1"/>
  <c r="L1203" i="1"/>
  <c r="N1203" i="1" s="1"/>
  <c r="M1202" i="1"/>
  <c r="L1202" i="1"/>
  <c r="M1201" i="1"/>
  <c r="L1201" i="1"/>
  <c r="N1201" i="1" s="1"/>
  <c r="M1200" i="1"/>
  <c r="L1200" i="1"/>
  <c r="M1199" i="1"/>
  <c r="L1199" i="1"/>
  <c r="N1199" i="1" s="1"/>
  <c r="M1198" i="1"/>
  <c r="L1198" i="1"/>
  <c r="M1197" i="1"/>
  <c r="L1197" i="1"/>
  <c r="N1197" i="1" s="1"/>
  <c r="M1196" i="1"/>
  <c r="L1196" i="1"/>
  <c r="M1195" i="1"/>
  <c r="N1195" i="1" s="1"/>
  <c r="L1195" i="1"/>
  <c r="M1194" i="1"/>
  <c r="L1194" i="1"/>
  <c r="N1194" i="1" s="1"/>
  <c r="M1193" i="1"/>
  <c r="L1193" i="1"/>
  <c r="M1192" i="1"/>
  <c r="L1192" i="1"/>
  <c r="N1192" i="1" s="1"/>
  <c r="N1191" i="1"/>
  <c r="M1191" i="1"/>
  <c r="L1191" i="1"/>
  <c r="M1190" i="1"/>
  <c r="L1190" i="1"/>
  <c r="M1189" i="1"/>
  <c r="L1189" i="1"/>
  <c r="M1188" i="1"/>
  <c r="L1188" i="1"/>
  <c r="N1188" i="1" s="1"/>
  <c r="M1187" i="1"/>
  <c r="L1187" i="1"/>
  <c r="N1187" i="1" s="1"/>
  <c r="M1186" i="1"/>
  <c r="L1186" i="1"/>
  <c r="M1185" i="1"/>
  <c r="L1185" i="1"/>
  <c r="N1185" i="1" s="1"/>
  <c r="M1184" i="1"/>
  <c r="L1184" i="1"/>
  <c r="M1183" i="1"/>
  <c r="L1183" i="1"/>
  <c r="N1183" i="1" s="1"/>
  <c r="M1182" i="1"/>
  <c r="L1182" i="1"/>
  <c r="M1181" i="1"/>
  <c r="L1181" i="1"/>
  <c r="N1181" i="1" s="1"/>
  <c r="M1180" i="1"/>
  <c r="L1180" i="1"/>
  <c r="M1179" i="1"/>
  <c r="N1179" i="1" s="1"/>
  <c r="L1179" i="1"/>
  <c r="M1178" i="1"/>
  <c r="L1178" i="1"/>
  <c r="N1178" i="1" s="1"/>
  <c r="M1177" i="1"/>
  <c r="L1177" i="1"/>
  <c r="M1176" i="1"/>
  <c r="L1176" i="1"/>
  <c r="N1176" i="1" s="1"/>
  <c r="N1175" i="1"/>
  <c r="M1175" i="1"/>
  <c r="L1175" i="1"/>
  <c r="M1174" i="1"/>
  <c r="L1174" i="1"/>
  <c r="M1173" i="1"/>
  <c r="L1173" i="1"/>
  <c r="M1172" i="1"/>
  <c r="L1172" i="1"/>
  <c r="N1172" i="1" s="1"/>
  <c r="M1171" i="1"/>
  <c r="L1171" i="1"/>
  <c r="N1171" i="1" s="1"/>
  <c r="M1170" i="1"/>
  <c r="L1170" i="1"/>
  <c r="M1169" i="1"/>
  <c r="L1169" i="1"/>
  <c r="N1169" i="1" s="1"/>
  <c r="M1168" i="1"/>
  <c r="L1168" i="1"/>
  <c r="M1167" i="1"/>
  <c r="L1167" i="1"/>
  <c r="N1167" i="1" s="1"/>
  <c r="M1166" i="1"/>
  <c r="L1166" i="1"/>
  <c r="M1165" i="1"/>
  <c r="L1165" i="1"/>
  <c r="N1165" i="1" s="1"/>
  <c r="M1164" i="1"/>
  <c r="L1164" i="1"/>
  <c r="N1164" i="1" s="1"/>
  <c r="N1163" i="1"/>
  <c r="M1163" i="1"/>
  <c r="L1163" i="1"/>
  <c r="M1162" i="1"/>
  <c r="L1162" i="1"/>
  <c r="M1161" i="1"/>
  <c r="L1161" i="1"/>
  <c r="M1160" i="1"/>
  <c r="N1160" i="1" s="1"/>
  <c r="L1160" i="1"/>
  <c r="M1159" i="1"/>
  <c r="L1159" i="1"/>
  <c r="N1159" i="1" s="1"/>
  <c r="M1158" i="1"/>
  <c r="L1158" i="1"/>
  <c r="M1157" i="1"/>
  <c r="L1157" i="1"/>
  <c r="N1157" i="1" s="1"/>
  <c r="M1156" i="1"/>
  <c r="L1156" i="1"/>
  <c r="N1156" i="1" s="1"/>
  <c r="N1155" i="1"/>
  <c r="M1155" i="1"/>
  <c r="L1155" i="1"/>
  <c r="M1154" i="1"/>
  <c r="L1154" i="1"/>
  <c r="M1153" i="1"/>
  <c r="L1153" i="1"/>
  <c r="M1152" i="1"/>
  <c r="L1152" i="1"/>
  <c r="M1151" i="1"/>
  <c r="L1151" i="1"/>
  <c r="N1151" i="1" s="1"/>
  <c r="M1150" i="1"/>
  <c r="L1150" i="1"/>
  <c r="M1149" i="1"/>
  <c r="L1149" i="1"/>
  <c r="N1149" i="1" s="1"/>
  <c r="M1148" i="1"/>
  <c r="L1148" i="1"/>
  <c r="M1147" i="1"/>
  <c r="L1147" i="1"/>
  <c r="N1147" i="1" s="1"/>
  <c r="M1146" i="1"/>
  <c r="L1146" i="1"/>
  <c r="M1145" i="1"/>
  <c r="L1145" i="1"/>
  <c r="N1145" i="1" s="1"/>
  <c r="M1144" i="1"/>
  <c r="L1144" i="1"/>
  <c r="M1143" i="1"/>
  <c r="N1143" i="1" s="1"/>
  <c r="L1143" i="1"/>
  <c r="M1142" i="1"/>
  <c r="L1142" i="1"/>
  <c r="N1142" i="1" s="1"/>
  <c r="M1141" i="1"/>
  <c r="L1141" i="1"/>
  <c r="M1140" i="1"/>
  <c r="L1140" i="1"/>
  <c r="N1140" i="1" s="1"/>
  <c r="N1139" i="1"/>
  <c r="M1139" i="1"/>
  <c r="L1139" i="1"/>
  <c r="M1138" i="1"/>
  <c r="L1138" i="1"/>
  <c r="M1137" i="1"/>
  <c r="L1137" i="1"/>
  <c r="M1136" i="1"/>
  <c r="L1136" i="1"/>
  <c r="N1136" i="1" s="1"/>
  <c r="M1135" i="1"/>
  <c r="L1135" i="1"/>
  <c r="N1135" i="1" s="1"/>
  <c r="M1134" i="1"/>
  <c r="L1134" i="1"/>
  <c r="M1133" i="1"/>
  <c r="L1133" i="1"/>
  <c r="N1133" i="1" s="1"/>
  <c r="M1132" i="1"/>
  <c r="L1132" i="1"/>
  <c r="M1131" i="1"/>
  <c r="L1131" i="1"/>
  <c r="M1130" i="1"/>
  <c r="L1130" i="1"/>
  <c r="M1129" i="1"/>
  <c r="L1129" i="1"/>
  <c r="M1128" i="1"/>
  <c r="L1128" i="1"/>
  <c r="N1127" i="1"/>
  <c r="M1127" i="1"/>
  <c r="L1127" i="1"/>
  <c r="M1126" i="1"/>
  <c r="L1126" i="1"/>
  <c r="N1126" i="1" s="1"/>
  <c r="M1125" i="1"/>
  <c r="L1125" i="1"/>
  <c r="M1124" i="1"/>
  <c r="L1124" i="1"/>
  <c r="N1124" i="1" s="1"/>
  <c r="N1123" i="1"/>
  <c r="M1123" i="1"/>
  <c r="L1123" i="1"/>
  <c r="M1122" i="1"/>
  <c r="L1122" i="1"/>
  <c r="M1121" i="1"/>
  <c r="L1121" i="1"/>
  <c r="M1120" i="1"/>
  <c r="L1120" i="1"/>
  <c r="M1119" i="1"/>
  <c r="L1119" i="1"/>
  <c r="N1119" i="1" s="1"/>
  <c r="M1118" i="1"/>
  <c r="L1118" i="1"/>
  <c r="M1117" i="1"/>
  <c r="L1117" i="1"/>
  <c r="N1117" i="1" s="1"/>
  <c r="M1116" i="1"/>
  <c r="L1116" i="1"/>
  <c r="M1115" i="1"/>
  <c r="L1115" i="1"/>
  <c r="N1115" i="1" s="1"/>
  <c r="M1114" i="1"/>
  <c r="L1114" i="1"/>
  <c r="M1113" i="1"/>
  <c r="L1113" i="1"/>
  <c r="N1113" i="1" s="1"/>
  <c r="M1112" i="1"/>
  <c r="L1112" i="1"/>
  <c r="M1111" i="1"/>
  <c r="N1111" i="1" s="1"/>
  <c r="L1111" i="1"/>
  <c r="M1110" i="1"/>
  <c r="L1110" i="1"/>
  <c r="N1110" i="1" s="1"/>
  <c r="M1109" i="1"/>
  <c r="L1109" i="1"/>
  <c r="M1108" i="1"/>
  <c r="L1108" i="1"/>
  <c r="N1108" i="1" s="1"/>
  <c r="N1107" i="1"/>
  <c r="M1107" i="1"/>
  <c r="L1107" i="1"/>
  <c r="M1106" i="1"/>
  <c r="L1106" i="1"/>
  <c r="M1105" i="1"/>
  <c r="L1105" i="1"/>
  <c r="M1104" i="1"/>
  <c r="L1104" i="1"/>
  <c r="N1104" i="1" s="1"/>
  <c r="M1103" i="1"/>
  <c r="L1103" i="1"/>
  <c r="N1103" i="1" s="1"/>
  <c r="M1102" i="1"/>
  <c r="L1102" i="1"/>
  <c r="M1101" i="1"/>
  <c r="L1101" i="1"/>
  <c r="N1101" i="1" s="1"/>
  <c r="M1100" i="1"/>
  <c r="L1100" i="1"/>
  <c r="M1099" i="1"/>
  <c r="L1099" i="1"/>
  <c r="M1098" i="1"/>
  <c r="L1098" i="1"/>
  <c r="M1097" i="1"/>
  <c r="L1097" i="1"/>
  <c r="M1096" i="1"/>
  <c r="L1096" i="1"/>
  <c r="N1095" i="1"/>
  <c r="M1095" i="1"/>
  <c r="L1095" i="1"/>
  <c r="M1094" i="1"/>
  <c r="L1094" i="1"/>
  <c r="N1094" i="1" s="1"/>
  <c r="M1093" i="1"/>
  <c r="L1093" i="1"/>
  <c r="M1092" i="1"/>
  <c r="L1092" i="1"/>
  <c r="N1092" i="1" s="1"/>
  <c r="N1091" i="1"/>
  <c r="M1091" i="1"/>
  <c r="L1091" i="1"/>
  <c r="M1090" i="1"/>
  <c r="L1090" i="1"/>
  <c r="M1089" i="1"/>
  <c r="L1089" i="1"/>
  <c r="M1088" i="1"/>
  <c r="L1088" i="1"/>
  <c r="M1087" i="1"/>
  <c r="L1087" i="1"/>
  <c r="N1087" i="1" s="1"/>
  <c r="M1086" i="1"/>
  <c r="L1086" i="1"/>
  <c r="M1085" i="1"/>
  <c r="L1085" i="1"/>
  <c r="N1085" i="1" s="1"/>
  <c r="M1084" i="1"/>
  <c r="L1084" i="1"/>
  <c r="M1083" i="1"/>
  <c r="L1083" i="1"/>
  <c r="N1083" i="1" s="1"/>
  <c r="M1082" i="1"/>
  <c r="L1082" i="1"/>
  <c r="M1081" i="1"/>
  <c r="L1081" i="1"/>
  <c r="N1081" i="1" s="1"/>
  <c r="M1080" i="1"/>
  <c r="L1080" i="1"/>
  <c r="M1079" i="1"/>
  <c r="N1079" i="1" s="1"/>
  <c r="L1079" i="1"/>
  <c r="M1078" i="1"/>
  <c r="L1078" i="1"/>
  <c r="M1077" i="1"/>
  <c r="L1077" i="1"/>
  <c r="M1076" i="1"/>
  <c r="L1076" i="1"/>
  <c r="N1076" i="1" s="1"/>
  <c r="N1075" i="1"/>
  <c r="M1075" i="1"/>
  <c r="L1075" i="1"/>
  <c r="M1074" i="1"/>
  <c r="L1074" i="1"/>
  <c r="M1073" i="1"/>
  <c r="L1073" i="1"/>
  <c r="M1072" i="1"/>
  <c r="L1072" i="1"/>
  <c r="N1072" i="1" s="1"/>
  <c r="M1071" i="1"/>
  <c r="L1071" i="1"/>
  <c r="N1071" i="1" s="1"/>
  <c r="M1070" i="1"/>
  <c r="L1070" i="1"/>
  <c r="M1069" i="1"/>
  <c r="L1069" i="1"/>
  <c r="N1069" i="1" s="1"/>
  <c r="M1068" i="1"/>
  <c r="L1068" i="1"/>
  <c r="M1067" i="1"/>
  <c r="L1067" i="1"/>
  <c r="M1066" i="1"/>
  <c r="L1066" i="1"/>
  <c r="M1065" i="1"/>
  <c r="L1065" i="1"/>
  <c r="M1064" i="1"/>
  <c r="L1064" i="1"/>
  <c r="N1063" i="1"/>
  <c r="M1063" i="1"/>
  <c r="L1063" i="1"/>
  <c r="M1062" i="1"/>
  <c r="L1062" i="1"/>
  <c r="N1062" i="1" s="1"/>
  <c r="M1061" i="1"/>
  <c r="L1061" i="1"/>
  <c r="M1060" i="1"/>
  <c r="L1060" i="1"/>
  <c r="N1060" i="1" s="1"/>
  <c r="N1059" i="1"/>
  <c r="M1059" i="1"/>
  <c r="L1059" i="1"/>
  <c r="M1058" i="1"/>
  <c r="L1058" i="1"/>
  <c r="M1057" i="1"/>
  <c r="L1057" i="1"/>
  <c r="M1056" i="1"/>
  <c r="L1056" i="1"/>
  <c r="M1055" i="1"/>
  <c r="L1055" i="1"/>
  <c r="N1055" i="1" s="1"/>
  <c r="M1054" i="1"/>
  <c r="L1054" i="1"/>
  <c r="M1053" i="1"/>
  <c r="L1053" i="1"/>
  <c r="N1053" i="1" s="1"/>
  <c r="M1052" i="1"/>
  <c r="L1052" i="1"/>
  <c r="M1051" i="1"/>
  <c r="L1051" i="1"/>
  <c r="N1051" i="1" s="1"/>
  <c r="M1050" i="1"/>
  <c r="L1050" i="1"/>
  <c r="M1049" i="1"/>
  <c r="L1049" i="1"/>
  <c r="N1049" i="1" s="1"/>
  <c r="M1048" i="1"/>
  <c r="L1048" i="1"/>
  <c r="M1047" i="1"/>
  <c r="N1047" i="1" s="1"/>
  <c r="L1047" i="1"/>
  <c r="M1046" i="1"/>
  <c r="L1046" i="1"/>
  <c r="M1045" i="1"/>
  <c r="L1045" i="1"/>
  <c r="M1044" i="1"/>
  <c r="L1044" i="1"/>
  <c r="N1044" i="1" s="1"/>
  <c r="N1043" i="1"/>
  <c r="M1043" i="1"/>
  <c r="L1043" i="1"/>
  <c r="M1042" i="1"/>
  <c r="L1042" i="1"/>
  <c r="M1041" i="1"/>
  <c r="L1041" i="1"/>
  <c r="M1040" i="1"/>
  <c r="L1040" i="1"/>
  <c r="N1040" i="1" s="1"/>
  <c r="M1039" i="1"/>
  <c r="L1039" i="1"/>
  <c r="N1039" i="1" s="1"/>
  <c r="M1038" i="1"/>
  <c r="L1038" i="1"/>
  <c r="M1037" i="1"/>
  <c r="L1037" i="1"/>
  <c r="N1037" i="1" s="1"/>
  <c r="M1036" i="1"/>
  <c r="L1036" i="1"/>
  <c r="M1035" i="1"/>
  <c r="L1035" i="1"/>
  <c r="M1034" i="1"/>
  <c r="L1034" i="1"/>
  <c r="M1033" i="1"/>
  <c r="L1033" i="1"/>
  <c r="M1032" i="1"/>
  <c r="L1032" i="1"/>
  <c r="N1031" i="1"/>
  <c r="M1031" i="1"/>
  <c r="L1031" i="1"/>
  <c r="M1030" i="1"/>
  <c r="L1030" i="1"/>
  <c r="N1030" i="1" s="1"/>
  <c r="M1029" i="1"/>
  <c r="L1029" i="1"/>
  <c r="M1028" i="1"/>
  <c r="L1028" i="1"/>
  <c r="N1028" i="1" s="1"/>
  <c r="N1027" i="1"/>
  <c r="M1027" i="1"/>
  <c r="L1027" i="1"/>
  <c r="M1026" i="1"/>
  <c r="N1026" i="1" s="1"/>
  <c r="L1026" i="1"/>
  <c r="M1025" i="1"/>
  <c r="L1025" i="1"/>
  <c r="M1024" i="1"/>
  <c r="L1024" i="1"/>
  <c r="M1023" i="1"/>
  <c r="L1023" i="1"/>
  <c r="N1023" i="1" s="1"/>
  <c r="M1022" i="1"/>
  <c r="L1022" i="1"/>
  <c r="M1021" i="1"/>
  <c r="L1021" i="1"/>
  <c r="N1021" i="1" s="1"/>
  <c r="M1020" i="1"/>
  <c r="L1020" i="1"/>
  <c r="M1019" i="1"/>
  <c r="L1019" i="1"/>
  <c r="N1019" i="1" s="1"/>
  <c r="M1018" i="1"/>
  <c r="L1018" i="1"/>
  <c r="M1017" i="1"/>
  <c r="L1017" i="1"/>
  <c r="N1017" i="1" s="1"/>
  <c r="M1016" i="1"/>
  <c r="L1016" i="1"/>
  <c r="M1015" i="1"/>
  <c r="N1015" i="1" s="1"/>
  <c r="L1015" i="1"/>
  <c r="M1014" i="1"/>
  <c r="L1014" i="1"/>
  <c r="N1014" i="1" s="1"/>
  <c r="M1013" i="1"/>
  <c r="L1013" i="1"/>
  <c r="M1012" i="1"/>
  <c r="L1012" i="1"/>
  <c r="N1012" i="1" s="1"/>
  <c r="N1011" i="1"/>
  <c r="M1011" i="1"/>
  <c r="L1011" i="1"/>
  <c r="M1010" i="1"/>
  <c r="L1010" i="1"/>
  <c r="M1009" i="1"/>
  <c r="L1009" i="1"/>
  <c r="M1008" i="1"/>
  <c r="L1008" i="1"/>
  <c r="N1008" i="1" s="1"/>
  <c r="M1007" i="1"/>
  <c r="L1007" i="1"/>
  <c r="N1007" i="1" s="1"/>
  <c r="M1006" i="1"/>
  <c r="L1006" i="1"/>
  <c r="M1005" i="1"/>
  <c r="L1005" i="1"/>
  <c r="N1005" i="1" s="1"/>
  <c r="M1004" i="1"/>
  <c r="L1004" i="1"/>
  <c r="M1003" i="1"/>
  <c r="L1003" i="1"/>
  <c r="M1002" i="1"/>
  <c r="L1002" i="1"/>
  <c r="M1001" i="1"/>
  <c r="L1001" i="1"/>
  <c r="M1000" i="1"/>
  <c r="L1000" i="1"/>
  <c r="N999" i="1"/>
  <c r="M999" i="1"/>
  <c r="L999" i="1"/>
  <c r="M998" i="1"/>
  <c r="L998" i="1"/>
  <c r="N998" i="1" s="1"/>
  <c r="M997" i="1"/>
  <c r="L997" i="1"/>
  <c r="M996" i="1"/>
  <c r="L996" i="1"/>
  <c r="N996" i="1" s="1"/>
  <c r="N995" i="1"/>
  <c r="M995" i="1"/>
  <c r="L995" i="1"/>
  <c r="M994" i="1"/>
  <c r="L994" i="1"/>
  <c r="M993" i="1"/>
  <c r="L993" i="1"/>
  <c r="M992" i="1"/>
  <c r="L992" i="1"/>
  <c r="M991" i="1"/>
  <c r="L991" i="1"/>
  <c r="N991" i="1" s="1"/>
  <c r="M990" i="1"/>
  <c r="L990" i="1"/>
  <c r="M989" i="1"/>
  <c r="L989" i="1"/>
  <c r="N989" i="1" s="1"/>
  <c r="M988" i="1"/>
  <c r="L988" i="1"/>
  <c r="M987" i="1"/>
  <c r="L987" i="1"/>
  <c r="N987" i="1" s="1"/>
  <c r="M986" i="1"/>
  <c r="L986" i="1"/>
  <c r="M985" i="1"/>
  <c r="L985" i="1"/>
  <c r="N985" i="1" s="1"/>
  <c r="M984" i="1"/>
  <c r="L984" i="1"/>
  <c r="M983" i="1"/>
  <c r="N983" i="1" s="1"/>
  <c r="L983" i="1"/>
  <c r="M982" i="1"/>
  <c r="L982" i="1"/>
  <c r="N982" i="1" s="1"/>
  <c r="M981" i="1"/>
  <c r="L981" i="1"/>
  <c r="M980" i="1"/>
  <c r="L980" i="1"/>
  <c r="N980" i="1" s="1"/>
  <c r="N979" i="1"/>
  <c r="M979" i="1"/>
  <c r="L979" i="1"/>
  <c r="M978" i="1"/>
  <c r="L978" i="1"/>
  <c r="M977" i="1"/>
  <c r="L977" i="1"/>
  <c r="M976" i="1"/>
  <c r="L976" i="1"/>
  <c r="N976" i="1" s="1"/>
  <c r="M975" i="1"/>
  <c r="L975" i="1"/>
  <c r="N975" i="1" s="1"/>
  <c r="M974" i="1"/>
  <c r="L974" i="1"/>
  <c r="M973" i="1"/>
  <c r="L973" i="1"/>
  <c r="N973" i="1" s="1"/>
  <c r="M972" i="1"/>
  <c r="L972" i="1"/>
  <c r="M971" i="1"/>
  <c r="L971" i="1"/>
  <c r="M970" i="1"/>
  <c r="L970" i="1"/>
  <c r="M969" i="1"/>
  <c r="L969" i="1"/>
  <c r="M968" i="1"/>
  <c r="L968" i="1"/>
  <c r="N967" i="1"/>
  <c r="M967" i="1"/>
  <c r="L967" i="1"/>
  <c r="M966" i="1"/>
  <c r="L966" i="1"/>
  <c r="N966" i="1" s="1"/>
  <c r="M965" i="1"/>
  <c r="L965" i="1"/>
  <c r="M964" i="1"/>
  <c r="L964" i="1"/>
  <c r="N964" i="1" s="1"/>
  <c r="N963" i="1"/>
  <c r="M963" i="1"/>
  <c r="L963" i="1"/>
  <c r="M962" i="1"/>
  <c r="L962" i="1"/>
  <c r="M961" i="1"/>
  <c r="L961" i="1"/>
  <c r="M960" i="1"/>
  <c r="L960" i="1"/>
  <c r="M959" i="1"/>
  <c r="L959" i="1"/>
  <c r="N959" i="1" s="1"/>
  <c r="M958" i="1"/>
  <c r="L958" i="1"/>
  <c r="M957" i="1"/>
  <c r="L957" i="1"/>
  <c r="N957" i="1" s="1"/>
  <c r="M956" i="1"/>
  <c r="L956" i="1"/>
  <c r="M955" i="1"/>
  <c r="L955" i="1"/>
  <c r="N955" i="1" s="1"/>
  <c r="M954" i="1"/>
  <c r="L954" i="1"/>
  <c r="M953" i="1"/>
  <c r="L953" i="1"/>
  <c r="N953" i="1" s="1"/>
  <c r="M952" i="1"/>
  <c r="L952" i="1"/>
  <c r="M951" i="1"/>
  <c r="N951" i="1" s="1"/>
  <c r="L951" i="1"/>
  <c r="M950" i="1"/>
  <c r="L950" i="1"/>
  <c r="N950" i="1" s="1"/>
  <c r="M949" i="1"/>
  <c r="L949" i="1"/>
  <c r="M948" i="1"/>
  <c r="L948" i="1"/>
  <c r="N948" i="1" s="1"/>
  <c r="N947" i="1"/>
  <c r="M947" i="1"/>
  <c r="L947" i="1"/>
  <c r="M946" i="1"/>
  <c r="L946" i="1"/>
  <c r="M945" i="1"/>
  <c r="L945" i="1"/>
  <c r="M944" i="1"/>
  <c r="L944" i="1"/>
  <c r="N944" i="1" s="1"/>
  <c r="M943" i="1"/>
  <c r="L943" i="1"/>
  <c r="N943" i="1" s="1"/>
  <c r="M942" i="1"/>
  <c r="L942" i="1"/>
  <c r="M941" i="1"/>
  <c r="L941" i="1"/>
  <c r="N941" i="1" s="1"/>
  <c r="M940" i="1"/>
  <c r="L940" i="1"/>
  <c r="M939" i="1"/>
  <c r="L939" i="1"/>
  <c r="M938" i="1"/>
  <c r="N938" i="1" s="1"/>
  <c r="L938" i="1"/>
  <c r="M937" i="1"/>
  <c r="L937" i="1"/>
  <c r="M936" i="1"/>
  <c r="L936" i="1"/>
  <c r="N935" i="1"/>
  <c r="M935" i="1"/>
  <c r="L935" i="1"/>
  <c r="M934" i="1"/>
  <c r="L934" i="1"/>
  <c r="N934" i="1" s="1"/>
  <c r="M933" i="1"/>
  <c r="L933" i="1"/>
  <c r="M932" i="1"/>
  <c r="L932" i="1"/>
  <c r="N932" i="1" s="1"/>
  <c r="N931" i="1"/>
  <c r="M931" i="1"/>
  <c r="L931" i="1"/>
  <c r="M930" i="1"/>
  <c r="L930" i="1"/>
  <c r="M929" i="1"/>
  <c r="L929" i="1"/>
  <c r="M928" i="1"/>
  <c r="L928" i="1"/>
  <c r="M927" i="1"/>
  <c r="L927" i="1"/>
  <c r="N927" i="1" s="1"/>
  <c r="M926" i="1"/>
  <c r="L926" i="1"/>
  <c r="M925" i="1"/>
  <c r="L925" i="1"/>
  <c r="N925" i="1" s="1"/>
  <c r="M924" i="1"/>
  <c r="L924" i="1"/>
  <c r="M923" i="1"/>
  <c r="L923" i="1"/>
  <c r="N923" i="1" s="1"/>
  <c r="M922" i="1"/>
  <c r="L922" i="1"/>
  <c r="M921" i="1"/>
  <c r="L921" i="1"/>
  <c r="N921" i="1" s="1"/>
  <c r="M920" i="1"/>
  <c r="L920" i="1"/>
  <c r="M919" i="1"/>
  <c r="N919" i="1" s="1"/>
  <c r="L919" i="1"/>
  <c r="M918" i="1"/>
  <c r="L918" i="1"/>
  <c r="N918" i="1" s="1"/>
  <c r="M917" i="1"/>
  <c r="L917" i="1"/>
  <c r="M916" i="1"/>
  <c r="L916" i="1"/>
  <c r="N916" i="1" s="1"/>
  <c r="M915" i="1"/>
  <c r="L915" i="1"/>
  <c r="N915" i="1" s="1"/>
  <c r="M914" i="1"/>
  <c r="L914" i="1"/>
  <c r="M913" i="1"/>
  <c r="L913" i="1"/>
  <c r="N913" i="1" s="1"/>
  <c r="N912" i="1"/>
  <c r="M912" i="1"/>
  <c r="L912" i="1"/>
  <c r="N911" i="1"/>
  <c r="M911" i="1"/>
  <c r="L911" i="1"/>
  <c r="M910" i="1"/>
  <c r="L910" i="1"/>
  <c r="N910" i="1" s="1"/>
  <c r="M909" i="1"/>
  <c r="L909" i="1"/>
  <c r="M908" i="1"/>
  <c r="L908" i="1"/>
  <c r="N908" i="1" s="1"/>
  <c r="N907" i="1"/>
  <c r="M907" i="1"/>
  <c r="L907" i="1"/>
  <c r="M906" i="1"/>
  <c r="L906" i="1"/>
  <c r="M905" i="1"/>
  <c r="L905" i="1"/>
  <c r="M904" i="1"/>
  <c r="L904" i="1"/>
  <c r="M903" i="1"/>
  <c r="L903" i="1"/>
  <c r="N903" i="1" s="1"/>
  <c r="M902" i="1"/>
  <c r="N902" i="1" s="1"/>
  <c r="L902" i="1"/>
  <c r="M901" i="1"/>
  <c r="L901" i="1"/>
  <c r="N901" i="1" s="1"/>
  <c r="M900" i="1"/>
  <c r="L900" i="1"/>
  <c r="M899" i="1"/>
  <c r="L899" i="1"/>
  <c r="N899" i="1" s="1"/>
  <c r="M898" i="1"/>
  <c r="N898" i="1" s="1"/>
  <c r="L898" i="1"/>
  <c r="M897" i="1"/>
  <c r="L897" i="1"/>
  <c r="N897" i="1" s="1"/>
  <c r="M896" i="1"/>
  <c r="L896" i="1"/>
  <c r="M895" i="1"/>
  <c r="N895" i="1" s="1"/>
  <c r="L895" i="1"/>
  <c r="M894" i="1"/>
  <c r="L894" i="1"/>
  <c r="N894" i="1" s="1"/>
  <c r="M893" i="1"/>
  <c r="L893" i="1"/>
  <c r="M892" i="1"/>
  <c r="L892" i="1"/>
  <c r="N892" i="1" s="1"/>
  <c r="N891" i="1"/>
  <c r="M891" i="1"/>
  <c r="L891" i="1"/>
  <c r="M890" i="1"/>
  <c r="L890" i="1"/>
  <c r="M889" i="1"/>
  <c r="L889" i="1"/>
  <c r="M888" i="1"/>
  <c r="L888" i="1"/>
  <c r="N888" i="1" s="1"/>
  <c r="M887" i="1"/>
  <c r="L887" i="1"/>
  <c r="N887" i="1" s="1"/>
  <c r="M886" i="1"/>
  <c r="L886" i="1"/>
  <c r="M885" i="1"/>
  <c r="L885" i="1"/>
  <c r="N885" i="1" s="1"/>
  <c r="M884" i="1"/>
  <c r="L884" i="1"/>
  <c r="M883" i="1"/>
  <c r="L883" i="1"/>
  <c r="M882" i="1"/>
  <c r="L882" i="1"/>
  <c r="M881" i="1"/>
  <c r="L881" i="1"/>
  <c r="M880" i="1"/>
  <c r="L880" i="1"/>
  <c r="N879" i="1"/>
  <c r="M879" i="1"/>
  <c r="L879" i="1"/>
  <c r="M878" i="1"/>
  <c r="L878" i="1"/>
  <c r="N878" i="1" s="1"/>
  <c r="M877" i="1"/>
  <c r="L877" i="1"/>
  <c r="M876" i="1"/>
  <c r="L876" i="1"/>
  <c r="N876" i="1" s="1"/>
  <c r="N875" i="1"/>
  <c r="M875" i="1"/>
  <c r="L875" i="1"/>
  <c r="M874" i="1"/>
  <c r="L874" i="1"/>
  <c r="M873" i="1"/>
  <c r="L873" i="1"/>
  <c r="M872" i="1"/>
  <c r="L872" i="1"/>
  <c r="M871" i="1"/>
  <c r="L871" i="1"/>
  <c r="N871" i="1" s="1"/>
  <c r="M870" i="1"/>
  <c r="L870" i="1"/>
  <c r="M869" i="1"/>
  <c r="L869" i="1"/>
  <c r="N869" i="1" s="1"/>
  <c r="N868" i="1"/>
  <c r="M868" i="1"/>
  <c r="L868" i="1"/>
  <c r="M867" i="1"/>
  <c r="N867" i="1" s="1"/>
  <c r="L867" i="1"/>
  <c r="M866" i="1"/>
  <c r="L866" i="1"/>
  <c r="N866" i="1" s="1"/>
  <c r="M865" i="1"/>
  <c r="L865" i="1"/>
  <c r="M864" i="1"/>
  <c r="L864" i="1"/>
  <c r="N864" i="1" s="1"/>
  <c r="M863" i="1"/>
  <c r="L863" i="1"/>
  <c r="N863" i="1" s="1"/>
  <c r="M862" i="1"/>
  <c r="L862" i="1"/>
  <c r="M861" i="1"/>
  <c r="L861" i="1"/>
  <c r="N861" i="1" s="1"/>
  <c r="M860" i="1"/>
  <c r="L860" i="1"/>
  <c r="M859" i="1"/>
  <c r="L859" i="1"/>
  <c r="M858" i="1"/>
  <c r="L858" i="1"/>
  <c r="M857" i="1"/>
  <c r="L857" i="1"/>
  <c r="M856" i="1"/>
  <c r="L856" i="1"/>
  <c r="N855" i="1"/>
  <c r="M855" i="1"/>
  <c r="L855" i="1"/>
  <c r="M854" i="1"/>
  <c r="L854" i="1"/>
  <c r="N854" i="1" s="1"/>
  <c r="M853" i="1"/>
  <c r="L853" i="1"/>
  <c r="M852" i="1"/>
  <c r="L852" i="1"/>
  <c r="N852" i="1" s="1"/>
  <c r="M851" i="1"/>
  <c r="L851" i="1"/>
  <c r="N851" i="1" s="1"/>
  <c r="M850" i="1"/>
  <c r="L850" i="1"/>
  <c r="M849" i="1"/>
  <c r="L849" i="1"/>
  <c r="N849" i="1" s="1"/>
  <c r="N848" i="1"/>
  <c r="M848" i="1"/>
  <c r="L848" i="1"/>
  <c r="M847" i="1"/>
  <c r="N847" i="1" s="1"/>
  <c r="L847" i="1"/>
  <c r="M846" i="1"/>
  <c r="L846" i="1"/>
  <c r="N846" i="1" s="1"/>
  <c r="M845" i="1"/>
  <c r="L845" i="1"/>
  <c r="M844" i="1"/>
  <c r="L844" i="1"/>
  <c r="N844" i="1" s="1"/>
  <c r="N843" i="1"/>
  <c r="M843" i="1"/>
  <c r="L843" i="1"/>
  <c r="M842" i="1"/>
  <c r="L842" i="1"/>
  <c r="M841" i="1"/>
  <c r="L841" i="1"/>
  <c r="M840" i="1"/>
  <c r="L840" i="1"/>
  <c r="N840" i="1" s="1"/>
  <c r="M839" i="1"/>
  <c r="L839" i="1"/>
  <c r="N839" i="1" s="1"/>
  <c r="M838" i="1"/>
  <c r="L838" i="1"/>
  <c r="M837" i="1"/>
  <c r="L837" i="1"/>
  <c r="N837" i="1" s="1"/>
  <c r="N836" i="1"/>
  <c r="M836" i="1"/>
  <c r="L836" i="1"/>
  <c r="M835" i="1"/>
  <c r="N835" i="1" s="1"/>
  <c r="L835" i="1"/>
  <c r="M834" i="1"/>
  <c r="L834" i="1"/>
  <c r="N834" i="1" s="1"/>
  <c r="M833" i="1"/>
  <c r="L833" i="1"/>
  <c r="M832" i="1"/>
  <c r="L832" i="1"/>
  <c r="N832" i="1" s="1"/>
  <c r="N831" i="1"/>
  <c r="M831" i="1"/>
  <c r="L831" i="1"/>
  <c r="M830" i="1"/>
  <c r="L830" i="1"/>
  <c r="M829" i="1"/>
  <c r="L829" i="1"/>
  <c r="M828" i="1"/>
  <c r="L828" i="1"/>
  <c r="N828" i="1" s="1"/>
  <c r="M827" i="1"/>
  <c r="L827" i="1"/>
  <c r="N827" i="1" s="1"/>
  <c r="M826" i="1"/>
  <c r="L826" i="1"/>
  <c r="M825" i="1"/>
  <c r="L825" i="1"/>
  <c r="N825" i="1" s="1"/>
  <c r="M824" i="1"/>
  <c r="L824" i="1"/>
  <c r="M823" i="1"/>
  <c r="L823" i="1"/>
  <c r="N823" i="1" s="1"/>
  <c r="M822" i="1"/>
  <c r="L822" i="1"/>
  <c r="M821" i="1"/>
  <c r="L821" i="1"/>
  <c r="N821" i="1" s="1"/>
  <c r="M820" i="1"/>
  <c r="N820" i="1" s="1"/>
  <c r="L820" i="1"/>
  <c r="M819" i="1"/>
  <c r="N819" i="1" s="1"/>
  <c r="L819" i="1"/>
  <c r="M818" i="1"/>
  <c r="L818" i="1"/>
  <c r="N818" i="1" s="1"/>
  <c r="M817" i="1"/>
  <c r="L817" i="1"/>
  <c r="M816" i="1"/>
  <c r="L816" i="1"/>
  <c r="N816" i="1" s="1"/>
  <c r="N815" i="1"/>
  <c r="M815" i="1"/>
  <c r="L815" i="1"/>
  <c r="M814" i="1"/>
  <c r="L814" i="1"/>
  <c r="M813" i="1"/>
  <c r="L813" i="1"/>
  <c r="M812" i="1"/>
  <c r="L812" i="1"/>
  <c r="N812" i="1" s="1"/>
  <c r="M811" i="1"/>
  <c r="L811" i="1"/>
  <c r="N811" i="1" s="1"/>
  <c r="M810" i="1"/>
  <c r="L810" i="1"/>
  <c r="M809" i="1"/>
  <c r="L809" i="1"/>
  <c r="N809" i="1" s="1"/>
  <c r="M808" i="1"/>
  <c r="L808" i="1"/>
  <c r="M807" i="1"/>
  <c r="L807" i="1"/>
  <c r="N807" i="1" s="1"/>
  <c r="M806" i="1"/>
  <c r="L806" i="1"/>
  <c r="M805" i="1"/>
  <c r="L805" i="1"/>
  <c r="N805" i="1" s="1"/>
  <c r="M804" i="1"/>
  <c r="L804" i="1"/>
  <c r="M803" i="1"/>
  <c r="N803" i="1" s="1"/>
  <c r="L803" i="1"/>
  <c r="M802" i="1"/>
  <c r="L802" i="1"/>
  <c r="N802" i="1" s="1"/>
  <c r="M801" i="1"/>
  <c r="L801" i="1"/>
  <c r="M800" i="1"/>
  <c r="L800" i="1"/>
  <c r="N800" i="1" s="1"/>
  <c r="N799" i="1"/>
  <c r="M799" i="1"/>
  <c r="L799" i="1"/>
  <c r="M798" i="1"/>
  <c r="L798" i="1"/>
  <c r="M797" i="1"/>
  <c r="L797" i="1"/>
  <c r="M796" i="1"/>
  <c r="L796" i="1"/>
  <c r="M795" i="1"/>
  <c r="L795" i="1"/>
  <c r="N795" i="1" s="1"/>
  <c r="M794" i="1"/>
  <c r="L794" i="1"/>
  <c r="M793" i="1"/>
  <c r="L793" i="1"/>
  <c r="N793" i="1" s="1"/>
  <c r="M792" i="1"/>
  <c r="L792" i="1"/>
  <c r="M791" i="1"/>
  <c r="L791" i="1"/>
  <c r="N791" i="1" s="1"/>
  <c r="M790" i="1"/>
  <c r="L790" i="1"/>
  <c r="M789" i="1"/>
  <c r="L789" i="1"/>
  <c r="N789" i="1" s="1"/>
  <c r="M788" i="1"/>
  <c r="L788" i="1"/>
  <c r="M787" i="1"/>
  <c r="N787" i="1" s="1"/>
  <c r="L787" i="1"/>
  <c r="M786" i="1"/>
  <c r="L786" i="1"/>
  <c r="M785" i="1"/>
  <c r="L785" i="1"/>
  <c r="M784" i="1"/>
  <c r="L784" i="1"/>
  <c r="N784" i="1" s="1"/>
  <c r="N783" i="1"/>
  <c r="M783" i="1"/>
  <c r="L783" i="1"/>
  <c r="M782" i="1"/>
  <c r="L782" i="1"/>
  <c r="M781" i="1"/>
  <c r="L781" i="1"/>
  <c r="M780" i="1"/>
  <c r="N780" i="1" s="1"/>
  <c r="L780" i="1"/>
  <c r="M779" i="1"/>
  <c r="L779" i="1"/>
  <c r="N779" i="1" s="1"/>
  <c r="M778" i="1"/>
  <c r="L778" i="1"/>
  <c r="M777" i="1"/>
  <c r="L777" i="1"/>
  <c r="N777" i="1" s="1"/>
  <c r="M776" i="1"/>
  <c r="L776" i="1"/>
  <c r="N776" i="1" s="1"/>
  <c r="N775" i="1"/>
  <c r="M775" i="1"/>
  <c r="L775" i="1"/>
  <c r="M774" i="1"/>
  <c r="L774" i="1"/>
  <c r="M773" i="1"/>
  <c r="L773" i="1"/>
  <c r="M772" i="1"/>
  <c r="N772" i="1" s="1"/>
  <c r="L772" i="1"/>
  <c r="M771" i="1"/>
  <c r="L771" i="1"/>
  <c r="M770" i="1"/>
  <c r="L770" i="1"/>
  <c r="M769" i="1"/>
  <c r="L769" i="1"/>
  <c r="M768" i="1"/>
  <c r="L768" i="1"/>
  <c r="N767" i="1"/>
  <c r="M767" i="1"/>
  <c r="L767" i="1"/>
  <c r="M766" i="1"/>
  <c r="L766" i="1"/>
  <c r="N766" i="1" s="1"/>
  <c r="M765" i="1"/>
  <c r="L765" i="1"/>
  <c r="M764" i="1"/>
  <c r="L764" i="1"/>
  <c r="N764" i="1" s="1"/>
  <c r="N763" i="1"/>
  <c r="M763" i="1"/>
  <c r="L763" i="1"/>
  <c r="M762" i="1"/>
  <c r="L762" i="1"/>
  <c r="M761" i="1"/>
  <c r="L761" i="1"/>
  <c r="M760" i="1"/>
  <c r="L760" i="1"/>
  <c r="M759" i="1"/>
  <c r="L759" i="1"/>
  <c r="N759" i="1" s="1"/>
  <c r="M758" i="1"/>
  <c r="L758" i="1"/>
  <c r="M757" i="1"/>
  <c r="L757" i="1"/>
  <c r="N757" i="1" s="1"/>
  <c r="M756" i="1"/>
  <c r="L756" i="1"/>
  <c r="M755" i="1"/>
  <c r="L755" i="1"/>
  <c r="N755" i="1" s="1"/>
  <c r="M754" i="1"/>
  <c r="L754" i="1"/>
  <c r="M753" i="1"/>
  <c r="L753" i="1"/>
  <c r="N753" i="1" s="1"/>
  <c r="M752" i="1"/>
  <c r="L752" i="1"/>
  <c r="M751" i="1"/>
  <c r="N751" i="1" s="1"/>
  <c r="L751" i="1"/>
  <c r="M750" i="1"/>
  <c r="L750" i="1"/>
  <c r="N750" i="1" s="1"/>
  <c r="M749" i="1"/>
  <c r="L749" i="1"/>
  <c r="M748" i="1"/>
  <c r="L748" i="1"/>
  <c r="N748" i="1" s="1"/>
  <c r="N747" i="1"/>
  <c r="M747" i="1"/>
  <c r="L747" i="1"/>
  <c r="M746" i="1"/>
  <c r="L746" i="1"/>
  <c r="M745" i="1"/>
  <c r="L745" i="1"/>
  <c r="M744" i="1"/>
  <c r="L744" i="1"/>
  <c r="N744" i="1" s="1"/>
  <c r="M743" i="1"/>
  <c r="L743" i="1"/>
  <c r="N743" i="1" s="1"/>
  <c r="M742" i="1"/>
  <c r="L742" i="1"/>
  <c r="M741" i="1"/>
  <c r="L741" i="1"/>
  <c r="N741" i="1" s="1"/>
  <c r="M740" i="1"/>
  <c r="L740" i="1"/>
  <c r="M739" i="1"/>
  <c r="L739" i="1"/>
  <c r="M738" i="1"/>
  <c r="L738" i="1"/>
  <c r="M737" i="1"/>
  <c r="L737" i="1"/>
  <c r="M736" i="1"/>
  <c r="L736" i="1"/>
  <c r="N735" i="1"/>
  <c r="M735" i="1"/>
  <c r="L735" i="1"/>
  <c r="M734" i="1"/>
  <c r="L734" i="1"/>
  <c r="N734" i="1" s="1"/>
  <c r="M733" i="1"/>
  <c r="L733" i="1"/>
  <c r="N733" i="1" s="1"/>
  <c r="M732" i="1"/>
  <c r="L732" i="1"/>
  <c r="M731" i="1"/>
  <c r="N731" i="1" s="1"/>
  <c r="L731" i="1"/>
  <c r="M730" i="1"/>
  <c r="L730" i="1"/>
  <c r="M729" i="1"/>
  <c r="L729" i="1"/>
  <c r="N728" i="1"/>
  <c r="M728" i="1"/>
  <c r="L728" i="1"/>
  <c r="M727" i="1"/>
  <c r="L727" i="1"/>
  <c r="N727" i="1" s="1"/>
  <c r="M726" i="1"/>
  <c r="L726" i="1"/>
  <c r="M725" i="1"/>
  <c r="L725" i="1"/>
  <c r="N725" i="1" s="1"/>
  <c r="M724" i="1"/>
  <c r="L724" i="1"/>
  <c r="N724" i="1" s="1"/>
  <c r="N723" i="1"/>
  <c r="M723" i="1"/>
  <c r="L723" i="1"/>
  <c r="M722" i="1"/>
  <c r="L722" i="1"/>
  <c r="M721" i="1"/>
  <c r="L721" i="1"/>
  <c r="M720" i="1"/>
  <c r="N720" i="1" s="1"/>
  <c r="L720" i="1"/>
  <c r="M719" i="1"/>
  <c r="L719" i="1"/>
  <c r="N719" i="1" s="1"/>
  <c r="M718" i="1"/>
  <c r="L718" i="1"/>
  <c r="M717" i="1"/>
  <c r="L717" i="1"/>
  <c r="N717" i="1" s="1"/>
  <c r="N716" i="1"/>
  <c r="M716" i="1"/>
  <c r="L716" i="1"/>
  <c r="M715" i="1"/>
  <c r="N715" i="1" s="1"/>
  <c r="L715" i="1"/>
  <c r="M714" i="1"/>
  <c r="L714" i="1"/>
  <c r="M713" i="1"/>
  <c r="L713" i="1"/>
  <c r="M712" i="1"/>
  <c r="L712" i="1"/>
  <c r="N712" i="1" s="1"/>
  <c r="M711" i="1"/>
  <c r="L711" i="1"/>
  <c r="N711" i="1" s="1"/>
  <c r="M710" i="1"/>
  <c r="L710" i="1"/>
  <c r="M709" i="1"/>
  <c r="L709" i="1"/>
  <c r="N709" i="1" s="1"/>
  <c r="N708" i="1"/>
  <c r="M708" i="1"/>
  <c r="L708" i="1"/>
  <c r="M707" i="1"/>
  <c r="N707" i="1" s="1"/>
  <c r="L707" i="1"/>
  <c r="M706" i="1"/>
  <c r="L706" i="1"/>
  <c r="M705" i="1"/>
  <c r="L705" i="1"/>
  <c r="M704" i="1"/>
  <c r="L704" i="1"/>
  <c r="N704" i="1" s="1"/>
  <c r="N703" i="1"/>
  <c r="M703" i="1"/>
  <c r="L703" i="1"/>
  <c r="M702" i="1"/>
  <c r="L702" i="1"/>
  <c r="N702" i="1" s="1"/>
  <c r="M701" i="1"/>
  <c r="L701" i="1"/>
  <c r="N701" i="1" s="1"/>
  <c r="M700" i="1"/>
  <c r="L700" i="1"/>
  <c r="N700" i="1" s="1"/>
  <c r="M699" i="1"/>
  <c r="L699" i="1"/>
  <c r="M698" i="1"/>
  <c r="L698" i="1"/>
  <c r="M697" i="1"/>
  <c r="L697" i="1"/>
  <c r="M696" i="1"/>
  <c r="L696" i="1"/>
  <c r="N695" i="1"/>
  <c r="M695" i="1"/>
  <c r="L695" i="1"/>
  <c r="M694" i="1"/>
  <c r="L694" i="1"/>
  <c r="N694" i="1" s="1"/>
  <c r="M693" i="1"/>
  <c r="L693" i="1"/>
  <c r="N693" i="1" s="1"/>
  <c r="M692" i="1"/>
  <c r="L692" i="1"/>
  <c r="N692" i="1" s="1"/>
  <c r="M691" i="1"/>
  <c r="N691" i="1" s="1"/>
  <c r="L691" i="1"/>
  <c r="M690" i="1"/>
  <c r="L690" i="1"/>
  <c r="M689" i="1"/>
  <c r="L689" i="1"/>
  <c r="M688" i="1"/>
  <c r="L688" i="1"/>
  <c r="M687" i="1"/>
  <c r="L687" i="1"/>
  <c r="N687" i="1" s="1"/>
  <c r="M686" i="1"/>
  <c r="L686" i="1"/>
  <c r="N686" i="1" s="1"/>
  <c r="M685" i="1"/>
  <c r="L685" i="1"/>
  <c r="N685" i="1" s="1"/>
  <c r="M684" i="1"/>
  <c r="L684" i="1"/>
  <c r="N684" i="1" s="1"/>
  <c r="M683" i="1"/>
  <c r="L683" i="1"/>
  <c r="N683" i="1" s="1"/>
  <c r="M682" i="1"/>
  <c r="L682" i="1"/>
  <c r="M681" i="1"/>
  <c r="L681" i="1"/>
  <c r="N681" i="1" s="1"/>
  <c r="M680" i="1"/>
  <c r="L680" i="1"/>
  <c r="M679" i="1"/>
  <c r="N679" i="1" s="1"/>
  <c r="L679" i="1"/>
  <c r="M678" i="1"/>
  <c r="L678" i="1"/>
  <c r="N678" i="1" s="1"/>
  <c r="M677" i="1"/>
  <c r="L677" i="1"/>
  <c r="M676" i="1"/>
  <c r="L676" i="1"/>
  <c r="N676" i="1" s="1"/>
  <c r="N675" i="1"/>
  <c r="M675" i="1"/>
  <c r="L675" i="1"/>
  <c r="M674" i="1"/>
  <c r="L674" i="1"/>
  <c r="M673" i="1"/>
  <c r="L673" i="1"/>
  <c r="M672" i="1"/>
  <c r="L672" i="1"/>
  <c r="N672" i="1" s="1"/>
  <c r="M671" i="1"/>
  <c r="L671" i="1"/>
  <c r="N671" i="1" s="1"/>
  <c r="M670" i="1"/>
  <c r="L670" i="1"/>
  <c r="M669" i="1"/>
  <c r="L669" i="1"/>
  <c r="N669" i="1" s="1"/>
  <c r="N668" i="1"/>
  <c r="M668" i="1"/>
  <c r="L668" i="1"/>
  <c r="M667" i="1"/>
  <c r="N667" i="1" s="1"/>
  <c r="L667" i="1"/>
  <c r="M666" i="1"/>
  <c r="L666" i="1"/>
  <c r="N666" i="1" s="1"/>
  <c r="M665" i="1"/>
  <c r="L665" i="1"/>
  <c r="M664" i="1"/>
  <c r="L664" i="1"/>
  <c r="N664" i="1" s="1"/>
  <c r="N663" i="1"/>
  <c r="M663" i="1"/>
  <c r="L663" i="1"/>
  <c r="M662" i="1"/>
  <c r="L662" i="1"/>
  <c r="N662" i="1" s="1"/>
  <c r="M661" i="1"/>
  <c r="L661" i="1"/>
  <c r="N661" i="1" s="1"/>
  <c r="M660" i="1"/>
  <c r="N660" i="1" s="1"/>
  <c r="L660" i="1"/>
  <c r="M659" i="1"/>
  <c r="L659" i="1"/>
  <c r="N659" i="1" s="1"/>
  <c r="M658" i="1"/>
  <c r="L658" i="1"/>
  <c r="N658" i="1" s="1"/>
  <c r="M657" i="1"/>
  <c r="L657" i="1"/>
  <c r="N657" i="1" s="1"/>
  <c r="M656" i="1"/>
  <c r="L656" i="1"/>
  <c r="N656" i="1" s="1"/>
  <c r="N655" i="1"/>
  <c r="M655" i="1"/>
  <c r="L655" i="1"/>
  <c r="M654" i="1"/>
  <c r="L654" i="1"/>
  <c r="N654" i="1" s="1"/>
  <c r="M653" i="1"/>
  <c r="L653" i="1"/>
  <c r="N653" i="1" s="1"/>
  <c r="M652" i="1"/>
  <c r="N652" i="1" s="1"/>
  <c r="L652" i="1"/>
  <c r="M651" i="1"/>
  <c r="L651" i="1"/>
  <c r="N651" i="1" s="1"/>
  <c r="M650" i="1"/>
  <c r="L650" i="1"/>
  <c r="N650" i="1" s="1"/>
  <c r="M649" i="1"/>
  <c r="L649" i="1"/>
  <c r="N649" i="1" s="1"/>
  <c r="M648" i="1"/>
  <c r="L648" i="1"/>
  <c r="M647" i="1"/>
  <c r="L647" i="1"/>
  <c r="N647" i="1" s="1"/>
  <c r="M646" i="1"/>
  <c r="L646" i="1"/>
  <c r="N646" i="1" s="1"/>
  <c r="M645" i="1"/>
  <c r="L645" i="1"/>
  <c r="N645" i="1" s="1"/>
  <c r="M644" i="1"/>
  <c r="N644" i="1" s="1"/>
  <c r="L644" i="1"/>
  <c r="N643" i="1"/>
  <c r="M643" i="1"/>
  <c r="L643" i="1"/>
  <c r="M642" i="1"/>
  <c r="L642" i="1"/>
  <c r="N642" i="1" s="1"/>
  <c r="M641" i="1"/>
  <c r="L641" i="1"/>
  <c r="N641" i="1" s="1"/>
  <c r="M640" i="1"/>
  <c r="L640" i="1"/>
  <c r="N640" i="1" s="1"/>
  <c r="M639" i="1"/>
  <c r="N639" i="1" s="1"/>
  <c r="L639" i="1"/>
  <c r="M638" i="1"/>
  <c r="L638" i="1"/>
  <c r="M637" i="1"/>
  <c r="L637" i="1"/>
  <c r="M636" i="1"/>
  <c r="L636" i="1"/>
  <c r="M635" i="1"/>
  <c r="L635" i="1"/>
  <c r="N635" i="1" s="1"/>
  <c r="M634" i="1"/>
  <c r="L634" i="1"/>
  <c r="N634" i="1" s="1"/>
  <c r="M633" i="1"/>
  <c r="L633" i="1"/>
  <c r="N633" i="1" s="1"/>
  <c r="M632" i="1"/>
  <c r="L632" i="1"/>
  <c r="N632" i="1" s="1"/>
  <c r="M631" i="1"/>
  <c r="L631" i="1"/>
  <c r="N631" i="1" s="1"/>
  <c r="M630" i="1"/>
  <c r="L630" i="1"/>
  <c r="M629" i="1"/>
  <c r="L629" i="1"/>
  <c r="N629" i="1" s="1"/>
  <c r="M628" i="1"/>
  <c r="L628" i="1"/>
  <c r="M627" i="1"/>
  <c r="N627" i="1" s="1"/>
  <c r="L627" i="1"/>
  <c r="M626" i="1"/>
  <c r="L626" i="1"/>
  <c r="N626" i="1" s="1"/>
  <c r="M625" i="1"/>
  <c r="L625" i="1"/>
  <c r="M624" i="1"/>
  <c r="L624" i="1"/>
  <c r="N624" i="1" s="1"/>
  <c r="N623" i="1"/>
  <c r="M623" i="1"/>
  <c r="L623" i="1"/>
  <c r="M622" i="1"/>
  <c r="L622" i="1"/>
  <c r="M621" i="1"/>
  <c r="L621" i="1"/>
  <c r="N621" i="1" s="1"/>
  <c r="M620" i="1"/>
  <c r="L620" i="1"/>
  <c r="N620" i="1" s="1"/>
  <c r="M619" i="1"/>
  <c r="L619" i="1"/>
  <c r="N619" i="1" s="1"/>
  <c r="M618" i="1"/>
  <c r="L618" i="1"/>
  <c r="M617" i="1"/>
  <c r="L617" i="1"/>
  <c r="N617" i="1" s="1"/>
  <c r="M616" i="1"/>
  <c r="L616" i="1"/>
  <c r="M615" i="1"/>
  <c r="L615" i="1"/>
  <c r="N615" i="1" s="1"/>
  <c r="M614" i="1"/>
  <c r="L614" i="1"/>
  <c r="M613" i="1"/>
  <c r="L613" i="1"/>
  <c r="N613" i="1" s="1"/>
  <c r="M612" i="1"/>
  <c r="L612" i="1"/>
  <c r="N612" i="1" s="1"/>
  <c r="M611" i="1"/>
  <c r="N611" i="1" s="1"/>
  <c r="L611" i="1"/>
  <c r="M610" i="1"/>
  <c r="L610" i="1"/>
  <c r="M609" i="1"/>
  <c r="L609" i="1"/>
  <c r="M608" i="1"/>
  <c r="L608" i="1"/>
  <c r="N608" i="1" s="1"/>
  <c r="N607" i="1"/>
  <c r="M607" i="1"/>
  <c r="L607" i="1"/>
  <c r="M606" i="1"/>
  <c r="L606" i="1"/>
  <c r="M605" i="1"/>
  <c r="L605" i="1"/>
  <c r="N605" i="1" s="1"/>
  <c r="M604" i="1"/>
  <c r="L604" i="1"/>
  <c r="N604" i="1" s="1"/>
  <c r="M603" i="1"/>
  <c r="L603" i="1"/>
  <c r="N603" i="1" s="1"/>
  <c r="M602" i="1"/>
  <c r="N602" i="1" s="1"/>
  <c r="L602" i="1"/>
  <c r="M601" i="1"/>
  <c r="L601" i="1"/>
  <c r="N601" i="1" s="1"/>
  <c r="M600" i="1"/>
  <c r="L600" i="1"/>
  <c r="M599" i="1"/>
  <c r="L599" i="1"/>
  <c r="N599" i="1" s="1"/>
  <c r="M598" i="1"/>
  <c r="L598" i="1"/>
  <c r="M597" i="1"/>
  <c r="L597" i="1"/>
  <c r="N597" i="1" s="1"/>
  <c r="M596" i="1"/>
  <c r="L596" i="1"/>
  <c r="N596" i="1" s="1"/>
  <c r="M595" i="1"/>
  <c r="N595" i="1" s="1"/>
  <c r="L595" i="1"/>
  <c r="M594" i="1"/>
  <c r="L594" i="1"/>
  <c r="M593" i="1"/>
  <c r="L593" i="1"/>
  <c r="M592" i="1"/>
  <c r="L592" i="1"/>
  <c r="N592" i="1" s="1"/>
  <c r="N591" i="1"/>
  <c r="M591" i="1"/>
  <c r="L591" i="1"/>
  <c r="M590" i="1"/>
  <c r="L590" i="1"/>
  <c r="M589" i="1"/>
  <c r="L589" i="1"/>
  <c r="N589" i="1" s="1"/>
  <c r="M588" i="1"/>
  <c r="L588" i="1"/>
  <c r="N588" i="1" s="1"/>
  <c r="M587" i="1"/>
  <c r="L587" i="1"/>
  <c r="N587" i="1" s="1"/>
  <c r="M586" i="1"/>
  <c r="N586" i="1" s="1"/>
  <c r="L586" i="1"/>
  <c r="M585" i="1"/>
  <c r="L585" i="1"/>
  <c r="N585" i="1" s="1"/>
  <c r="M584" i="1"/>
  <c r="L584" i="1"/>
  <c r="M583" i="1"/>
  <c r="L583" i="1"/>
  <c r="N583" i="1" s="1"/>
  <c r="M582" i="1"/>
  <c r="N582" i="1" s="1"/>
  <c r="L582" i="1"/>
  <c r="M581" i="1"/>
  <c r="L581" i="1"/>
  <c r="N581" i="1" s="1"/>
  <c r="M580" i="1"/>
  <c r="L580" i="1"/>
  <c r="M579" i="1"/>
  <c r="N579" i="1" s="1"/>
  <c r="L579" i="1"/>
  <c r="M578" i="1"/>
  <c r="L578" i="1"/>
  <c r="M577" i="1"/>
  <c r="L577" i="1"/>
  <c r="M576" i="1"/>
  <c r="L576" i="1"/>
  <c r="N576" i="1" s="1"/>
  <c r="N575" i="1"/>
  <c r="M575" i="1"/>
  <c r="L575" i="1"/>
  <c r="M574" i="1"/>
  <c r="L574" i="1"/>
  <c r="M573" i="1"/>
  <c r="L573" i="1"/>
  <c r="N573" i="1" s="1"/>
  <c r="M572" i="1"/>
  <c r="L572" i="1"/>
  <c r="N572" i="1" s="1"/>
  <c r="M571" i="1"/>
  <c r="L571" i="1"/>
  <c r="N571" i="1" s="1"/>
  <c r="M570" i="1"/>
  <c r="L570" i="1"/>
  <c r="M569" i="1"/>
  <c r="L569" i="1"/>
  <c r="N569" i="1" s="1"/>
  <c r="M568" i="1"/>
  <c r="N568" i="1" s="1"/>
  <c r="L568" i="1"/>
  <c r="M567" i="1"/>
  <c r="L567" i="1"/>
  <c r="N567" i="1" s="1"/>
  <c r="M566" i="1"/>
  <c r="L566" i="1"/>
  <c r="M565" i="1"/>
  <c r="L565" i="1"/>
  <c r="N565" i="1" s="1"/>
  <c r="M564" i="1"/>
  <c r="L564" i="1"/>
  <c r="N564" i="1" s="1"/>
  <c r="M563" i="1"/>
  <c r="N563" i="1" s="1"/>
  <c r="L563" i="1"/>
  <c r="M562" i="1"/>
  <c r="L562" i="1"/>
  <c r="N562" i="1" s="1"/>
  <c r="M561" i="1"/>
  <c r="L561" i="1"/>
  <c r="M560" i="1"/>
  <c r="L560" i="1"/>
  <c r="N560" i="1" s="1"/>
  <c r="N559" i="1"/>
  <c r="M559" i="1"/>
  <c r="L559" i="1"/>
  <c r="M558" i="1"/>
  <c r="L558" i="1"/>
  <c r="M557" i="1"/>
  <c r="L557" i="1"/>
  <c r="N557" i="1" s="1"/>
  <c r="M556" i="1"/>
  <c r="L556" i="1"/>
  <c r="N556" i="1" s="1"/>
  <c r="M555" i="1"/>
  <c r="L555" i="1"/>
  <c r="N555" i="1" s="1"/>
  <c r="M554" i="1"/>
  <c r="L554" i="1"/>
  <c r="M553" i="1"/>
  <c r="L553" i="1"/>
  <c r="N553" i="1" s="1"/>
  <c r="N552" i="1"/>
  <c r="M552" i="1"/>
  <c r="L552" i="1"/>
  <c r="M551" i="1"/>
  <c r="N551" i="1" s="1"/>
  <c r="L551" i="1"/>
  <c r="M550" i="1"/>
  <c r="L550" i="1"/>
  <c r="N550" i="1" s="1"/>
  <c r="M549" i="1"/>
  <c r="L549" i="1"/>
  <c r="M548" i="1"/>
  <c r="L548" i="1"/>
  <c r="N548" i="1" s="1"/>
  <c r="M547" i="1"/>
  <c r="L547" i="1"/>
  <c r="N547" i="1" s="1"/>
  <c r="M546" i="1"/>
  <c r="L546" i="1"/>
  <c r="M545" i="1"/>
  <c r="L545" i="1"/>
  <c r="N545" i="1" s="1"/>
  <c r="N544" i="1"/>
  <c r="M544" i="1"/>
  <c r="L544" i="1"/>
  <c r="M543" i="1"/>
  <c r="N543" i="1" s="1"/>
  <c r="L543" i="1"/>
  <c r="M542" i="1"/>
  <c r="L542" i="1"/>
  <c r="N542" i="1" s="1"/>
  <c r="M541" i="1"/>
  <c r="L541" i="1"/>
  <c r="M540" i="1"/>
  <c r="L540" i="1"/>
  <c r="N540" i="1" s="1"/>
  <c r="M539" i="1"/>
  <c r="L539" i="1"/>
  <c r="N539" i="1" s="1"/>
  <c r="M538" i="1"/>
  <c r="L538" i="1"/>
  <c r="M537" i="1"/>
  <c r="L537" i="1"/>
  <c r="N537" i="1" s="1"/>
  <c r="N536" i="1"/>
  <c r="M536" i="1"/>
  <c r="L536" i="1"/>
  <c r="M535" i="1"/>
  <c r="N535" i="1" s="1"/>
  <c r="L535" i="1"/>
  <c r="M534" i="1"/>
  <c r="L534" i="1"/>
  <c r="N534" i="1" s="1"/>
  <c r="M533" i="1"/>
  <c r="L533" i="1"/>
  <c r="M532" i="1"/>
  <c r="L532" i="1"/>
  <c r="N532" i="1" s="1"/>
  <c r="M531" i="1"/>
  <c r="L531" i="1"/>
  <c r="N531" i="1" s="1"/>
  <c r="M530" i="1"/>
  <c r="L530" i="1"/>
  <c r="M529" i="1"/>
  <c r="L529" i="1"/>
  <c r="N529" i="1" s="1"/>
  <c r="M528" i="1"/>
  <c r="L528" i="1"/>
  <c r="M527" i="1"/>
  <c r="L527" i="1"/>
  <c r="N527" i="1" s="1"/>
  <c r="M526" i="1"/>
  <c r="L526" i="1"/>
  <c r="M525" i="1"/>
  <c r="L525" i="1"/>
  <c r="N525" i="1" s="1"/>
  <c r="M524" i="1"/>
  <c r="L524" i="1"/>
  <c r="M523" i="1"/>
  <c r="N523" i="1" s="1"/>
  <c r="L523" i="1"/>
  <c r="M522" i="1"/>
  <c r="L522" i="1"/>
  <c r="N522" i="1" s="1"/>
  <c r="M521" i="1"/>
  <c r="L521" i="1"/>
  <c r="M520" i="1"/>
  <c r="L520" i="1"/>
  <c r="N520" i="1" s="1"/>
  <c r="N519" i="1"/>
  <c r="M519" i="1"/>
  <c r="L519" i="1"/>
  <c r="M518" i="1"/>
  <c r="L518" i="1"/>
  <c r="M517" i="1"/>
  <c r="L517" i="1"/>
  <c r="M516" i="1"/>
  <c r="L516" i="1"/>
  <c r="N516" i="1" s="1"/>
  <c r="M515" i="1"/>
  <c r="L515" i="1"/>
  <c r="N515" i="1" s="1"/>
  <c r="M514" i="1"/>
  <c r="N514" i="1" s="1"/>
  <c r="L514" i="1"/>
  <c r="M513" i="1"/>
  <c r="L513" i="1"/>
  <c r="N513" i="1" s="1"/>
  <c r="M512" i="1"/>
  <c r="L512" i="1"/>
  <c r="M511" i="1"/>
  <c r="L511" i="1"/>
  <c r="N511" i="1" s="1"/>
  <c r="M510" i="1"/>
  <c r="L510" i="1"/>
  <c r="M509" i="1"/>
  <c r="L509" i="1"/>
  <c r="N509" i="1" s="1"/>
  <c r="M508" i="1"/>
  <c r="L508" i="1"/>
  <c r="M507" i="1"/>
  <c r="N507" i="1" s="1"/>
  <c r="L507" i="1"/>
  <c r="M506" i="1"/>
  <c r="L506" i="1"/>
  <c r="N506" i="1" s="1"/>
  <c r="M505" i="1"/>
  <c r="L505" i="1"/>
  <c r="M504" i="1"/>
  <c r="L504" i="1"/>
  <c r="N504" i="1" s="1"/>
  <c r="N503" i="1"/>
  <c r="M503" i="1"/>
  <c r="L503" i="1"/>
  <c r="M502" i="1"/>
  <c r="L502" i="1"/>
  <c r="M501" i="1"/>
  <c r="L501" i="1"/>
  <c r="N501" i="1" s="1"/>
  <c r="M500" i="1"/>
  <c r="L500" i="1"/>
  <c r="N500" i="1" s="1"/>
  <c r="M499" i="1"/>
  <c r="L499" i="1"/>
  <c r="N499" i="1" s="1"/>
  <c r="M498" i="1"/>
  <c r="N498" i="1" s="1"/>
  <c r="L498" i="1"/>
  <c r="M497" i="1"/>
  <c r="L497" i="1"/>
  <c r="N497" i="1" s="1"/>
  <c r="M496" i="1"/>
  <c r="L496" i="1"/>
  <c r="M495" i="1"/>
  <c r="L495" i="1"/>
  <c r="N495" i="1" s="1"/>
  <c r="M494" i="1"/>
  <c r="L494" i="1"/>
  <c r="M493" i="1"/>
  <c r="L493" i="1"/>
  <c r="N493" i="1" s="1"/>
  <c r="M492" i="1"/>
  <c r="L492" i="1"/>
  <c r="N492" i="1" s="1"/>
  <c r="M491" i="1"/>
  <c r="N491" i="1" s="1"/>
  <c r="L491" i="1"/>
  <c r="M490" i="1"/>
  <c r="L490" i="1"/>
  <c r="N490" i="1" s="1"/>
  <c r="M489" i="1"/>
  <c r="L489" i="1"/>
  <c r="M488" i="1"/>
  <c r="L488" i="1"/>
  <c r="N488" i="1" s="1"/>
  <c r="N487" i="1"/>
  <c r="M487" i="1"/>
  <c r="L487" i="1"/>
  <c r="M486" i="1"/>
  <c r="L486" i="1"/>
  <c r="M485" i="1"/>
  <c r="L485" i="1"/>
  <c r="N485" i="1" s="1"/>
  <c r="M484" i="1"/>
  <c r="L484" i="1"/>
  <c r="N484" i="1" s="1"/>
  <c r="M483" i="1"/>
  <c r="L483" i="1"/>
  <c r="N483" i="1" s="1"/>
  <c r="M482" i="1"/>
  <c r="L482" i="1"/>
  <c r="M481" i="1"/>
  <c r="L481" i="1"/>
  <c r="N481" i="1" s="1"/>
  <c r="M480" i="1"/>
  <c r="L480" i="1"/>
  <c r="M479" i="1"/>
  <c r="L479" i="1"/>
  <c r="N479" i="1" s="1"/>
  <c r="M478" i="1"/>
  <c r="L478" i="1"/>
  <c r="M477" i="1"/>
  <c r="L477" i="1"/>
  <c r="N477" i="1" s="1"/>
  <c r="M476" i="1"/>
  <c r="L476" i="1"/>
  <c r="N476" i="1" s="1"/>
  <c r="M475" i="1"/>
  <c r="N475" i="1" s="1"/>
  <c r="L475" i="1"/>
  <c r="M474" i="1"/>
  <c r="L474" i="1"/>
  <c r="N474" i="1" s="1"/>
  <c r="M473" i="1"/>
  <c r="L473" i="1"/>
  <c r="M472" i="1"/>
  <c r="L472" i="1"/>
  <c r="N472" i="1" s="1"/>
  <c r="N471" i="1"/>
  <c r="M471" i="1"/>
  <c r="L471" i="1"/>
  <c r="M470" i="1"/>
  <c r="L470" i="1"/>
  <c r="M469" i="1"/>
  <c r="L469" i="1"/>
  <c r="N469" i="1" s="1"/>
  <c r="M468" i="1"/>
  <c r="L468" i="1"/>
  <c r="N468" i="1" s="1"/>
  <c r="M467" i="1"/>
  <c r="L467" i="1"/>
  <c r="N467" i="1" s="1"/>
  <c r="M466" i="1"/>
  <c r="L466" i="1"/>
  <c r="M465" i="1"/>
  <c r="L465" i="1"/>
  <c r="N465" i="1" s="1"/>
  <c r="M464" i="1"/>
  <c r="L464" i="1"/>
  <c r="M463" i="1"/>
  <c r="L463" i="1"/>
  <c r="N463" i="1" s="1"/>
  <c r="M462" i="1"/>
  <c r="L462" i="1"/>
  <c r="M461" i="1"/>
  <c r="L461" i="1"/>
  <c r="N461" i="1" s="1"/>
  <c r="M460" i="1"/>
  <c r="L460" i="1"/>
  <c r="N460" i="1" s="1"/>
  <c r="M459" i="1"/>
  <c r="N459" i="1" s="1"/>
  <c r="L459" i="1"/>
  <c r="M458" i="1"/>
  <c r="L458" i="1"/>
  <c r="N458" i="1" s="1"/>
  <c r="M457" i="1"/>
  <c r="L457" i="1"/>
  <c r="M456" i="1"/>
  <c r="L456" i="1"/>
  <c r="N456" i="1" s="1"/>
  <c r="N455" i="1"/>
  <c r="M455" i="1"/>
  <c r="L455" i="1"/>
  <c r="M454" i="1"/>
  <c r="L454" i="1"/>
  <c r="M453" i="1"/>
  <c r="L453" i="1"/>
  <c r="N453" i="1" s="1"/>
  <c r="M452" i="1"/>
  <c r="L452" i="1"/>
  <c r="N452" i="1" s="1"/>
  <c r="M451" i="1"/>
  <c r="L451" i="1"/>
  <c r="N451" i="1" s="1"/>
  <c r="M450" i="1"/>
  <c r="N450" i="1" s="1"/>
  <c r="L450" i="1"/>
  <c r="M449" i="1"/>
  <c r="L449" i="1"/>
  <c r="N449" i="1" s="1"/>
  <c r="M448" i="1"/>
  <c r="L448" i="1"/>
  <c r="M447" i="1"/>
  <c r="L447" i="1"/>
  <c r="N447" i="1" s="1"/>
  <c r="M446" i="1"/>
  <c r="L446" i="1"/>
  <c r="M445" i="1"/>
  <c r="L445" i="1"/>
  <c r="N445" i="1" s="1"/>
  <c r="M444" i="1"/>
  <c r="L444" i="1"/>
  <c r="N444" i="1" s="1"/>
  <c r="N443" i="1"/>
  <c r="M443" i="1"/>
  <c r="L443" i="1"/>
  <c r="M442" i="1"/>
  <c r="L442" i="1"/>
  <c r="M441" i="1"/>
  <c r="L441" i="1"/>
  <c r="N441" i="1" s="1"/>
  <c r="M440" i="1"/>
  <c r="N440" i="1" s="1"/>
  <c r="L440" i="1"/>
  <c r="M439" i="1"/>
  <c r="L439" i="1"/>
  <c r="N439" i="1" s="1"/>
  <c r="M438" i="1"/>
  <c r="L438" i="1"/>
  <c r="M437" i="1"/>
  <c r="L437" i="1"/>
  <c r="N437" i="1" s="1"/>
  <c r="M436" i="1"/>
  <c r="L436" i="1"/>
  <c r="N436" i="1" s="1"/>
  <c r="N435" i="1"/>
  <c r="M435" i="1"/>
  <c r="L435" i="1"/>
  <c r="M434" i="1"/>
  <c r="L434" i="1"/>
  <c r="M433" i="1"/>
  <c r="L433" i="1"/>
  <c r="N433" i="1" s="1"/>
  <c r="M432" i="1"/>
  <c r="N432" i="1" s="1"/>
  <c r="L432" i="1"/>
  <c r="M431" i="1"/>
  <c r="L431" i="1"/>
  <c r="N431" i="1" s="1"/>
  <c r="M430" i="1"/>
  <c r="L430" i="1"/>
  <c r="M429" i="1"/>
  <c r="L429" i="1"/>
  <c r="N429" i="1" s="1"/>
  <c r="M428" i="1"/>
  <c r="L428" i="1"/>
  <c r="N428" i="1" s="1"/>
  <c r="M427" i="1"/>
  <c r="N427" i="1" s="1"/>
  <c r="L427" i="1"/>
  <c r="M426" i="1"/>
  <c r="L426" i="1"/>
  <c r="N426" i="1" s="1"/>
  <c r="M425" i="1"/>
  <c r="L425" i="1"/>
  <c r="M424" i="1"/>
  <c r="L424" i="1"/>
  <c r="N424" i="1" s="1"/>
  <c r="N423" i="1"/>
  <c r="M423" i="1"/>
  <c r="L423" i="1"/>
  <c r="M422" i="1"/>
  <c r="L422" i="1"/>
  <c r="M421" i="1"/>
  <c r="L421" i="1"/>
  <c r="N421" i="1" s="1"/>
  <c r="M420" i="1"/>
  <c r="L420" i="1"/>
  <c r="N420" i="1" s="1"/>
  <c r="M419" i="1"/>
  <c r="L419" i="1"/>
  <c r="N419" i="1" s="1"/>
  <c r="M418" i="1"/>
  <c r="L418" i="1"/>
  <c r="M417" i="1"/>
  <c r="L417" i="1"/>
  <c r="N417" i="1" s="1"/>
  <c r="M416" i="1"/>
  <c r="L416" i="1"/>
  <c r="M415" i="1"/>
  <c r="L415" i="1"/>
  <c r="N415" i="1" s="1"/>
  <c r="M414" i="1"/>
  <c r="L414" i="1"/>
  <c r="M413" i="1"/>
  <c r="L413" i="1"/>
  <c r="N413" i="1" s="1"/>
  <c r="M412" i="1"/>
  <c r="L412" i="1"/>
  <c r="N412" i="1" s="1"/>
  <c r="M411" i="1"/>
  <c r="N411" i="1" s="1"/>
  <c r="L411" i="1"/>
  <c r="M410" i="1"/>
  <c r="L410" i="1"/>
  <c r="N410" i="1" s="1"/>
  <c r="M409" i="1"/>
  <c r="L409" i="1"/>
  <c r="M408" i="1"/>
  <c r="L408" i="1"/>
  <c r="N408" i="1" s="1"/>
  <c r="N407" i="1"/>
  <c r="M407" i="1"/>
  <c r="L407" i="1"/>
  <c r="M406" i="1"/>
  <c r="L406" i="1"/>
  <c r="M405" i="1"/>
  <c r="L405" i="1"/>
  <c r="N405" i="1" s="1"/>
  <c r="M404" i="1"/>
  <c r="L404" i="1"/>
  <c r="N404" i="1" s="1"/>
  <c r="M403" i="1"/>
  <c r="L403" i="1"/>
  <c r="N403" i="1" s="1"/>
  <c r="M402" i="1"/>
  <c r="L402" i="1"/>
  <c r="M401" i="1"/>
  <c r="L401" i="1"/>
  <c r="N401" i="1" s="1"/>
  <c r="M400" i="1"/>
  <c r="L400" i="1"/>
  <c r="M399" i="1"/>
  <c r="L399" i="1"/>
  <c r="N399" i="1" s="1"/>
  <c r="M398" i="1"/>
  <c r="L398" i="1"/>
  <c r="M397" i="1"/>
  <c r="L397" i="1"/>
  <c r="N397" i="1" s="1"/>
  <c r="M396" i="1"/>
  <c r="L396" i="1"/>
  <c r="N396" i="1" s="1"/>
  <c r="M395" i="1"/>
  <c r="N395" i="1" s="1"/>
  <c r="L395" i="1"/>
  <c r="M394" i="1"/>
  <c r="L394" i="1"/>
  <c r="N394" i="1" s="1"/>
  <c r="M393" i="1"/>
  <c r="L393" i="1"/>
  <c r="M392" i="1"/>
  <c r="L392" i="1"/>
  <c r="N392" i="1" s="1"/>
  <c r="N391" i="1"/>
  <c r="M391" i="1"/>
  <c r="L391" i="1"/>
  <c r="M390" i="1"/>
  <c r="L390" i="1"/>
  <c r="M389" i="1"/>
  <c r="L389" i="1"/>
  <c r="N389" i="1" s="1"/>
  <c r="M388" i="1"/>
  <c r="L388" i="1"/>
  <c r="N388" i="1" s="1"/>
  <c r="M387" i="1"/>
  <c r="L387" i="1"/>
  <c r="N387" i="1" s="1"/>
  <c r="M386" i="1"/>
  <c r="N386" i="1" s="1"/>
  <c r="L386" i="1"/>
  <c r="M385" i="1"/>
  <c r="L385" i="1"/>
  <c r="N385" i="1" s="1"/>
  <c r="M384" i="1"/>
  <c r="L384" i="1"/>
  <c r="M383" i="1"/>
  <c r="L383" i="1"/>
  <c r="N383" i="1" s="1"/>
  <c r="M382" i="1"/>
  <c r="L382" i="1"/>
  <c r="M381" i="1"/>
  <c r="L381" i="1"/>
  <c r="N381" i="1" s="1"/>
  <c r="M380" i="1"/>
  <c r="L380" i="1"/>
  <c r="N380" i="1" s="1"/>
  <c r="M379" i="1"/>
  <c r="N379" i="1" s="1"/>
  <c r="L379" i="1"/>
  <c r="M378" i="1"/>
  <c r="L378" i="1"/>
  <c r="N378" i="1" s="1"/>
  <c r="M377" i="1"/>
  <c r="L377" i="1"/>
  <c r="M376" i="1"/>
  <c r="L376" i="1"/>
  <c r="N376" i="1" s="1"/>
  <c r="N375" i="1"/>
  <c r="M375" i="1"/>
  <c r="L375" i="1"/>
  <c r="M374" i="1"/>
  <c r="L374" i="1"/>
  <c r="M373" i="1"/>
  <c r="L373" i="1"/>
  <c r="N373" i="1" s="1"/>
  <c r="M372" i="1"/>
  <c r="L372" i="1"/>
  <c r="N372" i="1" s="1"/>
  <c r="M371" i="1"/>
  <c r="L371" i="1"/>
  <c r="N371" i="1" s="1"/>
  <c r="M370" i="1"/>
  <c r="L370" i="1"/>
  <c r="M369" i="1"/>
  <c r="L369" i="1"/>
  <c r="N369" i="1" s="1"/>
  <c r="M368" i="1"/>
  <c r="L368" i="1"/>
  <c r="M367" i="1"/>
  <c r="L367" i="1"/>
  <c r="N367" i="1" s="1"/>
  <c r="M366" i="1"/>
  <c r="L366" i="1"/>
  <c r="M365" i="1"/>
  <c r="L365" i="1"/>
  <c r="N365" i="1" s="1"/>
  <c r="M364" i="1"/>
  <c r="L364" i="1"/>
  <c r="N364" i="1" s="1"/>
  <c r="M363" i="1"/>
  <c r="N363" i="1" s="1"/>
  <c r="L363" i="1"/>
  <c r="M362" i="1"/>
  <c r="L362" i="1"/>
  <c r="N362" i="1" s="1"/>
  <c r="M361" i="1"/>
  <c r="L361" i="1"/>
  <c r="M360" i="1"/>
  <c r="L360" i="1"/>
  <c r="N360" i="1" s="1"/>
  <c r="N359" i="1"/>
  <c r="M359" i="1"/>
  <c r="L359" i="1"/>
  <c r="M358" i="1"/>
  <c r="L358" i="1"/>
  <c r="M357" i="1"/>
  <c r="L357" i="1"/>
  <c r="N357" i="1" s="1"/>
  <c r="M356" i="1"/>
  <c r="L356" i="1"/>
  <c r="N356" i="1" s="1"/>
  <c r="M355" i="1"/>
  <c r="L355" i="1"/>
  <c r="N355" i="1" s="1"/>
  <c r="M354" i="1"/>
  <c r="L354" i="1"/>
  <c r="M353" i="1"/>
  <c r="L353" i="1"/>
  <c r="N353" i="1" s="1"/>
  <c r="M352" i="1"/>
  <c r="L352" i="1"/>
  <c r="M351" i="1"/>
  <c r="L351" i="1"/>
  <c r="N351" i="1" s="1"/>
  <c r="M350" i="1"/>
  <c r="L350" i="1"/>
  <c r="M349" i="1"/>
  <c r="L349" i="1"/>
  <c r="N348" i="1"/>
  <c r="M348" i="1"/>
  <c r="L348" i="1"/>
  <c r="M347" i="1"/>
  <c r="L347" i="1"/>
  <c r="N347" i="1" s="1"/>
  <c r="M346" i="1"/>
  <c r="L346" i="1"/>
  <c r="M345" i="1"/>
  <c r="L345" i="1"/>
  <c r="M344" i="1"/>
  <c r="L344" i="1"/>
  <c r="N344" i="1" s="1"/>
  <c r="M343" i="1"/>
  <c r="L343" i="1"/>
  <c r="M342" i="1"/>
  <c r="L342" i="1"/>
  <c r="N342" i="1" s="1"/>
  <c r="M341" i="1"/>
  <c r="N341" i="1" s="1"/>
  <c r="L341" i="1"/>
  <c r="M340" i="1"/>
  <c r="L340" i="1"/>
  <c r="N340" i="1" s="1"/>
  <c r="M339" i="1"/>
  <c r="L339" i="1"/>
  <c r="N339" i="1" s="1"/>
  <c r="M338" i="1"/>
  <c r="L338" i="1"/>
  <c r="N338" i="1" s="1"/>
  <c r="M337" i="1"/>
  <c r="L337" i="1"/>
  <c r="M336" i="1"/>
  <c r="N336" i="1" s="1"/>
  <c r="L336" i="1"/>
  <c r="M335" i="1"/>
  <c r="L335" i="1"/>
  <c r="N335" i="1" s="1"/>
  <c r="M334" i="1"/>
  <c r="L334" i="1"/>
  <c r="M333" i="1"/>
  <c r="L333" i="1"/>
  <c r="N332" i="1"/>
  <c r="M332" i="1"/>
  <c r="L332" i="1"/>
  <c r="M331" i="1"/>
  <c r="L331" i="1"/>
  <c r="N331" i="1" s="1"/>
  <c r="M330" i="1"/>
  <c r="L330" i="1"/>
  <c r="N330" i="1" s="1"/>
  <c r="M329" i="1"/>
  <c r="L329" i="1"/>
  <c r="M328" i="1"/>
  <c r="L328" i="1"/>
  <c r="N328" i="1" s="1"/>
  <c r="M327" i="1"/>
  <c r="L327" i="1"/>
  <c r="M326" i="1"/>
  <c r="L326" i="1"/>
  <c r="N326" i="1" s="1"/>
  <c r="M325" i="1"/>
  <c r="N325" i="1" s="1"/>
  <c r="L325" i="1"/>
  <c r="M324" i="1"/>
  <c r="L324" i="1"/>
  <c r="N324" i="1" s="1"/>
  <c r="M323" i="1"/>
  <c r="L323" i="1"/>
  <c r="N323" i="1" s="1"/>
  <c r="M322" i="1"/>
  <c r="L322" i="1"/>
  <c r="N322" i="1" s="1"/>
  <c r="M321" i="1"/>
  <c r="L321" i="1"/>
  <c r="M320" i="1"/>
  <c r="N320" i="1" s="1"/>
  <c r="L320" i="1"/>
  <c r="M319" i="1"/>
  <c r="L319" i="1"/>
  <c r="N319" i="1" s="1"/>
  <c r="M318" i="1"/>
  <c r="L318" i="1"/>
  <c r="M317" i="1"/>
  <c r="L317" i="1"/>
  <c r="N316" i="1"/>
  <c r="M316" i="1"/>
  <c r="L316" i="1"/>
  <c r="M315" i="1"/>
  <c r="L315" i="1"/>
  <c r="N315" i="1" s="1"/>
  <c r="M314" i="1"/>
  <c r="L314" i="1"/>
  <c r="N314" i="1" s="1"/>
  <c r="M313" i="1"/>
  <c r="L313" i="1"/>
  <c r="M312" i="1"/>
  <c r="L312" i="1"/>
  <c r="N312" i="1" s="1"/>
  <c r="M311" i="1"/>
  <c r="L311" i="1"/>
  <c r="M310" i="1"/>
  <c r="L310" i="1"/>
  <c r="N310" i="1" s="1"/>
  <c r="M309" i="1"/>
  <c r="N309" i="1" s="1"/>
  <c r="L309" i="1"/>
  <c r="M308" i="1"/>
  <c r="L308" i="1"/>
  <c r="N308" i="1" s="1"/>
  <c r="M307" i="1"/>
  <c r="L307" i="1"/>
  <c r="N307" i="1" s="1"/>
  <c r="M306" i="1"/>
  <c r="L306" i="1"/>
  <c r="N306" i="1" s="1"/>
  <c r="M305" i="1"/>
  <c r="L305" i="1"/>
  <c r="M304" i="1"/>
  <c r="N304" i="1" s="1"/>
  <c r="L304" i="1"/>
  <c r="M303" i="1"/>
  <c r="L303" i="1"/>
  <c r="N303" i="1" s="1"/>
  <c r="M302" i="1"/>
  <c r="L302" i="1"/>
  <c r="M301" i="1"/>
  <c r="L301" i="1"/>
  <c r="N300" i="1"/>
  <c r="M300" i="1"/>
  <c r="L300" i="1"/>
  <c r="M299" i="1"/>
  <c r="L299" i="1"/>
  <c r="N299" i="1" s="1"/>
  <c r="M298" i="1"/>
  <c r="L298" i="1"/>
  <c r="N298" i="1" s="1"/>
  <c r="M297" i="1"/>
  <c r="L297" i="1"/>
  <c r="M296" i="1"/>
  <c r="L296" i="1"/>
  <c r="N296" i="1" s="1"/>
  <c r="M295" i="1"/>
  <c r="L295" i="1"/>
  <c r="M294" i="1"/>
  <c r="L294" i="1"/>
  <c r="N294" i="1" s="1"/>
  <c r="M293" i="1"/>
  <c r="N293" i="1" s="1"/>
  <c r="L293" i="1"/>
  <c r="M292" i="1"/>
  <c r="L292" i="1"/>
  <c r="N292" i="1" s="1"/>
  <c r="M291" i="1"/>
  <c r="L291" i="1"/>
  <c r="N291" i="1" s="1"/>
  <c r="M290" i="1"/>
  <c r="L290" i="1"/>
  <c r="N290" i="1" s="1"/>
  <c r="M289" i="1"/>
  <c r="L289" i="1"/>
  <c r="M288" i="1"/>
  <c r="N288" i="1" s="1"/>
  <c r="L288" i="1"/>
  <c r="M287" i="1"/>
  <c r="L287" i="1"/>
  <c r="N287" i="1" s="1"/>
  <c r="M286" i="1"/>
  <c r="L286" i="1"/>
  <c r="M285" i="1"/>
  <c r="L285" i="1"/>
  <c r="N284" i="1"/>
  <c r="M284" i="1"/>
  <c r="L284" i="1"/>
  <c r="M283" i="1"/>
  <c r="L283" i="1"/>
  <c r="N283" i="1" s="1"/>
  <c r="M282" i="1"/>
  <c r="L282" i="1"/>
  <c r="N282" i="1" s="1"/>
  <c r="M281" i="1"/>
  <c r="L281" i="1"/>
  <c r="M280" i="1"/>
  <c r="L280" i="1"/>
  <c r="N280" i="1" s="1"/>
  <c r="M279" i="1"/>
  <c r="L279" i="1"/>
  <c r="M278" i="1"/>
  <c r="L278" i="1"/>
  <c r="N278" i="1" s="1"/>
  <c r="M277" i="1"/>
  <c r="N277" i="1" s="1"/>
  <c r="L277" i="1"/>
  <c r="M276" i="1"/>
  <c r="L276" i="1"/>
  <c r="N276" i="1" s="1"/>
  <c r="M275" i="1"/>
  <c r="L275" i="1"/>
  <c r="N275" i="1" s="1"/>
  <c r="M274" i="1"/>
  <c r="L274" i="1"/>
  <c r="N274" i="1" s="1"/>
  <c r="M273" i="1"/>
  <c r="L273" i="1"/>
  <c r="M272" i="1"/>
  <c r="N272" i="1" s="1"/>
  <c r="L272" i="1"/>
  <c r="M271" i="1"/>
  <c r="L271" i="1"/>
  <c r="N271" i="1" s="1"/>
  <c r="M270" i="1"/>
  <c r="L270" i="1"/>
  <c r="M269" i="1"/>
  <c r="L269" i="1"/>
  <c r="N268" i="1"/>
  <c r="M268" i="1"/>
  <c r="L268" i="1"/>
  <c r="M267" i="1"/>
  <c r="L267" i="1"/>
  <c r="N267" i="1" s="1"/>
  <c r="M266" i="1"/>
  <c r="L266" i="1"/>
  <c r="N266" i="1" s="1"/>
  <c r="M265" i="1"/>
  <c r="L265" i="1"/>
  <c r="M264" i="1"/>
  <c r="L264" i="1"/>
  <c r="N264" i="1" s="1"/>
  <c r="M263" i="1"/>
  <c r="L263" i="1"/>
  <c r="M262" i="1"/>
  <c r="L262" i="1"/>
  <c r="N262" i="1" s="1"/>
  <c r="M261" i="1"/>
  <c r="N261" i="1" s="1"/>
  <c r="L261" i="1"/>
  <c r="M260" i="1"/>
  <c r="L260" i="1"/>
  <c r="N260" i="1" s="1"/>
  <c r="M259" i="1"/>
  <c r="L259" i="1"/>
  <c r="N259" i="1" s="1"/>
  <c r="M258" i="1"/>
  <c r="L258" i="1"/>
  <c r="N258" i="1" s="1"/>
  <c r="M257" i="1"/>
  <c r="L257" i="1"/>
  <c r="M256" i="1"/>
  <c r="N256" i="1" s="1"/>
  <c r="L256" i="1"/>
  <c r="M255" i="1"/>
  <c r="L255" i="1"/>
  <c r="N255" i="1" s="1"/>
  <c r="M254" i="1"/>
  <c r="L254" i="1"/>
  <c r="M253" i="1"/>
  <c r="L253" i="1"/>
  <c r="N252" i="1"/>
  <c r="M252" i="1"/>
  <c r="L252" i="1"/>
  <c r="M251" i="1"/>
  <c r="L251" i="1"/>
  <c r="N251" i="1" s="1"/>
  <c r="M250" i="1"/>
  <c r="L250" i="1"/>
  <c r="N250" i="1" s="1"/>
  <c r="M249" i="1"/>
  <c r="L249" i="1"/>
  <c r="M248" i="1"/>
  <c r="L248" i="1"/>
  <c r="N248" i="1" s="1"/>
  <c r="M247" i="1"/>
  <c r="L247" i="1"/>
  <c r="M246" i="1"/>
  <c r="L246" i="1"/>
  <c r="N246" i="1" s="1"/>
  <c r="M245" i="1"/>
  <c r="N245" i="1" s="1"/>
  <c r="L245" i="1"/>
  <c r="M244" i="1"/>
  <c r="L244" i="1"/>
  <c r="N244" i="1" s="1"/>
  <c r="M243" i="1"/>
  <c r="L243" i="1"/>
  <c r="N243" i="1" s="1"/>
  <c r="M242" i="1"/>
  <c r="L242" i="1"/>
  <c r="N242" i="1" s="1"/>
  <c r="M241" i="1"/>
  <c r="L241" i="1"/>
  <c r="M240" i="1"/>
  <c r="N240" i="1" s="1"/>
  <c r="L240" i="1"/>
  <c r="M239" i="1"/>
  <c r="L239" i="1"/>
  <c r="N239" i="1" s="1"/>
  <c r="M238" i="1"/>
  <c r="L238" i="1"/>
  <c r="M237" i="1"/>
  <c r="L237" i="1"/>
  <c r="N236" i="1"/>
  <c r="M236" i="1"/>
  <c r="L236" i="1"/>
  <c r="M235" i="1"/>
  <c r="L235" i="1"/>
  <c r="N235" i="1" s="1"/>
  <c r="M234" i="1"/>
  <c r="L234" i="1"/>
  <c r="N234" i="1" s="1"/>
  <c r="M233" i="1"/>
  <c r="L233" i="1"/>
  <c r="M232" i="1"/>
  <c r="L232" i="1"/>
  <c r="N232" i="1" s="1"/>
  <c r="M231" i="1"/>
  <c r="L231" i="1"/>
  <c r="M230" i="1"/>
  <c r="L230" i="1"/>
  <c r="N230" i="1" s="1"/>
  <c r="M229" i="1"/>
  <c r="N229" i="1" s="1"/>
  <c r="L229" i="1"/>
  <c r="M228" i="1"/>
  <c r="L228" i="1"/>
  <c r="N228" i="1" s="1"/>
  <c r="M227" i="1"/>
  <c r="L227" i="1"/>
  <c r="M226" i="1"/>
  <c r="L226" i="1"/>
  <c r="N226" i="1" s="1"/>
  <c r="M225" i="1"/>
  <c r="N225" i="1" s="1"/>
  <c r="L225" i="1"/>
  <c r="M224" i="1"/>
  <c r="N224" i="1" s="1"/>
  <c r="L224" i="1"/>
  <c r="M223" i="1"/>
  <c r="L223" i="1"/>
  <c r="N223" i="1" s="1"/>
  <c r="M222" i="1"/>
  <c r="L222" i="1"/>
  <c r="M221" i="1"/>
  <c r="L221" i="1"/>
  <c r="N220" i="1"/>
  <c r="M220" i="1"/>
  <c r="L220" i="1"/>
  <c r="M219" i="1"/>
  <c r="L219" i="1"/>
  <c r="N219" i="1" s="1"/>
  <c r="M218" i="1"/>
  <c r="L218" i="1"/>
  <c r="M217" i="1"/>
  <c r="L217" i="1"/>
  <c r="M216" i="1"/>
  <c r="L216" i="1"/>
  <c r="N216" i="1" s="1"/>
  <c r="M215" i="1"/>
  <c r="L215" i="1"/>
  <c r="M214" i="1"/>
  <c r="L214" i="1"/>
  <c r="N214" i="1" s="1"/>
  <c r="M213" i="1"/>
  <c r="N213" i="1" s="1"/>
  <c r="L213" i="1"/>
  <c r="M212" i="1"/>
  <c r="L212" i="1"/>
  <c r="N212" i="1" s="1"/>
  <c r="M211" i="1"/>
  <c r="L211" i="1"/>
  <c r="M210" i="1"/>
  <c r="L210" i="1"/>
  <c r="N210" i="1" s="1"/>
  <c r="M209" i="1"/>
  <c r="N209" i="1" s="1"/>
  <c r="L209" i="1"/>
  <c r="M208" i="1"/>
  <c r="N208" i="1" s="1"/>
  <c r="L208" i="1"/>
  <c r="M207" i="1"/>
  <c r="L207" i="1"/>
  <c r="N207" i="1" s="1"/>
  <c r="M206" i="1"/>
  <c r="L206" i="1"/>
  <c r="M205" i="1"/>
  <c r="L205" i="1"/>
  <c r="N204" i="1"/>
  <c r="M204" i="1"/>
  <c r="L204" i="1"/>
  <c r="M203" i="1"/>
  <c r="L203" i="1"/>
  <c r="N203" i="1" s="1"/>
  <c r="M202" i="1"/>
  <c r="L202" i="1"/>
  <c r="M201" i="1"/>
  <c r="L201" i="1"/>
  <c r="M200" i="1"/>
  <c r="L200" i="1"/>
  <c r="N200" i="1" s="1"/>
  <c r="M199" i="1"/>
  <c r="L199" i="1"/>
  <c r="M198" i="1"/>
  <c r="L198" i="1"/>
  <c r="N198" i="1" s="1"/>
  <c r="M197" i="1"/>
  <c r="N197" i="1" s="1"/>
  <c r="L197" i="1"/>
  <c r="M196" i="1"/>
  <c r="L196" i="1"/>
  <c r="N196" i="1" s="1"/>
  <c r="M195" i="1"/>
  <c r="L195" i="1"/>
  <c r="N195" i="1" s="1"/>
  <c r="M194" i="1"/>
  <c r="L194" i="1"/>
  <c r="N194" i="1" s="1"/>
  <c r="M193" i="1"/>
  <c r="L193" i="1"/>
  <c r="N193" i="1" s="1"/>
  <c r="M192" i="1"/>
  <c r="N192" i="1" s="1"/>
  <c r="L192" i="1"/>
  <c r="M191" i="1"/>
  <c r="L191" i="1"/>
  <c r="N191" i="1" s="1"/>
  <c r="M190" i="1"/>
  <c r="L190" i="1"/>
  <c r="M189" i="1"/>
  <c r="L189" i="1"/>
  <c r="N189" i="1" s="1"/>
  <c r="N188" i="1"/>
  <c r="M188" i="1"/>
  <c r="L188" i="1"/>
  <c r="M187" i="1"/>
  <c r="L187" i="1"/>
  <c r="N187" i="1" s="1"/>
  <c r="M186" i="1"/>
  <c r="L186" i="1"/>
  <c r="N186" i="1" s="1"/>
  <c r="M185" i="1"/>
  <c r="L185" i="1"/>
  <c r="N185" i="1" s="1"/>
  <c r="M184" i="1"/>
  <c r="L184" i="1"/>
  <c r="N184" i="1" s="1"/>
  <c r="M183" i="1"/>
  <c r="L183" i="1"/>
  <c r="M182" i="1"/>
  <c r="L182" i="1"/>
  <c r="N182" i="1" s="1"/>
  <c r="M181" i="1"/>
  <c r="L181" i="1"/>
  <c r="M180" i="1"/>
  <c r="L180" i="1"/>
  <c r="N180" i="1" s="1"/>
  <c r="M179" i="1"/>
  <c r="L179" i="1"/>
  <c r="N179" i="1" s="1"/>
  <c r="M178" i="1"/>
  <c r="L178" i="1"/>
  <c r="N178" i="1" s="1"/>
  <c r="M177" i="1"/>
  <c r="L177" i="1"/>
  <c r="N177" i="1" s="1"/>
  <c r="M176" i="1"/>
  <c r="N176" i="1" s="1"/>
  <c r="L176" i="1"/>
  <c r="M175" i="1"/>
  <c r="L175" i="1"/>
  <c r="N175" i="1" s="1"/>
  <c r="M174" i="1"/>
  <c r="L174" i="1"/>
  <c r="M173" i="1"/>
  <c r="L173" i="1"/>
  <c r="N173" i="1" s="1"/>
  <c r="N172" i="1"/>
  <c r="M172" i="1"/>
  <c r="L172" i="1"/>
  <c r="M171" i="1"/>
  <c r="L171" i="1"/>
  <c r="N171" i="1" s="1"/>
  <c r="M170" i="1"/>
  <c r="L170" i="1"/>
  <c r="N170" i="1" s="1"/>
  <c r="M169" i="1"/>
  <c r="L169" i="1"/>
  <c r="N169" i="1" s="1"/>
  <c r="M168" i="1"/>
  <c r="L168" i="1"/>
  <c r="N168" i="1" s="1"/>
  <c r="M167" i="1"/>
  <c r="L167" i="1"/>
  <c r="M166" i="1"/>
  <c r="L166" i="1"/>
  <c r="N166" i="1" s="1"/>
  <c r="M165" i="1"/>
  <c r="L165" i="1"/>
  <c r="M164" i="1"/>
  <c r="L164" i="1"/>
  <c r="N164" i="1" s="1"/>
  <c r="M163" i="1"/>
  <c r="L163" i="1"/>
  <c r="M162" i="1"/>
  <c r="L162" i="1"/>
  <c r="N162" i="1" s="1"/>
  <c r="M161" i="1"/>
  <c r="L161" i="1"/>
  <c r="M160" i="1"/>
  <c r="N160" i="1" s="1"/>
  <c r="L160" i="1"/>
  <c r="M159" i="1"/>
  <c r="L159" i="1"/>
  <c r="N159" i="1" s="1"/>
  <c r="M158" i="1"/>
  <c r="L158" i="1"/>
  <c r="M157" i="1"/>
  <c r="L157" i="1"/>
  <c r="N157" i="1" s="1"/>
  <c r="N156" i="1"/>
  <c r="M156" i="1"/>
  <c r="L156" i="1"/>
  <c r="M155" i="1"/>
  <c r="L155" i="1"/>
  <c r="N155" i="1" s="1"/>
  <c r="M154" i="1"/>
  <c r="L154" i="1"/>
  <c r="M153" i="1"/>
  <c r="L153" i="1"/>
  <c r="N153" i="1" s="1"/>
  <c r="M152" i="1"/>
  <c r="L152" i="1"/>
  <c r="N152" i="1" s="1"/>
  <c r="M151" i="1"/>
  <c r="L151" i="1"/>
  <c r="M150" i="1"/>
  <c r="L150" i="1"/>
  <c r="N150" i="1" s="1"/>
  <c r="M149" i="1"/>
  <c r="L149" i="1"/>
  <c r="M148" i="1"/>
  <c r="L148" i="1"/>
  <c r="N148" i="1" s="1"/>
  <c r="M147" i="1"/>
  <c r="L147" i="1"/>
  <c r="N147" i="1" s="1"/>
  <c r="M146" i="1"/>
  <c r="L146" i="1"/>
  <c r="N146" i="1" s="1"/>
  <c r="M145" i="1"/>
  <c r="L145" i="1"/>
  <c r="N145" i="1" s="1"/>
  <c r="M144" i="1"/>
  <c r="N144" i="1" s="1"/>
  <c r="L144" i="1"/>
  <c r="M143" i="1"/>
  <c r="L143" i="1"/>
  <c r="N143" i="1" s="1"/>
  <c r="M142" i="1"/>
  <c r="L142" i="1"/>
  <c r="M141" i="1"/>
  <c r="L141" i="1"/>
  <c r="N141" i="1" s="1"/>
  <c r="N140" i="1"/>
  <c r="M140" i="1"/>
  <c r="L140" i="1"/>
  <c r="M139" i="1"/>
  <c r="L139" i="1"/>
  <c r="N139" i="1" s="1"/>
  <c r="M138" i="1"/>
  <c r="L138" i="1"/>
  <c r="N138" i="1" s="1"/>
  <c r="M137" i="1"/>
  <c r="L137" i="1"/>
  <c r="N137" i="1" s="1"/>
  <c r="M136" i="1"/>
  <c r="L136" i="1"/>
  <c r="N136" i="1" s="1"/>
  <c r="M135" i="1"/>
  <c r="L135" i="1"/>
  <c r="M134" i="1"/>
  <c r="L134" i="1"/>
  <c r="N134" i="1" s="1"/>
  <c r="M133" i="1"/>
  <c r="L133" i="1"/>
  <c r="M132" i="1"/>
  <c r="L132" i="1"/>
  <c r="N132" i="1" s="1"/>
  <c r="M131" i="1"/>
  <c r="L131" i="1"/>
  <c r="N131" i="1" s="1"/>
  <c r="M130" i="1"/>
  <c r="L130" i="1"/>
  <c r="N130" i="1" s="1"/>
  <c r="M129" i="1"/>
  <c r="L129" i="1"/>
  <c r="N129" i="1" s="1"/>
  <c r="M128" i="1"/>
  <c r="N128" i="1" s="1"/>
  <c r="L128" i="1"/>
  <c r="M127" i="1"/>
  <c r="L127" i="1"/>
  <c r="N127" i="1" s="1"/>
  <c r="M126" i="1"/>
  <c r="L126" i="1"/>
  <c r="M125" i="1"/>
  <c r="L125" i="1"/>
  <c r="N125" i="1" s="1"/>
  <c r="N124" i="1"/>
  <c r="M124" i="1"/>
  <c r="L124" i="1"/>
  <c r="M123" i="1"/>
  <c r="L123" i="1"/>
  <c r="N123" i="1" s="1"/>
  <c r="M122" i="1"/>
  <c r="L122" i="1"/>
  <c r="M121" i="1"/>
  <c r="L121" i="1"/>
  <c r="N121" i="1" s="1"/>
  <c r="M120" i="1"/>
  <c r="L120" i="1"/>
  <c r="N120" i="1" s="1"/>
  <c r="M119" i="1"/>
  <c r="L119" i="1"/>
  <c r="M118" i="1"/>
  <c r="L118" i="1"/>
  <c r="N118" i="1" s="1"/>
  <c r="M117" i="1"/>
  <c r="L117" i="1"/>
  <c r="M116" i="1"/>
  <c r="L116" i="1"/>
  <c r="N116" i="1" s="1"/>
  <c r="M115" i="1"/>
  <c r="L115" i="1"/>
  <c r="N115" i="1" s="1"/>
  <c r="M114" i="1"/>
  <c r="L114" i="1"/>
  <c r="N114" i="1" s="1"/>
  <c r="M113" i="1"/>
  <c r="L113" i="1"/>
  <c r="N113" i="1" s="1"/>
  <c r="M112" i="1"/>
  <c r="N112" i="1" s="1"/>
  <c r="L112" i="1"/>
  <c r="M111" i="1"/>
  <c r="L111" i="1"/>
  <c r="N111" i="1" s="1"/>
  <c r="M110" i="1"/>
  <c r="L110" i="1"/>
  <c r="M109" i="1"/>
  <c r="L109" i="1"/>
  <c r="N109" i="1" s="1"/>
  <c r="N108" i="1"/>
  <c r="M108" i="1"/>
  <c r="L108" i="1"/>
  <c r="M107" i="1"/>
  <c r="L107" i="1"/>
  <c r="N107" i="1" s="1"/>
  <c r="M106" i="1"/>
  <c r="L106" i="1"/>
  <c r="M105" i="1"/>
  <c r="L105" i="1"/>
  <c r="M104" i="1"/>
  <c r="L104" i="1"/>
  <c r="N104" i="1" s="1"/>
  <c r="M103" i="1"/>
  <c r="L103" i="1"/>
  <c r="M102" i="1"/>
  <c r="L102" i="1"/>
  <c r="N102" i="1" s="1"/>
  <c r="M101" i="1"/>
  <c r="L101" i="1"/>
  <c r="M100" i="1"/>
  <c r="L100" i="1"/>
  <c r="N100" i="1" s="1"/>
  <c r="M99" i="1"/>
  <c r="L99" i="1"/>
  <c r="M98" i="1"/>
  <c r="L98" i="1"/>
  <c r="N98" i="1" s="1"/>
  <c r="M97" i="1"/>
  <c r="L97" i="1"/>
  <c r="M96" i="1"/>
  <c r="N96" i="1" s="1"/>
  <c r="L96" i="1"/>
  <c r="M95" i="1"/>
  <c r="L95" i="1"/>
  <c r="M94" i="1"/>
  <c r="L94" i="1"/>
  <c r="M93" i="1"/>
  <c r="L93" i="1"/>
  <c r="N93" i="1" s="1"/>
  <c r="N92" i="1"/>
  <c r="M92" i="1"/>
  <c r="L92" i="1"/>
  <c r="M91" i="1"/>
  <c r="L91" i="1"/>
  <c r="M90" i="1"/>
  <c r="L90" i="1"/>
  <c r="N90" i="1" s="1"/>
  <c r="M89" i="1"/>
  <c r="L89" i="1"/>
  <c r="N89" i="1" s="1"/>
  <c r="M88" i="1"/>
  <c r="L88" i="1"/>
  <c r="N88" i="1" s="1"/>
  <c r="M87" i="1"/>
  <c r="N87" i="1" s="1"/>
  <c r="L87" i="1"/>
  <c r="M86" i="1"/>
  <c r="L86" i="1"/>
  <c r="N86" i="1" s="1"/>
  <c r="M85" i="1"/>
  <c r="L85" i="1"/>
  <c r="M84" i="1"/>
  <c r="L84" i="1"/>
  <c r="N84" i="1" s="1"/>
  <c r="M83" i="1"/>
  <c r="L83" i="1"/>
  <c r="N83" i="1" s="1"/>
  <c r="M82" i="1"/>
  <c r="L82" i="1"/>
  <c r="N82" i="1" s="1"/>
  <c r="M81" i="1"/>
  <c r="L81" i="1"/>
  <c r="N81" i="1" s="1"/>
  <c r="M80" i="1"/>
  <c r="N80" i="1" s="1"/>
  <c r="L80" i="1"/>
  <c r="M79" i="1"/>
  <c r="L79" i="1"/>
  <c r="N79" i="1" s="1"/>
  <c r="M78" i="1"/>
  <c r="L78" i="1"/>
  <c r="M77" i="1"/>
  <c r="L77" i="1"/>
  <c r="N77" i="1" s="1"/>
  <c r="N76" i="1"/>
  <c r="M76" i="1"/>
  <c r="L76" i="1"/>
  <c r="M75" i="1"/>
  <c r="L75" i="1"/>
  <c r="N75" i="1" s="1"/>
  <c r="M74" i="1"/>
  <c r="L74" i="1"/>
  <c r="N74" i="1" s="1"/>
  <c r="M73" i="1"/>
  <c r="L73" i="1"/>
  <c r="N73" i="1" s="1"/>
  <c r="M72" i="1"/>
  <c r="L72" i="1"/>
  <c r="N72" i="1" s="1"/>
  <c r="M71" i="1"/>
  <c r="L71" i="1"/>
  <c r="M70" i="1"/>
  <c r="L70" i="1"/>
  <c r="N70" i="1" s="1"/>
  <c r="M69" i="1"/>
  <c r="N69" i="1" s="1"/>
  <c r="L69" i="1"/>
  <c r="M68" i="1"/>
  <c r="L68" i="1"/>
  <c r="N68" i="1" s="1"/>
  <c r="M67" i="1"/>
  <c r="L67" i="1"/>
  <c r="N67" i="1" s="1"/>
  <c r="M66" i="1"/>
  <c r="L66" i="1"/>
  <c r="N66" i="1" s="1"/>
  <c r="M65" i="1"/>
  <c r="L65" i="1"/>
  <c r="N65" i="1" s="1"/>
  <c r="M64" i="1"/>
  <c r="N64" i="1" s="1"/>
  <c r="L64" i="1"/>
  <c r="M63" i="1"/>
  <c r="L63" i="1"/>
  <c r="N63" i="1" s="1"/>
  <c r="M62" i="1"/>
  <c r="L62" i="1"/>
  <c r="M61" i="1"/>
  <c r="L61" i="1"/>
  <c r="N61" i="1" s="1"/>
  <c r="N60" i="1"/>
  <c r="M60" i="1"/>
  <c r="L60" i="1"/>
  <c r="M59" i="1"/>
  <c r="L59" i="1"/>
  <c r="N59" i="1" s="1"/>
  <c r="M58" i="1"/>
  <c r="L58" i="1"/>
  <c r="N58" i="1" s="1"/>
  <c r="M57" i="1"/>
  <c r="L57" i="1"/>
  <c r="N57" i="1" s="1"/>
  <c r="M56" i="1"/>
  <c r="L56" i="1"/>
  <c r="N56" i="1" s="1"/>
  <c r="M55" i="1"/>
  <c r="L55" i="1"/>
  <c r="M54" i="1"/>
  <c r="L54" i="1"/>
  <c r="N54" i="1" s="1"/>
  <c r="M53" i="1"/>
  <c r="L53" i="1"/>
  <c r="M52" i="1"/>
  <c r="L52" i="1"/>
  <c r="N52" i="1" s="1"/>
  <c r="M51" i="1"/>
  <c r="L51" i="1"/>
  <c r="N51" i="1" s="1"/>
  <c r="M50" i="1"/>
  <c r="L50" i="1"/>
  <c r="N50" i="1" s="1"/>
  <c r="M49" i="1"/>
  <c r="L49" i="1"/>
  <c r="N49" i="1" s="1"/>
  <c r="M48" i="1"/>
  <c r="N48" i="1" s="1"/>
  <c r="L48" i="1"/>
  <c r="M47" i="1"/>
  <c r="L47" i="1"/>
  <c r="N47" i="1" s="1"/>
  <c r="M46" i="1"/>
  <c r="L46" i="1"/>
  <c r="M45" i="1"/>
  <c r="L45" i="1"/>
  <c r="N45" i="1" s="1"/>
  <c r="N44" i="1"/>
  <c r="M44" i="1"/>
  <c r="L44" i="1"/>
  <c r="M43" i="1"/>
  <c r="L43" i="1"/>
  <c r="N43" i="1" s="1"/>
  <c r="M42" i="1"/>
  <c r="L42" i="1"/>
  <c r="N42" i="1" s="1"/>
  <c r="M41" i="1"/>
  <c r="L41" i="1"/>
  <c r="N41" i="1" s="1"/>
  <c r="M40" i="1"/>
  <c r="L40" i="1"/>
  <c r="N40" i="1" s="1"/>
  <c r="M39" i="1"/>
  <c r="L39" i="1"/>
  <c r="M38" i="1"/>
  <c r="L38" i="1"/>
  <c r="N38" i="1" s="1"/>
  <c r="M37" i="1"/>
  <c r="L37" i="1"/>
  <c r="M36" i="1"/>
  <c r="L36" i="1"/>
  <c r="N36" i="1" s="1"/>
  <c r="M35" i="1"/>
  <c r="L35" i="1"/>
  <c r="N35" i="1" s="1"/>
  <c r="M34" i="1"/>
  <c r="L34" i="1"/>
  <c r="N34" i="1" s="1"/>
  <c r="M33" i="1"/>
  <c r="L33" i="1"/>
  <c r="N33" i="1" s="1"/>
  <c r="M32" i="1"/>
  <c r="N32" i="1" s="1"/>
  <c r="L32" i="1"/>
  <c r="M31" i="1"/>
  <c r="L31" i="1"/>
  <c r="N31" i="1" s="1"/>
  <c r="M30" i="1"/>
  <c r="L30" i="1"/>
  <c r="M29" i="1"/>
  <c r="L29" i="1"/>
  <c r="N29" i="1" s="1"/>
  <c r="M28" i="1"/>
  <c r="L28" i="1"/>
  <c r="N28" i="1" s="1"/>
  <c r="M27" i="1"/>
  <c r="L27" i="1"/>
  <c r="M26" i="1"/>
  <c r="L26" i="1"/>
  <c r="N26" i="1" s="1"/>
  <c r="N25" i="1"/>
  <c r="M25" i="1"/>
  <c r="L25" i="1"/>
  <c r="M24" i="1"/>
  <c r="N24" i="1" s="1"/>
  <c r="L24" i="1"/>
  <c r="M23" i="1"/>
  <c r="L23" i="1"/>
  <c r="N23" i="1" s="1"/>
  <c r="M22" i="1"/>
  <c r="L22" i="1"/>
  <c r="M21" i="1"/>
  <c r="L21" i="1"/>
  <c r="N21" i="1" s="1"/>
  <c r="M20" i="1"/>
  <c r="L20" i="1"/>
  <c r="N20" i="1" s="1"/>
  <c r="M19" i="1"/>
  <c r="L19" i="1"/>
  <c r="M18" i="1"/>
  <c r="L18" i="1"/>
  <c r="N18" i="1" s="1"/>
  <c r="N17" i="1"/>
  <c r="M17" i="1"/>
  <c r="L17" i="1"/>
  <c r="M16" i="1"/>
  <c r="N16" i="1" s="1"/>
  <c r="L16" i="1"/>
  <c r="M15" i="1"/>
  <c r="L15" i="1"/>
  <c r="N15" i="1" s="1"/>
  <c r="M14" i="1"/>
  <c r="L14" i="1"/>
  <c r="M13" i="1"/>
  <c r="L13" i="1"/>
  <c r="N13" i="1" s="1"/>
  <c r="M12" i="1"/>
  <c r="L12" i="1"/>
  <c r="N12" i="1" s="1"/>
  <c r="M11" i="1"/>
  <c r="L11" i="1"/>
  <c r="M10" i="1"/>
  <c r="L10" i="1"/>
  <c r="N10" i="1" s="1"/>
  <c r="N9" i="1"/>
  <c r="M9" i="1"/>
  <c r="L9" i="1"/>
  <c r="M8" i="1"/>
  <c r="N8" i="1" s="1"/>
  <c r="L8" i="1"/>
  <c r="M7" i="1"/>
  <c r="L7" i="1"/>
  <c r="N7" i="1" s="1"/>
  <c r="M6" i="1"/>
  <c r="L6" i="1"/>
  <c r="M5" i="1"/>
  <c r="L5" i="1"/>
  <c r="N5" i="1" s="1"/>
  <c r="M4" i="1"/>
  <c r="L4" i="1"/>
  <c r="N4" i="1" s="1"/>
  <c r="M3" i="1"/>
  <c r="L3" i="1"/>
  <c r="M2" i="1"/>
  <c r="L2" i="1"/>
  <c r="N2" i="1" s="1"/>
  <c r="N201" i="1" l="1"/>
  <c r="N217" i="1"/>
  <c r="N233" i="1"/>
  <c r="N590" i="1"/>
  <c r="N95" i="1"/>
  <c r="N97" i="1"/>
  <c r="N99" i="1"/>
  <c r="N106" i="1"/>
  <c r="N122" i="1"/>
  <c r="N154" i="1"/>
  <c r="N161" i="1"/>
  <c r="N163" i="1"/>
  <c r="N202" i="1"/>
  <c r="N205" i="1"/>
  <c r="N211" i="1"/>
  <c r="N218" i="1"/>
  <c r="N221" i="1"/>
  <c r="N227" i="1"/>
  <c r="N237" i="1"/>
  <c r="N253" i="1"/>
  <c r="N269" i="1"/>
  <c r="N285" i="1"/>
  <c r="N301" i="1"/>
  <c r="N317" i="1"/>
  <c r="N333" i="1"/>
  <c r="N346" i="1"/>
  <c r="N349" i="1"/>
  <c r="N508" i="1"/>
  <c r="N517" i="1"/>
  <c r="N524" i="1"/>
  <c r="N578" i="1"/>
  <c r="N580" i="1"/>
  <c r="N594" i="1"/>
  <c r="N610" i="1"/>
  <c r="N1042" i="1"/>
  <c r="N1672" i="1"/>
  <c r="N91" i="1"/>
  <c r="N105" i="1"/>
  <c r="N249" i="1"/>
  <c r="N265" i="1"/>
  <c r="N281" i="1"/>
  <c r="N297" i="1"/>
  <c r="N313" i="1"/>
  <c r="N329" i="1"/>
  <c r="N345" i="1"/>
  <c r="N470" i="1"/>
  <c r="N518" i="1"/>
  <c r="N606" i="1"/>
  <c r="N3" i="1"/>
  <c r="N6" i="1"/>
  <c r="N11" i="1"/>
  <c r="N14" i="1"/>
  <c r="N19" i="1"/>
  <c r="N22" i="1"/>
  <c r="N27" i="1"/>
  <c r="N30" i="1"/>
  <c r="N37" i="1"/>
  <c r="N39" i="1"/>
  <c r="N46" i="1"/>
  <c r="N53" i="1"/>
  <c r="N55" i="1"/>
  <c r="N62" i="1"/>
  <c r="N71" i="1"/>
  <c r="N78" i="1"/>
  <c r="N85" i="1"/>
  <c r="N94" i="1"/>
  <c r="N101" i="1"/>
  <c r="N103" i="1"/>
  <c r="N110" i="1"/>
  <c r="N117" i="1"/>
  <c r="N119" i="1"/>
  <c r="N126" i="1"/>
  <c r="N133" i="1"/>
  <c r="N135" i="1"/>
  <c r="N142" i="1"/>
  <c r="N149" i="1"/>
  <c r="N151" i="1"/>
  <c r="N158" i="1"/>
  <c r="N165" i="1"/>
  <c r="N167" i="1"/>
  <c r="N174" i="1"/>
  <c r="N181" i="1"/>
  <c r="N183" i="1"/>
  <c r="N190" i="1"/>
  <c r="N199" i="1"/>
  <c r="N206" i="1"/>
  <c r="N215" i="1"/>
  <c r="N222" i="1"/>
  <c r="N231" i="1"/>
  <c r="N238" i="1"/>
  <c r="N241" i="1"/>
  <c r="N247" i="1"/>
  <c r="N254" i="1"/>
  <c r="N257" i="1"/>
  <c r="N263" i="1"/>
  <c r="N270" i="1"/>
  <c r="N273" i="1"/>
  <c r="N279" i="1"/>
  <c r="N286" i="1"/>
  <c r="N289" i="1"/>
  <c r="N295" i="1"/>
  <c r="N302" i="1"/>
  <c r="N305" i="1"/>
  <c r="N311" i="1"/>
  <c r="N318" i="1"/>
  <c r="N321" i="1"/>
  <c r="N327" i="1"/>
  <c r="N334" i="1"/>
  <c r="N337" i="1"/>
  <c r="N343" i="1"/>
  <c r="N350" i="1"/>
  <c r="N352" i="1"/>
  <c r="N354" i="1"/>
  <c r="N361" i="1"/>
  <c r="N368" i="1"/>
  <c r="N370" i="1"/>
  <c r="N377" i="1"/>
  <c r="N384" i="1"/>
  <c r="N393" i="1"/>
  <c r="N400" i="1"/>
  <c r="N402" i="1"/>
  <c r="N409" i="1"/>
  <c r="N416" i="1"/>
  <c r="N418" i="1"/>
  <c r="N425" i="1"/>
  <c r="N448" i="1"/>
  <c r="N457" i="1"/>
  <c r="N464" i="1"/>
  <c r="N466" i="1"/>
  <c r="N473" i="1"/>
  <c r="N480" i="1"/>
  <c r="N482" i="1"/>
  <c r="N489" i="1"/>
  <c r="N496" i="1"/>
  <c r="N505" i="1"/>
  <c r="N512" i="1"/>
  <c r="N521" i="1"/>
  <c r="N528" i="1"/>
  <c r="N530" i="1"/>
  <c r="N533" i="1"/>
  <c r="N538" i="1"/>
  <c r="N541" i="1"/>
  <c r="N546" i="1"/>
  <c r="N549" i="1"/>
  <c r="N554" i="1"/>
  <c r="N561" i="1"/>
  <c r="N570" i="1"/>
  <c r="N577" i="1"/>
  <c r="N584" i="1"/>
  <c r="N593" i="1"/>
  <c r="N598" i="1"/>
  <c r="N600" i="1"/>
  <c r="N609" i="1"/>
  <c r="N616" i="1"/>
  <c r="N618" i="1"/>
  <c r="N625" i="1"/>
  <c r="N636" i="1"/>
  <c r="N648" i="1"/>
  <c r="N665" i="1"/>
  <c r="N670" i="1"/>
  <c r="N677" i="1"/>
  <c r="N688" i="1"/>
  <c r="N697" i="1"/>
  <c r="N699" i="1"/>
  <c r="N737" i="1"/>
  <c r="N739" i="1"/>
  <c r="N760" i="1"/>
  <c r="N769" i="1"/>
  <c r="N771" i="1"/>
  <c r="N796" i="1"/>
  <c r="N857" i="1"/>
  <c r="N859" i="1"/>
  <c r="N872" i="1"/>
  <c r="N881" i="1"/>
  <c r="N883" i="1"/>
  <c r="N904" i="1"/>
  <c r="N928" i="1"/>
  <c r="N937" i="1"/>
  <c r="N939" i="1"/>
  <c r="N960" i="1"/>
  <c r="N969" i="1"/>
  <c r="N971" i="1"/>
  <c r="N992" i="1"/>
  <c r="N1001" i="1"/>
  <c r="N1003" i="1"/>
  <c r="N1024" i="1"/>
  <c r="N1033" i="1"/>
  <c r="N1035" i="1"/>
  <c r="N1056" i="1"/>
  <c r="N1065" i="1"/>
  <c r="N1067" i="1"/>
  <c r="N1088" i="1"/>
  <c r="N1097" i="1"/>
  <c r="N1099" i="1"/>
  <c r="N1120" i="1"/>
  <c r="N1129" i="1"/>
  <c r="N1131" i="1"/>
  <c r="N1152" i="1"/>
  <c r="N1240" i="1"/>
  <c r="N1656" i="1"/>
  <c r="N628" i="1"/>
  <c r="N637" i="1"/>
  <c r="N673" i="1"/>
  <c r="N680" i="1"/>
  <c r="N689" i="1"/>
  <c r="N696" i="1"/>
  <c r="N705" i="1"/>
  <c r="N713" i="1"/>
  <c r="N721" i="1"/>
  <c r="N729" i="1"/>
  <c r="N732" i="1"/>
  <c r="N736" i="1"/>
  <c r="N745" i="1"/>
  <c r="N752" i="1"/>
  <c r="N761" i="1"/>
  <c r="N768" i="1"/>
  <c r="N773" i="1"/>
  <c r="N781" i="1"/>
  <c r="N786" i="1"/>
  <c r="N788" i="1"/>
  <c r="N797" i="1"/>
  <c r="N804" i="1"/>
  <c r="N813" i="1"/>
  <c r="N829" i="1"/>
  <c r="N841" i="1"/>
  <c r="N856" i="1"/>
  <c r="N873" i="1"/>
  <c r="N880" i="1"/>
  <c r="N889" i="1"/>
  <c r="N896" i="1"/>
  <c r="N905" i="1"/>
  <c r="N920" i="1"/>
  <c r="N929" i="1"/>
  <c r="N936" i="1"/>
  <c r="N945" i="1"/>
  <c r="N952" i="1"/>
  <c r="N961" i="1"/>
  <c r="N968" i="1"/>
  <c r="N977" i="1"/>
  <c r="N984" i="1"/>
  <c r="N993" i="1"/>
  <c r="N1000" i="1"/>
  <c r="N1009" i="1"/>
  <c r="N1016" i="1"/>
  <c r="N1025" i="1"/>
  <c r="N1032" i="1"/>
  <c r="N1041" i="1"/>
  <c r="N1046" i="1"/>
  <c r="N1048" i="1"/>
  <c r="N1057" i="1"/>
  <c r="N1064" i="1"/>
  <c r="N1073" i="1"/>
  <c r="N1078" i="1"/>
  <c r="N1080" i="1"/>
  <c r="N1089" i="1"/>
  <c r="N1096" i="1"/>
  <c r="N1105" i="1"/>
  <c r="N1112" i="1"/>
  <c r="N1121" i="1"/>
  <c r="N1128" i="1"/>
  <c r="N1137" i="1"/>
  <c r="N1144" i="1"/>
  <c r="N1153" i="1"/>
  <c r="N1161" i="1"/>
  <c r="N1173" i="1"/>
  <c r="N1180" i="1"/>
  <c r="N1189" i="1"/>
  <c r="N1196" i="1"/>
  <c r="N1205" i="1"/>
  <c r="N1208" i="1"/>
  <c r="N1212" i="1"/>
  <c r="N1221" i="1"/>
  <c r="N1228" i="1"/>
  <c r="N1252" i="1"/>
  <c r="N1261" i="1"/>
  <c r="N1263" i="1"/>
  <c r="N1293" i="1"/>
  <c r="N1295" i="1"/>
  <c r="N1316" i="1"/>
  <c r="N1325" i="1"/>
  <c r="N1327" i="1"/>
  <c r="N1348" i="1"/>
  <c r="N1357" i="1"/>
  <c r="N1359" i="1"/>
  <c r="N1380" i="1"/>
  <c r="N1389" i="1"/>
  <c r="N1391" i="1"/>
  <c r="N1412" i="1"/>
  <c r="N1421" i="1"/>
  <c r="N1423" i="1"/>
  <c r="N1457" i="1"/>
  <c r="N1583" i="1"/>
  <c r="N1615" i="1"/>
  <c r="N1632" i="1"/>
  <c r="N1648" i="1"/>
  <c r="N1664" i="1"/>
  <c r="N1680" i="1"/>
  <c r="N1696" i="1"/>
  <c r="N1712" i="1"/>
  <c r="N1804" i="1"/>
  <c r="N1934" i="1"/>
  <c r="N2019" i="1"/>
  <c r="N2083" i="1"/>
  <c r="N2147" i="1"/>
  <c r="N2211" i="1"/>
  <c r="N2275" i="1"/>
  <c r="N2339" i="1"/>
  <c r="N2403" i="1"/>
  <c r="N2467" i="1"/>
  <c r="N740" i="1"/>
  <c r="N742" i="1"/>
  <c r="N749" i="1"/>
  <c r="N756" i="1"/>
  <c r="N758" i="1"/>
  <c r="N765" i="1"/>
  <c r="N785" i="1"/>
  <c r="N792" i="1"/>
  <c r="N794" i="1"/>
  <c r="N801" i="1"/>
  <c r="N808" i="1"/>
  <c r="N810" i="1"/>
  <c r="N817" i="1"/>
  <c r="N824" i="1"/>
  <c r="N826" i="1"/>
  <c r="N833" i="1"/>
  <c r="N838" i="1"/>
  <c r="N845" i="1"/>
  <c r="N850" i="1"/>
  <c r="N853" i="1"/>
  <c r="N860" i="1"/>
  <c r="N862" i="1"/>
  <c r="N865" i="1"/>
  <c r="N870" i="1"/>
  <c r="N877" i="1"/>
  <c r="N884" i="1"/>
  <c r="N886" i="1"/>
  <c r="N893" i="1"/>
  <c r="N900" i="1"/>
  <c r="N909" i="1"/>
  <c r="N914" i="1"/>
  <c r="N917" i="1"/>
  <c r="N924" i="1"/>
  <c r="N926" i="1"/>
  <c r="N933" i="1"/>
  <c r="N940" i="1"/>
  <c r="N942" i="1"/>
  <c r="N949" i="1"/>
  <c r="N956" i="1"/>
  <c r="N958" i="1"/>
  <c r="N965" i="1"/>
  <c r="N972" i="1"/>
  <c r="N974" i="1"/>
  <c r="N981" i="1"/>
  <c r="N988" i="1"/>
  <c r="N990" i="1"/>
  <c r="N997" i="1"/>
  <c r="N1004" i="1"/>
  <c r="N1006" i="1"/>
  <c r="N1013" i="1"/>
  <c r="N1020" i="1"/>
  <c r="N1022" i="1"/>
  <c r="N1029" i="1"/>
  <c r="N1036" i="1"/>
  <c r="N1038" i="1"/>
  <c r="N1045" i="1"/>
  <c r="N1052" i="1"/>
  <c r="N1054" i="1"/>
  <c r="N1061" i="1"/>
  <c r="N1068" i="1"/>
  <c r="N1070" i="1"/>
  <c r="N1077" i="1"/>
  <c r="N1084" i="1"/>
  <c r="N1086" i="1"/>
  <c r="N1093" i="1"/>
  <c r="N1100" i="1"/>
  <c r="N1102" i="1"/>
  <c r="N1109" i="1"/>
  <c r="N1116" i="1"/>
  <c r="N1118" i="1"/>
  <c r="N1125" i="1"/>
  <c r="N1132" i="1"/>
  <c r="N1134" i="1"/>
  <c r="N1141" i="1"/>
  <c r="N1148" i="1"/>
  <c r="N1150" i="1"/>
  <c r="N1168" i="1"/>
  <c r="N1170" i="1"/>
  <c r="N1177" i="1"/>
  <c r="N1184" i="1"/>
  <c r="N1186" i="1"/>
  <c r="N1193" i="1"/>
  <c r="N1200" i="1"/>
  <c r="N1202" i="1"/>
  <c r="N1209" i="1"/>
  <c r="N1216" i="1"/>
  <c r="N1225" i="1"/>
  <c r="N1232" i="1"/>
  <c r="N1234" i="1"/>
  <c r="N1245" i="1"/>
  <c r="N1448" i="1"/>
  <c r="N1450" i="1"/>
  <c r="N1471" i="1"/>
  <c r="N1480" i="1"/>
  <c r="N1482" i="1"/>
  <c r="N1503" i="1"/>
  <c r="N1512" i="1"/>
  <c r="N1514" i="1"/>
  <c r="N1535" i="1"/>
  <c r="N1544" i="1"/>
  <c r="N1546" i="1"/>
  <c r="N1576" i="1"/>
  <c r="N1578" i="1"/>
  <c r="N1608" i="1"/>
  <c r="N1610" i="1"/>
  <c r="N1733" i="1"/>
  <c r="N1735" i="1"/>
  <c r="N1765" i="1"/>
  <c r="N1767" i="1"/>
  <c r="N1788" i="1"/>
  <c r="N1797" i="1"/>
  <c r="N1799" i="1"/>
  <c r="N1829" i="1"/>
  <c r="N1831" i="1"/>
  <c r="N1852" i="1"/>
  <c r="N1861" i="1"/>
  <c r="N1863" i="1"/>
  <c r="N1884" i="1"/>
  <c r="N1893" i="1"/>
  <c r="N1895" i="1"/>
  <c r="N1916" i="1"/>
  <c r="N1925" i="1"/>
  <c r="N1927" i="1"/>
  <c r="N1948" i="1"/>
  <c r="N1971" i="1"/>
  <c r="N2035" i="1"/>
  <c r="N2099" i="1"/>
  <c r="N2163" i="1"/>
  <c r="N2227" i="1"/>
  <c r="N2291" i="1"/>
  <c r="N2355" i="1"/>
  <c r="N2419" i="1"/>
  <c r="N2483" i="1"/>
  <c r="N1961" i="1"/>
  <c r="N1968" i="1"/>
  <c r="N1970" i="1"/>
  <c r="N1977" i="1"/>
  <c r="N1984" i="1"/>
  <c r="N1986" i="1"/>
  <c r="N1993" i="1"/>
  <c r="N2000" i="1"/>
  <c r="N2002" i="1"/>
  <c r="N2009" i="1"/>
  <c r="N2016" i="1"/>
  <c r="N2018" i="1"/>
  <c r="N2025" i="1"/>
  <c r="N2032" i="1"/>
  <c r="N2034" i="1"/>
  <c r="N2041" i="1"/>
  <c r="N2048" i="1"/>
  <c r="N2050" i="1"/>
  <c r="N2057" i="1"/>
  <c r="N2064" i="1"/>
  <c r="N2066" i="1"/>
  <c r="N2073" i="1"/>
  <c r="N2078" i="1"/>
  <c r="N2080" i="1"/>
  <c r="N2082" i="1"/>
  <c r="N2089" i="1"/>
  <c r="N2096" i="1"/>
  <c r="N2098" i="1"/>
  <c r="N2105" i="1"/>
  <c r="N2112" i="1"/>
  <c r="N2114" i="1"/>
  <c r="N2121" i="1"/>
  <c r="N2128" i="1"/>
  <c r="N2130" i="1"/>
  <c r="N2137" i="1"/>
  <c r="N2140" i="1"/>
  <c r="N2146" i="1"/>
  <c r="N2153" i="1"/>
  <c r="N2156" i="1"/>
  <c r="N2162" i="1"/>
  <c r="N2169" i="1"/>
  <c r="N2172" i="1"/>
  <c r="N2178" i="1"/>
  <c r="N2185" i="1"/>
  <c r="N2188" i="1"/>
  <c r="N2194" i="1"/>
  <c r="N2201" i="1"/>
  <c r="N2208" i="1"/>
  <c r="N2210" i="1"/>
  <c r="N2217" i="1"/>
  <c r="N2224" i="1"/>
  <c r="N2226" i="1"/>
  <c r="N2233" i="1"/>
  <c r="N2240" i="1"/>
  <c r="N2242" i="1"/>
  <c r="N2249" i="1"/>
  <c r="N2256" i="1"/>
  <c r="N2258" i="1"/>
  <c r="N2265" i="1"/>
  <c r="N2272" i="1"/>
  <c r="N2281" i="1"/>
  <c r="N2288" i="1"/>
  <c r="N2290" i="1"/>
  <c r="N2297" i="1"/>
  <c r="N2304" i="1"/>
  <c r="N2306" i="1"/>
  <c r="N2313" i="1"/>
  <c r="N2320" i="1"/>
  <c r="N2322" i="1"/>
  <c r="N2329" i="1"/>
  <c r="N2332" i="1"/>
  <c r="N2336" i="1"/>
  <c r="N2338" i="1"/>
  <c r="N2345" i="1"/>
  <c r="N2352" i="1"/>
  <c r="N2354" i="1"/>
  <c r="N2361" i="1"/>
  <c r="N2364" i="1"/>
  <c r="N2368" i="1"/>
  <c r="N2370" i="1"/>
  <c r="N2377" i="1"/>
  <c r="N2384" i="1"/>
  <c r="N2386" i="1"/>
  <c r="N2393" i="1"/>
  <c r="N2396" i="1"/>
  <c r="N2400" i="1"/>
  <c r="N2402" i="1"/>
  <c r="N2409" i="1"/>
  <c r="N2416" i="1"/>
  <c r="N2418" i="1"/>
  <c r="N2425" i="1"/>
  <c r="N2432" i="1"/>
  <c r="N2434" i="1"/>
  <c r="N2441" i="1"/>
  <c r="N2448" i="1"/>
  <c r="N2450" i="1"/>
  <c r="N2457" i="1"/>
  <c r="N2466" i="1"/>
  <c r="N2473" i="1"/>
  <c r="N2480" i="1"/>
  <c r="N2482" i="1"/>
  <c r="N2489" i="1"/>
  <c r="N2519" i="1"/>
  <c r="N2551" i="1"/>
  <c r="N2615" i="1"/>
  <c r="N2647" i="1"/>
  <c r="N2679" i="1"/>
  <c r="N2711" i="1"/>
  <c r="N2743" i="1"/>
  <c r="N2775" i="1"/>
  <c r="N2807" i="1"/>
  <c r="N2839" i="1"/>
  <c r="N3070" i="1"/>
  <c r="N3134" i="1"/>
  <c r="N3198" i="1"/>
  <c r="N1256" i="1"/>
  <c r="N1288" i="1"/>
  <c r="N1539" i="1"/>
  <c r="N1555" i="1"/>
  <c r="N1571" i="1"/>
  <c r="N1587" i="1"/>
  <c r="N1603" i="1"/>
  <c r="N1619" i="1"/>
  <c r="N1760" i="1"/>
  <c r="N1808" i="1"/>
  <c r="N1922" i="1"/>
  <c r="N1241" i="1"/>
  <c r="N1248" i="1"/>
  <c r="N1250" i="1"/>
  <c r="N1257" i="1"/>
  <c r="N1264" i="1"/>
  <c r="N1273" i="1"/>
  <c r="N1280" i="1"/>
  <c r="N1282" i="1"/>
  <c r="N1289" i="1"/>
  <c r="N1296" i="1"/>
  <c r="N1298" i="1"/>
  <c r="N1305" i="1"/>
  <c r="N1308" i="1"/>
  <c r="N1312" i="1"/>
  <c r="N1314" i="1"/>
  <c r="N1321" i="1"/>
  <c r="N1328" i="1"/>
  <c r="N1330" i="1"/>
  <c r="N1337" i="1"/>
  <c r="N1344" i="1"/>
  <c r="N1346" i="1"/>
  <c r="N1353" i="1"/>
  <c r="N1360" i="1"/>
  <c r="N1362" i="1"/>
  <c r="N1369" i="1"/>
  <c r="N1376" i="1"/>
  <c r="N1378" i="1"/>
  <c r="N1385" i="1"/>
  <c r="N1388" i="1"/>
  <c r="N1392" i="1"/>
  <c r="N1394" i="1"/>
  <c r="N1401" i="1"/>
  <c r="N1408" i="1"/>
  <c r="N1410" i="1"/>
  <c r="N1417" i="1"/>
  <c r="N1424" i="1"/>
  <c r="N1426" i="1"/>
  <c r="N1433" i="1"/>
  <c r="N1436" i="1"/>
  <c r="N1440" i="1"/>
  <c r="N1444" i="1"/>
  <c r="N1449" i="1"/>
  <c r="N1451" i="1"/>
  <c r="N1460" i="1"/>
  <c r="N1467" i="1"/>
  <c r="N1469" i="1"/>
  <c r="N1476" i="1"/>
  <c r="N1483" i="1"/>
  <c r="N1492" i="1"/>
  <c r="N1499" i="1"/>
  <c r="N1501" i="1"/>
  <c r="N1508" i="1"/>
  <c r="N1515" i="1"/>
  <c r="N1517" i="1"/>
  <c r="N1524" i="1"/>
  <c r="N1531" i="1"/>
  <c r="N1533" i="1"/>
  <c r="N1540" i="1"/>
  <c r="N1547" i="1"/>
  <c r="N1549" i="1"/>
  <c r="N1556" i="1"/>
  <c r="N1559" i="1"/>
  <c r="N1565" i="1"/>
  <c r="N1572" i="1"/>
  <c r="N1575" i="1"/>
  <c r="N1581" i="1"/>
  <c r="N1588" i="1"/>
  <c r="N1591" i="1"/>
  <c r="N1597" i="1"/>
  <c r="N1604" i="1"/>
  <c r="N1607" i="1"/>
  <c r="N1613" i="1"/>
  <c r="N1620" i="1"/>
  <c r="N1622" i="1"/>
  <c r="N1625" i="1"/>
  <c r="N1630" i="1"/>
  <c r="N1633" i="1"/>
  <c r="N1638" i="1"/>
  <c r="N1641" i="1"/>
  <c r="N1646" i="1"/>
  <c r="N1649" i="1"/>
  <c r="N1654" i="1"/>
  <c r="N1657" i="1"/>
  <c r="N1662" i="1"/>
  <c r="N1665" i="1"/>
  <c r="N1670" i="1"/>
  <c r="N1673" i="1"/>
  <c r="N1678" i="1"/>
  <c r="N1681" i="1"/>
  <c r="N1686" i="1"/>
  <c r="N1689" i="1"/>
  <c r="N1694" i="1"/>
  <c r="N1697" i="1"/>
  <c r="N1702" i="1"/>
  <c r="N1705" i="1"/>
  <c r="N1710" i="1"/>
  <c r="N1713" i="1"/>
  <c r="N1716" i="1"/>
  <c r="N1722" i="1"/>
  <c r="N1729" i="1"/>
  <c r="N1732" i="1"/>
  <c r="N1738" i="1"/>
  <c r="N1745" i="1"/>
  <c r="N1748" i="1"/>
  <c r="N1752" i="1"/>
  <c r="N1754" i="1"/>
  <c r="N1761" i="1"/>
  <c r="N1764" i="1"/>
  <c r="N1770" i="1"/>
  <c r="N1777" i="1"/>
  <c r="N1784" i="1"/>
  <c r="N1786" i="1"/>
  <c r="N1793" i="1"/>
  <c r="N1796" i="1"/>
  <c r="N1802" i="1"/>
  <c r="N1809" i="1"/>
  <c r="N1812" i="1"/>
  <c r="N1818" i="1"/>
  <c r="N1825" i="1"/>
  <c r="N1832" i="1"/>
  <c r="N1834" i="1"/>
  <c r="N1841" i="1"/>
  <c r="N1848" i="1"/>
  <c r="N1850" i="1"/>
  <c r="N1857" i="1"/>
  <c r="N1864" i="1"/>
  <c r="N1866" i="1"/>
  <c r="N1873" i="1"/>
  <c r="N1880" i="1"/>
  <c r="N1882" i="1"/>
  <c r="N1889" i="1"/>
  <c r="N1896" i="1"/>
  <c r="N1898" i="1"/>
  <c r="N1905" i="1"/>
  <c r="N1912" i="1"/>
  <c r="N1914" i="1"/>
  <c r="N1921" i="1"/>
  <c r="N1926" i="1"/>
  <c r="N1928" i="1"/>
  <c r="N1930" i="1"/>
  <c r="N1937" i="1"/>
  <c r="N1944" i="1"/>
  <c r="N1946" i="1"/>
  <c r="N1953" i="1"/>
  <c r="N1962" i="1"/>
  <c r="N1969" i="1"/>
  <c r="N1976" i="1"/>
  <c r="N1978" i="1"/>
  <c r="N1985" i="1"/>
  <c r="N1988" i="1"/>
  <c r="N1992" i="1"/>
  <c r="N1994" i="1"/>
  <c r="N2001" i="1"/>
  <c r="N2008" i="1"/>
  <c r="N2010" i="1"/>
  <c r="N2017" i="1"/>
  <c r="N2024" i="1"/>
  <c r="N2026" i="1"/>
  <c r="N2033" i="1"/>
  <c r="N2040" i="1"/>
  <c r="N2042" i="1"/>
  <c r="N2049" i="1"/>
  <c r="N2056" i="1"/>
  <c r="N2058" i="1"/>
  <c r="N2065" i="1"/>
  <c r="N2072" i="1"/>
  <c r="N2074" i="1"/>
  <c r="N2081" i="1"/>
  <c r="N2088" i="1"/>
  <c r="N2090" i="1"/>
  <c r="N2097" i="1"/>
  <c r="N2104" i="1"/>
  <c r="N2106" i="1"/>
  <c r="N2113" i="1"/>
  <c r="N2122" i="1"/>
  <c r="N2129" i="1"/>
  <c r="N2138" i="1"/>
  <c r="N2145" i="1"/>
  <c r="N2148" i="1"/>
  <c r="N2154" i="1"/>
  <c r="N2161" i="1"/>
  <c r="N2164" i="1"/>
  <c r="N2170" i="1"/>
  <c r="N2177" i="1"/>
  <c r="N2180" i="1"/>
  <c r="N2186" i="1"/>
  <c r="N2193" i="1"/>
  <c r="N2200" i="1"/>
  <c r="N2202" i="1"/>
  <c r="N2209" i="1"/>
  <c r="N2216" i="1"/>
  <c r="N2218" i="1"/>
  <c r="N2225" i="1"/>
  <c r="N2232" i="1"/>
  <c r="N2234" i="1"/>
  <c r="N2241" i="1"/>
  <c r="N2248" i="1"/>
  <c r="N2250" i="1"/>
  <c r="N2257" i="1"/>
  <c r="N2264" i="1"/>
  <c r="N2266" i="1"/>
  <c r="N2273" i="1"/>
  <c r="N2280" i="1"/>
  <c r="N2282" i="1"/>
  <c r="N2289" i="1"/>
  <c r="N2296" i="1"/>
  <c r="N2298" i="1"/>
  <c r="N2305" i="1"/>
  <c r="N2312" i="1"/>
  <c r="N2314" i="1"/>
  <c r="N2321" i="1"/>
  <c r="N2328" i="1"/>
  <c r="N2330" i="1"/>
  <c r="N2337" i="1"/>
  <c r="N2344" i="1"/>
  <c r="N2346" i="1"/>
  <c r="N2353" i="1"/>
  <c r="N2356" i="1"/>
  <c r="N2362" i="1"/>
  <c r="N2369" i="1"/>
  <c r="N2376" i="1"/>
  <c r="N2378" i="1"/>
  <c r="N2385" i="1"/>
  <c r="N2394" i="1"/>
  <c r="N2401" i="1"/>
  <c r="N2408" i="1"/>
  <c r="N2410" i="1"/>
  <c r="N2417" i="1"/>
  <c r="N2424" i="1"/>
  <c r="N2426" i="1"/>
  <c r="N2433" i="1"/>
  <c r="N2440" i="1"/>
  <c r="N2442" i="1"/>
  <c r="N2449" i="1"/>
  <c r="N2456" i="1"/>
  <c r="N2458" i="1"/>
  <c r="N2465" i="1"/>
  <c r="N2472" i="1"/>
  <c r="N2474" i="1"/>
  <c r="N2481" i="1"/>
  <c r="N2488" i="1"/>
  <c r="N2490" i="1"/>
  <c r="N2535" i="1"/>
  <c r="N2567" i="1"/>
  <c r="N2599" i="1"/>
  <c r="N2631" i="1"/>
  <c r="N2663" i="1"/>
  <c r="N2695" i="1"/>
  <c r="N2727" i="1"/>
  <c r="N2759" i="1"/>
  <c r="N2791" i="1"/>
  <c r="N2823" i="1"/>
  <c r="N3038" i="1"/>
  <c r="N3102" i="1"/>
  <c r="N3166" i="1"/>
  <c r="N3230" i="1"/>
  <c r="N2493" i="1"/>
  <c r="N2498" i="1"/>
  <c r="N2500" i="1"/>
  <c r="N2509" i="1"/>
  <c r="N2516" i="1"/>
  <c r="N2525" i="1"/>
  <c r="N2532" i="1"/>
  <c r="N2541" i="1"/>
  <c r="N2544" i="1"/>
  <c r="N2557" i="1"/>
  <c r="N2564" i="1"/>
  <c r="N2573" i="1"/>
  <c r="N2589" i="1"/>
  <c r="N2605" i="1"/>
  <c r="N2608" i="1"/>
  <c r="N2621" i="1"/>
  <c r="N2637" i="1"/>
  <c r="N2644" i="1"/>
  <c r="N2653" i="1"/>
  <c r="N2660" i="1"/>
  <c r="N2669" i="1"/>
  <c r="N2676" i="1"/>
  <c r="N2685" i="1"/>
  <c r="N2692" i="1"/>
  <c r="N2701" i="1"/>
  <c r="N2706" i="1"/>
  <c r="N2708" i="1"/>
  <c r="N2717" i="1"/>
  <c r="N2722" i="1"/>
  <c r="N2724" i="1"/>
  <c r="N2733" i="1"/>
  <c r="N2738" i="1"/>
  <c r="N2740" i="1"/>
  <c r="N2749" i="1"/>
  <c r="N2754" i="1"/>
  <c r="N2756" i="1"/>
  <c r="N2765" i="1"/>
  <c r="N2770" i="1"/>
  <c r="N2772" i="1"/>
  <c r="N2781" i="1"/>
  <c r="N2786" i="1"/>
  <c r="N2788" i="1"/>
  <c r="N2797" i="1"/>
  <c r="N2802" i="1"/>
  <c r="N2804" i="1"/>
  <c r="N2813" i="1"/>
  <c r="N2818" i="1"/>
  <c r="N2820" i="1"/>
  <c r="N2829" i="1"/>
  <c r="N2834" i="1"/>
  <c r="N2836" i="1"/>
  <c r="N2853" i="1"/>
  <c r="N2869" i="1"/>
  <c r="N2885" i="1"/>
  <c r="N2889" i="1"/>
  <c r="N2891" i="1"/>
  <c r="N2900" i="1"/>
  <c r="N2907" i="1"/>
  <c r="N2916" i="1"/>
  <c r="N2921" i="1"/>
  <c r="N2923" i="1"/>
  <c r="N2932" i="1"/>
  <c r="N2937" i="1"/>
  <c r="N2939" i="1"/>
  <c r="N2948" i="1"/>
  <c r="N2953" i="1"/>
  <c r="N2955" i="1"/>
  <c r="N2964" i="1"/>
  <c r="N2971" i="1"/>
  <c r="N2980" i="1"/>
  <c r="N2987" i="1"/>
  <c r="N2996" i="1"/>
  <c r="N3001" i="1"/>
  <c r="N3003" i="1"/>
  <c r="N3012" i="1"/>
  <c r="N3019" i="1"/>
  <c r="N3028" i="1"/>
  <c r="N3035" i="1"/>
  <c r="N3044" i="1"/>
  <c r="N3051" i="1"/>
  <c r="N3060" i="1"/>
  <c r="N3067" i="1"/>
  <c r="N3076" i="1"/>
  <c r="N3083" i="1"/>
  <c r="N3092" i="1"/>
  <c r="N3099" i="1"/>
  <c r="N3108" i="1"/>
  <c r="N3115" i="1"/>
  <c r="N3124" i="1"/>
  <c r="N3127" i="1"/>
  <c r="N3131" i="1"/>
  <c r="N3140" i="1"/>
  <c r="N3147" i="1"/>
  <c r="N3156" i="1"/>
  <c r="N3163" i="1"/>
  <c r="N3172" i="1"/>
  <c r="N3179" i="1"/>
  <c r="N3188" i="1"/>
  <c r="N3195" i="1"/>
  <c r="N3204" i="1"/>
  <c r="N3211" i="1"/>
  <c r="N3220" i="1"/>
  <c r="N3227" i="1"/>
  <c r="N3236" i="1"/>
  <c r="N3247" i="1"/>
  <c r="N3249" i="1"/>
  <c r="N3256" i="1"/>
  <c r="N3258" i="1"/>
  <c r="N3291" i="1"/>
  <c r="N3300" i="1"/>
  <c r="N3302" i="1"/>
  <c r="N3323" i="1"/>
  <c r="N3332" i="1"/>
  <c r="N3334" i="1"/>
  <c r="N3364" i="1"/>
  <c r="N3366" i="1"/>
  <c r="N3396" i="1"/>
  <c r="N3398" i="1"/>
  <c r="N3428" i="1"/>
  <c r="N3430" i="1"/>
  <c r="N3771" i="1"/>
  <c r="N3787" i="1"/>
  <c r="N2501" i="1"/>
  <c r="N2508" i="1"/>
  <c r="N2517" i="1"/>
  <c r="N2524" i="1"/>
  <c r="N2533" i="1"/>
  <c r="N2540" i="1"/>
  <c r="N2549" i="1"/>
  <c r="N2556" i="1"/>
  <c r="N2565" i="1"/>
  <c r="N2572" i="1"/>
  <c r="N2581" i="1"/>
  <c r="N2588" i="1"/>
  <c r="N2597" i="1"/>
  <c r="N2600" i="1"/>
  <c r="N2613" i="1"/>
  <c r="N2616" i="1"/>
  <c r="N2629" i="1"/>
  <c r="N2636" i="1"/>
  <c r="N2645" i="1"/>
  <c r="N2652" i="1"/>
  <c r="N2661" i="1"/>
  <c r="N2668" i="1"/>
  <c r="N2677" i="1"/>
  <c r="N2684" i="1"/>
  <c r="N2693" i="1"/>
  <c r="N2700" i="1"/>
  <c r="N2709" i="1"/>
  <c r="N2714" i="1"/>
  <c r="N2716" i="1"/>
  <c r="N2725" i="1"/>
  <c r="N2730" i="1"/>
  <c r="N2732" i="1"/>
  <c r="N2741" i="1"/>
  <c r="N2746" i="1"/>
  <c r="N2748" i="1"/>
  <c r="N2757" i="1"/>
  <c r="N2762" i="1"/>
  <c r="N2764" i="1"/>
  <c r="N2773" i="1"/>
  <c r="N2778" i="1"/>
  <c r="N2780" i="1"/>
  <c r="N2789" i="1"/>
  <c r="N2794" i="1"/>
  <c r="N2796" i="1"/>
  <c r="N2805" i="1"/>
  <c r="N2810" i="1"/>
  <c r="N2812" i="1"/>
  <c r="N2821" i="1"/>
  <c r="N2826" i="1"/>
  <c r="N2828" i="1"/>
  <c r="N2837" i="1"/>
  <c r="N2861" i="1"/>
  <c r="N2877" i="1"/>
  <c r="N2892" i="1"/>
  <c r="N2897" i="1"/>
  <c r="N2899" i="1"/>
  <c r="N2908" i="1"/>
  <c r="N2913" i="1"/>
  <c r="N2915" i="1"/>
  <c r="N2924" i="1"/>
  <c r="N2929" i="1"/>
  <c r="N2931" i="1"/>
  <c r="N2940" i="1"/>
  <c r="N2945" i="1"/>
  <c r="N2947" i="1"/>
  <c r="N2956" i="1"/>
  <c r="N2961" i="1"/>
  <c r="N2963" i="1"/>
  <c r="N2972" i="1"/>
  <c r="N2979" i="1"/>
  <c r="N2988" i="1"/>
  <c r="N2993" i="1"/>
  <c r="N2995" i="1"/>
  <c r="N3004" i="1"/>
  <c r="N3011" i="1"/>
  <c r="N3020" i="1"/>
  <c r="N3027" i="1"/>
  <c r="N3036" i="1"/>
  <c r="N3043" i="1"/>
  <c r="N3052" i="1"/>
  <c r="N3059" i="1"/>
  <c r="N3068" i="1"/>
  <c r="N3075" i="1"/>
  <c r="N3084" i="1"/>
  <c r="N3091" i="1"/>
  <c r="N3100" i="1"/>
  <c r="N3107" i="1"/>
  <c r="N3116" i="1"/>
  <c r="N3132" i="1"/>
  <c r="N3139" i="1"/>
  <c r="N3148" i="1"/>
  <c r="N3155" i="1"/>
  <c r="N3164" i="1"/>
  <c r="N3171" i="1"/>
  <c r="N3180" i="1"/>
  <c r="N3187" i="1"/>
  <c r="N3196" i="1"/>
  <c r="N3212" i="1"/>
  <c r="N3219" i="1"/>
  <c r="N3228" i="1"/>
  <c r="N3235" i="1"/>
  <c r="N3259" i="1"/>
  <c r="N3268" i="1"/>
  <c r="N3279" i="1"/>
  <c r="N3281" i="1"/>
  <c r="N3288" i="1"/>
  <c r="N3307" i="1"/>
  <c r="N3316" i="1"/>
  <c r="N3318" i="1"/>
  <c r="N3348" i="1"/>
  <c r="N3350" i="1"/>
  <c r="N3380" i="1"/>
  <c r="N3382" i="1"/>
  <c r="N3412" i="1"/>
  <c r="N3414" i="1"/>
  <c r="N3444" i="1"/>
  <c r="N3446" i="1"/>
  <c r="N3451" i="1"/>
  <c r="N3467" i="1"/>
  <c r="N3483" i="1"/>
  <c r="N3499" i="1"/>
  <c r="N3515" i="1"/>
  <c r="N3531" i="1"/>
  <c r="N3547" i="1"/>
  <c r="N3563" i="1"/>
  <c r="N3622" i="1"/>
  <c r="N3638" i="1"/>
  <c r="N3654" i="1"/>
  <c r="N3686" i="1"/>
  <c r="N3702" i="1"/>
  <c r="N3718" i="1"/>
  <c r="N3734" i="1"/>
  <c r="N3750" i="1"/>
  <c r="N3752" i="1"/>
  <c r="N3761" i="1"/>
  <c r="N3766" i="1"/>
  <c r="N3768" i="1"/>
  <c r="N3777" i="1"/>
  <c r="N3782" i="1"/>
  <c r="N3798" i="1"/>
  <c r="N3814" i="1"/>
  <c r="N3830" i="1"/>
  <c r="N3343" i="1"/>
  <c r="N3359" i="1"/>
  <c r="N3375" i="1"/>
  <c r="N3391" i="1"/>
  <c r="N3407" i="1"/>
  <c r="N3423" i="1"/>
  <c r="N3439" i="1"/>
  <c r="N3455" i="1"/>
  <c r="N3471" i="1"/>
  <c r="N3487" i="1"/>
  <c r="N3503" i="1"/>
  <c r="N3519" i="1"/>
  <c r="N3535" i="1"/>
  <c r="N3551" i="1"/>
  <c r="N3567" i="1"/>
  <c r="N3626" i="1"/>
  <c r="N3642" i="1"/>
  <c r="N3658" i="1"/>
  <c r="N3690" i="1"/>
  <c r="N3706" i="1"/>
  <c r="N3722" i="1"/>
  <c r="N3738" i="1"/>
  <c r="N3781" i="1"/>
  <c r="N3786" i="1"/>
  <c r="N3788" i="1"/>
  <c r="N3797" i="1"/>
  <c r="N3802" i="1"/>
  <c r="N3804" i="1"/>
  <c r="N3813" i="1"/>
  <c r="N3818" i="1"/>
  <c r="N3820" i="1"/>
  <c r="N3829" i="1"/>
  <c r="N3834" i="1"/>
  <c r="N3836" i="1"/>
  <c r="N3866" i="1"/>
  <c r="N3898" i="1"/>
  <c r="N3951" i="1"/>
  <c r="N3955" i="1"/>
  <c r="N3987" i="1"/>
  <c r="N4019" i="1"/>
  <c r="N4051" i="1"/>
  <c r="N4083" i="1"/>
  <c r="N4115" i="1"/>
  <c r="N4147" i="1"/>
  <c r="N4179" i="1"/>
  <c r="N4227" i="1"/>
  <c r="N4266" i="1"/>
  <c r="N3248" i="1"/>
  <c r="N3255" i="1"/>
  <c r="N3257" i="1"/>
  <c r="N3264" i="1"/>
  <c r="N3271" i="1"/>
  <c r="N3273" i="1"/>
  <c r="N3280" i="1"/>
  <c r="N3287" i="1"/>
  <c r="N3289" i="1"/>
  <c r="N3296" i="1"/>
  <c r="N3299" i="1"/>
  <c r="N3303" i="1"/>
  <c r="N3305" i="1"/>
  <c r="N3312" i="1"/>
  <c r="N3319" i="1"/>
  <c r="N3321" i="1"/>
  <c r="N3328" i="1"/>
  <c r="N3331" i="1"/>
  <c r="N3337" i="1"/>
  <c r="N3344" i="1"/>
  <c r="N3347" i="1"/>
  <c r="N3353" i="1"/>
  <c r="N3360" i="1"/>
  <c r="N3363" i="1"/>
  <c r="N3369" i="1"/>
  <c r="N3376" i="1"/>
  <c r="N3379" i="1"/>
  <c r="N3385" i="1"/>
  <c r="N3392" i="1"/>
  <c r="N3395" i="1"/>
  <c r="N3401" i="1"/>
  <c r="N3408" i="1"/>
  <c r="N3411" i="1"/>
  <c r="N3417" i="1"/>
  <c r="N3424" i="1"/>
  <c r="N3427" i="1"/>
  <c r="N3433" i="1"/>
  <c r="N3440" i="1"/>
  <c r="N3443" i="1"/>
  <c r="N3449" i="1"/>
  <c r="N3456" i="1"/>
  <c r="N3459" i="1"/>
  <c r="N3465" i="1"/>
  <c r="N3472" i="1"/>
  <c r="N3475" i="1"/>
  <c r="N3481" i="1"/>
  <c r="N3488" i="1"/>
  <c r="N3491" i="1"/>
  <c r="N3497" i="1"/>
  <c r="N3504" i="1"/>
  <c r="N3507" i="1"/>
  <c r="N3513" i="1"/>
  <c r="N3520" i="1"/>
  <c r="N3523" i="1"/>
  <c r="N3529" i="1"/>
  <c r="N3536" i="1"/>
  <c r="N3539" i="1"/>
  <c r="N3545" i="1"/>
  <c r="N3552" i="1"/>
  <c r="N3555" i="1"/>
  <c r="N3561" i="1"/>
  <c r="N3568" i="1"/>
  <c r="N3573" i="1"/>
  <c r="N3576" i="1"/>
  <c r="N3581" i="1"/>
  <c r="N3584" i="1"/>
  <c r="N3589" i="1"/>
  <c r="N3592" i="1"/>
  <c r="N3597" i="1"/>
  <c r="N3600" i="1"/>
  <c r="N3605" i="1"/>
  <c r="N3608" i="1"/>
  <c r="N3613" i="1"/>
  <c r="N3616" i="1"/>
  <c r="N3625" i="1"/>
  <c r="N3630" i="1"/>
  <c r="N3632" i="1"/>
  <c r="N3641" i="1"/>
  <c r="N3646" i="1"/>
  <c r="N3648" i="1"/>
  <c r="N3657" i="1"/>
  <c r="N3662" i="1"/>
  <c r="N3664" i="1"/>
  <c r="N3673" i="1"/>
  <c r="N3680" i="1"/>
  <c r="N3689" i="1"/>
  <c r="N3694" i="1"/>
  <c r="N3696" i="1"/>
  <c r="N3705" i="1"/>
  <c r="N3710" i="1"/>
  <c r="N3712" i="1"/>
  <c r="N3721" i="1"/>
  <c r="N3726" i="1"/>
  <c r="N3728" i="1"/>
  <c r="N3737" i="1"/>
  <c r="N3742" i="1"/>
  <c r="N3744" i="1"/>
  <c r="N3753" i="1"/>
  <c r="N3758" i="1"/>
  <c r="N3760" i="1"/>
  <c r="N3769" i="1"/>
  <c r="N3774" i="1"/>
  <c r="N3776" i="1"/>
  <c r="N3785" i="1"/>
  <c r="N3792" i="1"/>
  <c r="N3801" i="1"/>
  <c r="N3808" i="1"/>
  <c r="N3817" i="1"/>
  <c r="N3824" i="1"/>
  <c r="N3833" i="1"/>
  <c r="N3840" i="1"/>
  <c r="N3848" i="1"/>
  <c r="N3857" i="1"/>
  <c r="N3859" i="1"/>
  <c r="N3880" i="1"/>
  <c r="N3889" i="1"/>
  <c r="N3891" i="1"/>
  <c r="N3912" i="1"/>
  <c r="N3921" i="1"/>
  <c r="N3923" i="1"/>
  <c r="N4243" i="1"/>
  <c r="N4298" i="1"/>
  <c r="N4322" i="1"/>
  <c r="N4346" i="1"/>
  <c r="N4362" i="1"/>
  <c r="N4378" i="1"/>
  <c r="N4394" i="1"/>
  <c r="N4410" i="1"/>
  <c r="N4426" i="1"/>
  <c r="N4442" i="1"/>
  <c r="N4458" i="1"/>
  <c r="N4474" i="1"/>
  <c r="N3854" i="1"/>
  <c r="N3856" i="1"/>
  <c r="N3865" i="1"/>
  <c r="N3870" i="1"/>
  <c r="N3872" i="1"/>
  <c r="N3881" i="1"/>
  <c r="N3886" i="1"/>
  <c r="N3888" i="1"/>
  <c r="N3897" i="1"/>
  <c r="N3902" i="1"/>
  <c r="N3904" i="1"/>
  <c r="N3913" i="1"/>
  <c r="N3918" i="1"/>
  <c r="N3920" i="1"/>
  <c r="N4025" i="1"/>
  <c r="N4039" i="1"/>
  <c r="N4041" i="1"/>
  <c r="N4057" i="1"/>
  <c r="N4151" i="1"/>
  <c r="N4153" i="1"/>
  <c r="N4185" i="1"/>
  <c r="N4201" i="1"/>
  <c r="N4254" i="1"/>
  <c r="N4273" i="1"/>
  <c r="N4276" i="1"/>
  <c r="N4321" i="1"/>
  <c r="N4444" i="1"/>
  <c r="N4473" i="1"/>
  <c r="N3844" i="1"/>
  <c r="N3853" i="1"/>
  <c r="N3860" i="1"/>
  <c r="N3869" i="1"/>
  <c r="N3876" i="1"/>
  <c r="N3885" i="1"/>
  <c r="N3892" i="1"/>
  <c r="N3901" i="1"/>
  <c r="N3908" i="1"/>
  <c r="N3917" i="1"/>
  <c r="N3924" i="1"/>
  <c r="N3931" i="1"/>
  <c r="N3938" i="1"/>
  <c r="N3950" i="1"/>
  <c r="N3954" i="1"/>
  <c r="N3966" i="1"/>
  <c r="N3970" i="1"/>
  <c r="N3982" i="1"/>
  <c r="N3986" i="1"/>
  <c r="N4018" i="1"/>
  <c r="N4034" i="1"/>
  <c r="N4066" i="1"/>
  <c r="N4078" i="1"/>
  <c r="N4082" i="1"/>
  <c r="N4098" i="1"/>
  <c r="N4130" i="1"/>
  <c r="N4162" i="1"/>
  <c r="N4178" i="1"/>
  <c r="N4226" i="1"/>
  <c r="N4258" i="1"/>
  <c r="N4260" i="1"/>
  <c r="N4488" i="1"/>
  <c r="N4493" i="1"/>
  <c r="N4503" i="1"/>
  <c r="N4512" i="1"/>
  <c r="N4514" i="1"/>
  <c r="N4528" i="1"/>
  <c r="N4530" i="1"/>
  <c r="N3953" i="1"/>
  <c r="N3967" i="1"/>
  <c r="N3969" i="1"/>
  <c r="N3983" i="1"/>
  <c r="N3985" i="1"/>
  <c r="N3999" i="1"/>
  <c r="N4001" i="1"/>
  <c r="N4015" i="1"/>
  <c r="N4017" i="1"/>
  <c r="N4031" i="1"/>
  <c r="N4033" i="1"/>
  <c r="N4047" i="1"/>
  <c r="N4049" i="1"/>
  <c r="N4063" i="1"/>
  <c r="N4065" i="1"/>
  <c r="N4079" i="1"/>
  <c r="N4081" i="1"/>
  <c r="N4095" i="1"/>
  <c r="N4097" i="1"/>
  <c r="N4111" i="1"/>
  <c r="N4113" i="1"/>
  <c r="N4127" i="1"/>
  <c r="N4129" i="1"/>
  <c r="N4143" i="1"/>
  <c r="N4145" i="1"/>
  <c r="N4159" i="1"/>
  <c r="N4161" i="1"/>
  <c r="N4175" i="1"/>
  <c r="N4177" i="1"/>
  <c r="N4191" i="1"/>
  <c r="N4193" i="1"/>
  <c r="N4207" i="1"/>
  <c r="N4209" i="1"/>
  <c r="N4223" i="1"/>
  <c r="N4225" i="1"/>
  <c r="N4239" i="1"/>
  <c r="N4241" i="1"/>
  <c r="N4248" i="1"/>
  <c r="N4257" i="1"/>
  <c r="N4264" i="1"/>
  <c r="N4269" i="1"/>
  <c r="N4272" i="1"/>
  <c r="N4277" i="1"/>
  <c r="N4280" i="1"/>
  <c r="N4285" i="1"/>
  <c r="N4288" i="1"/>
  <c r="N4293" i="1"/>
  <c r="N4296" i="1"/>
  <c r="N4301" i="1"/>
  <c r="N4304" i="1"/>
  <c r="N4309" i="1"/>
  <c r="N4312" i="1"/>
  <c r="N4317" i="1"/>
  <c r="N4320" i="1"/>
  <c r="N4325" i="1"/>
  <c r="N4328" i="1"/>
  <c r="N4333" i="1"/>
  <c r="N4336" i="1"/>
  <c r="N4341" i="1"/>
  <c r="N4344" i="1"/>
  <c r="N4349" i="1"/>
  <c r="N4352" i="1"/>
  <c r="N4357" i="1"/>
  <c r="N4360" i="1"/>
  <c r="N4365" i="1"/>
  <c r="N4368" i="1"/>
  <c r="N4373" i="1"/>
  <c r="N4376" i="1"/>
  <c r="N4381" i="1"/>
  <c r="N4384" i="1"/>
  <c r="N4389" i="1"/>
  <c r="N4392" i="1"/>
  <c r="N4397" i="1"/>
  <c r="N4400" i="1"/>
  <c r="N4405" i="1"/>
  <c r="N4408" i="1"/>
  <c r="N4413" i="1"/>
  <c r="N4416" i="1"/>
  <c r="N4421" i="1"/>
  <c r="N4424" i="1"/>
  <c r="N4429" i="1"/>
  <c r="N4432" i="1"/>
  <c r="N4437" i="1"/>
  <c r="N4440" i="1"/>
  <c r="N4445" i="1"/>
  <c r="N4448" i="1"/>
  <c r="N4453" i="1"/>
  <c r="N4456" i="1"/>
  <c r="N4461" i="1"/>
  <c r="N4464" i="1"/>
  <c r="N4469" i="1"/>
  <c r="N4472" i="1"/>
  <c r="N4477" i="1"/>
  <c r="N4480" i="1"/>
  <c r="N4485" i="1"/>
  <c r="N4495" i="1"/>
  <c r="N4509" i="1"/>
  <c r="N4525" i="1"/>
  <c r="N4950" i="1"/>
  <c r="N4966" i="1"/>
  <c r="N4982" i="1"/>
  <c r="N4998" i="1"/>
  <c r="N5014" i="1"/>
  <c r="N5030" i="1"/>
  <c r="N5046" i="1"/>
  <c r="N5062" i="1"/>
  <c r="N5078" i="1"/>
  <c r="N5094" i="1"/>
  <c r="N5110" i="1"/>
  <c r="N4796" i="1"/>
  <c r="N4801" i="1"/>
  <c r="N4804" i="1"/>
  <c r="N4809" i="1"/>
  <c r="N4812" i="1"/>
  <c r="N4817" i="1"/>
  <c r="N4932" i="1"/>
  <c r="N4940" i="1"/>
  <c r="N4954" i="1"/>
  <c r="N4956" i="1"/>
  <c r="N4970" i="1"/>
  <c r="N4986" i="1"/>
  <c r="N5002" i="1"/>
  <c r="N5018" i="1"/>
  <c r="N5034" i="1"/>
  <c r="N5050" i="1"/>
  <c r="N5066" i="1"/>
  <c r="N5082" i="1"/>
  <c r="N5098" i="1"/>
  <c r="N5114" i="1"/>
  <c r="N4944" i="1"/>
  <c r="N4953" i="1"/>
  <c r="N4960" i="1"/>
  <c r="N4969" i="1"/>
  <c r="N4974" i="1"/>
  <c r="N4976" i="1"/>
  <c r="N4985" i="1"/>
  <c r="N4990" i="1"/>
  <c r="N4992" i="1"/>
  <c r="N5001" i="1"/>
  <c r="N5006" i="1"/>
  <c r="N5008" i="1"/>
  <c r="N5017" i="1"/>
  <c r="N5022" i="1"/>
  <c r="N5024" i="1"/>
  <c r="N5033" i="1"/>
  <c r="N5038" i="1"/>
  <c r="N5040" i="1"/>
  <c r="N5049" i="1"/>
  <c r="N5054" i="1"/>
  <c r="N5056" i="1"/>
  <c r="N5065" i="1"/>
  <c r="N5070" i="1"/>
  <c r="N5072" i="1"/>
  <c r="N5081" i="1"/>
  <c r="N5086" i="1"/>
  <c r="N5088" i="1"/>
  <c r="N5097" i="1"/>
  <c r="N5102" i="1"/>
  <c r="N5104" i="1"/>
  <c r="N5113" i="1"/>
  <c r="N5167" i="1"/>
  <c r="N5231" i="1"/>
  <c r="N5271" i="1"/>
  <c r="N5299" i="1"/>
  <c r="N5363" i="1"/>
  <c r="N5411" i="1"/>
  <c r="N5475" i="1"/>
  <c r="N5130" i="1"/>
  <c r="N5146" i="1"/>
  <c r="N5162" i="1"/>
  <c r="N5164" i="1"/>
  <c r="N5178" i="1"/>
  <c r="N5180" i="1"/>
  <c r="N5194" i="1"/>
  <c r="N5210" i="1"/>
  <c r="N5212" i="1"/>
  <c r="N5221" i="1"/>
  <c r="N5226" i="1"/>
  <c r="N5228" i="1"/>
  <c r="N5242" i="1"/>
  <c r="N5289" i="1"/>
  <c r="N5294" i="1"/>
  <c r="N5321" i="1"/>
  <c r="N5337" i="1"/>
  <c r="N5358" i="1"/>
  <c r="N5360" i="1"/>
  <c r="N5392" i="1"/>
  <c r="N5406" i="1"/>
  <c r="N5456" i="1"/>
  <c r="N5518" i="1"/>
  <c r="N5520" i="1"/>
  <c r="N5216" i="1"/>
  <c r="N5232" i="1"/>
  <c r="N5241" i="1"/>
  <c r="N5248" i="1"/>
  <c r="N5257" i="1"/>
  <c r="N5330" i="1"/>
  <c r="N5378" i="1"/>
  <c r="N5389" i="1"/>
  <c r="N5394" i="1"/>
  <c r="N5396" i="1"/>
  <c r="N5405" i="1"/>
  <c r="N5412" i="1"/>
  <c r="N5430" i="1"/>
  <c r="N5474" i="1"/>
  <c r="N5476" i="1"/>
  <c r="N5478" i="1"/>
  <c r="N5501" i="1"/>
  <c r="N5526" i="1"/>
  <c r="N5117" i="1"/>
  <c r="N5124" i="1"/>
  <c r="N5133" i="1"/>
  <c r="N5140" i="1"/>
  <c r="N5149" i="1"/>
  <c r="N5156" i="1"/>
  <c r="N5165" i="1"/>
  <c r="N5170" i="1"/>
  <c r="N5172" i="1"/>
  <c r="N5181" i="1"/>
  <c r="N5186" i="1"/>
  <c r="N5188" i="1"/>
  <c r="N5197" i="1"/>
  <c r="N5204" i="1"/>
  <c r="N5213" i="1"/>
  <c r="N5220" i="1"/>
  <c r="N5229" i="1"/>
  <c r="N5236" i="1"/>
  <c r="N5245" i="1"/>
  <c r="N5252" i="1"/>
  <c r="N5261" i="1"/>
  <c r="N5269" i="1"/>
  <c r="N5277" i="1"/>
  <c r="N5285" i="1"/>
  <c r="N5297" i="1"/>
  <c r="N5304" i="1"/>
  <c r="N5313" i="1"/>
  <c r="N5320" i="1"/>
  <c r="N5329" i="1"/>
  <c r="N5334" i="1"/>
  <c r="N5336" i="1"/>
  <c r="N5345" i="1"/>
  <c r="N5352" i="1"/>
  <c r="N5361" i="1"/>
  <c r="N5368" i="1"/>
  <c r="N5377" i="1"/>
  <c r="N5384" i="1"/>
  <c r="N5393" i="1"/>
  <c r="N5400" i="1"/>
  <c r="N5409" i="1"/>
  <c r="N5416" i="1"/>
  <c r="N5425" i="1"/>
  <c r="N5432" i="1"/>
  <c r="N5441" i="1"/>
  <c r="N5448" i="1"/>
  <c r="N5457" i="1"/>
  <c r="N5464" i="1"/>
  <c r="N5473" i="1"/>
  <c r="N5480" i="1"/>
  <c r="N5489" i="1"/>
  <c r="N5496" i="1"/>
  <c r="N5505" i="1"/>
  <c r="N5512" i="1"/>
  <c r="N5521" i="1"/>
  <c r="N5528" i="1"/>
  <c r="N5537" i="1"/>
  <c r="N5544" i="1"/>
  <c r="N5553" i="1"/>
  <c r="N358" i="1"/>
  <c r="N374" i="1"/>
  <c r="N390" i="1"/>
  <c r="N406" i="1"/>
  <c r="N422" i="1"/>
  <c r="N434" i="1"/>
  <c r="N442" i="1"/>
  <c r="N454" i="1"/>
  <c r="N486" i="1"/>
  <c r="N502" i="1"/>
  <c r="N558" i="1"/>
  <c r="N574" i="1"/>
  <c r="N622" i="1"/>
  <c r="N638" i="1"/>
  <c r="N674" i="1"/>
  <c r="N690" i="1"/>
  <c r="N706" i="1"/>
  <c r="N714" i="1"/>
  <c r="N722" i="1"/>
  <c r="N730" i="1"/>
  <c r="N746" i="1"/>
  <c r="N762" i="1"/>
  <c r="N774" i="1"/>
  <c r="N782" i="1"/>
  <c r="N798" i="1"/>
  <c r="N814" i="1"/>
  <c r="N830" i="1"/>
  <c r="N842" i="1"/>
  <c r="N874" i="1"/>
  <c r="N890" i="1"/>
  <c r="N906" i="1"/>
  <c r="N930" i="1"/>
  <c r="N946" i="1"/>
  <c r="N962" i="1"/>
  <c r="N978" i="1"/>
  <c r="N994" i="1"/>
  <c r="N1010" i="1"/>
  <c r="N1058" i="1"/>
  <c r="N1074" i="1"/>
  <c r="N1090" i="1"/>
  <c r="N1106" i="1"/>
  <c r="N1122" i="1"/>
  <c r="N1138" i="1"/>
  <c r="N1154" i="1"/>
  <c r="N1162" i="1"/>
  <c r="N1174" i="1"/>
  <c r="N1190" i="1"/>
  <c r="N1206" i="1"/>
  <c r="N1222" i="1"/>
  <c r="N1238" i="1"/>
  <c r="N1254" i="1"/>
  <c r="N1270" i="1"/>
  <c r="N1286" i="1"/>
  <c r="N1302" i="1"/>
  <c r="N1318" i="1"/>
  <c r="N1334" i="1"/>
  <c r="N1350" i="1"/>
  <c r="N1366" i="1"/>
  <c r="N1382" i="1"/>
  <c r="N1398" i="1"/>
  <c r="N1414" i="1"/>
  <c r="N1430" i="1"/>
  <c r="N1473" i="1"/>
  <c r="N1489" i="1"/>
  <c r="N1505" i="1"/>
  <c r="N1521" i="1"/>
  <c r="N1537" i="1"/>
  <c r="N1553" i="1"/>
  <c r="N1569" i="1"/>
  <c r="N1585" i="1"/>
  <c r="N1601" i="1"/>
  <c r="N1617" i="1"/>
  <c r="N366" i="1"/>
  <c r="N382" i="1"/>
  <c r="N398" i="1"/>
  <c r="N414" i="1"/>
  <c r="N430" i="1"/>
  <c r="N438" i="1"/>
  <c r="N446" i="1"/>
  <c r="N462" i="1"/>
  <c r="N478" i="1"/>
  <c r="N494" i="1"/>
  <c r="N510" i="1"/>
  <c r="N526" i="1"/>
  <c r="N566" i="1"/>
  <c r="N614" i="1"/>
  <c r="N630" i="1"/>
  <c r="N682" i="1"/>
  <c r="N698" i="1"/>
  <c r="N710" i="1"/>
  <c r="N718" i="1"/>
  <c r="N726" i="1"/>
  <c r="N738" i="1"/>
  <c r="N754" i="1"/>
  <c r="N770" i="1"/>
  <c r="N778" i="1"/>
  <c r="N790" i="1"/>
  <c r="N806" i="1"/>
  <c r="N822" i="1"/>
  <c r="N858" i="1"/>
  <c r="N882" i="1"/>
  <c r="N922" i="1"/>
  <c r="N954" i="1"/>
  <c r="N970" i="1"/>
  <c r="N986" i="1"/>
  <c r="N1002" i="1"/>
  <c r="N1018" i="1"/>
  <c r="N1034" i="1"/>
  <c r="N1050" i="1"/>
  <c r="N1066" i="1"/>
  <c r="N1082" i="1"/>
  <c r="N1098" i="1"/>
  <c r="N1114" i="1"/>
  <c r="N1130" i="1"/>
  <c r="N1146" i="1"/>
  <c r="N1158" i="1"/>
  <c r="N1166" i="1"/>
  <c r="N1182" i="1"/>
  <c r="N1198" i="1"/>
  <c r="N1214" i="1"/>
  <c r="N1230" i="1"/>
  <c r="N1246" i="1"/>
  <c r="N1262" i="1"/>
  <c r="N1278" i="1"/>
  <c r="N1294" i="1"/>
  <c r="N1310" i="1"/>
  <c r="N1326" i="1"/>
  <c r="N1342" i="1"/>
  <c r="N1358" i="1"/>
  <c r="N1374" i="1"/>
  <c r="N1390" i="1"/>
  <c r="N1406" i="1"/>
  <c r="N1422" i="1"/>
  <c r="N1438" i="1"/>
  <c r="N1465" i="1"/>
  <c r="N1481" i="1"/>
  <c r="N1497" i="1"/>
  <c r="N1513" i="1"/>
  <c r="N1529" i="1"/>
  <c r="N1545" i="1"/>
  <c r="N1561" i="1"/>
  <c r="N1577" i="1"/>
  <c r="N1593" i="1"/>
  <c r="N1609" i="1"/>
  <c r="N1726" i="1"/>
  <c r="N1742" i="1"/>
  <c r="N1758" i="1"/>
  <c r="N1774" i="1"/>
  <c r="N1790" i="1"/>
  <c r="N1806" i="1"/>
  <c r="N1822" i="1"/>
  <c r="N1838" i="1"/>
  <c r="N1854" i="1"/>
  <c r="N1870" i="1"/>
  <c r="N1886" i="1"/>
  <c r="N1902" i="1"/>
  <c r="N1950" i="1"/>
  <c r="N1966" i="1"/>
  <c r="N1982" i="1"/>
  <c r="N1998" i="1"/>
  <c r="N2014" i="1"/>
  <c r="N2030" i="1"/>
  <c r="N2046" i="1"/>
  <c r="N2062" i="1"/>
  <c r="N2094" i="1"/>
  <c r="N2110" i="1"/>
  <c r="N2126" i="1"/>
  <c r="N2142" i="1"/>
  <c r="N2158" i="1"/>
  <c r="N2174" i="1"/>
  <c r="N2190" i="1"/>
  <c r="N2206" i="1"/>
  <c r="N2222" i="1"/>
  <c r="N2238" i="1"/>
  <c r="N2254" i="1"/>
  <c r="N2270" i="1"/>
  <c r="N2286" i="1"/>
  <c r="N2302" i="1"/>
  <c r="N2318" i="1"/>
  <c r="N2334" i="1"/>
  <c r="N2350" i="1"/>
  <c r="N2366" i="1"/>
  <c r="N2382" i="1"/>
  <c r="N2398" i="1"/>
  <c r="N2414" i="1"/>
  <c r="N2430" i="1"/>
  <c r="N2446" i="1"/>
  <c r="N2462" i="1"/>
  <c r="N2478" i="1"/>
  <c r="N2494" i="1"/>
  <c r="N2510" i="1"/>
  <c r="N2526" i="1"/>
  <c r="N2542" i="1"/>
  <c r="N2558" i="1"/>
  <c r="N2574" i="1"/>
  <c r="N2590" i="1"/>
  <c r="N2606" i="1"/>
  <c r="N2622" i="1"/>
  <c r="N2638" i="1"/>
  <c r="N2654" i="1"/>
  <c r="N2670" i="1"/>
  <c r="N2686" i="1"/>
  <c r="N2702" i="1"/>
  <c r="N1718" i="1"/>
  <c r="N1734" i="1"/>
  <c r="N1750" i="1"/>
  <c r="N1766" i="1"/>
  <c r="N1782" i="1"/>
  <c r="N1798" i="1"/>
  <c r="N1814" i="1"/>
  <c r="N1830" i="1"/>
  <c r="N1846" i="1"/>
  <c r="N1862" i="1"/>
  <c r="N1878" i="1"/>
  <c r="N1894" i="1"/>
  <c r="N1910" i="1"/>
  <c r="N1942" i="1"/>
  <c r="N1958" i="1"/>
  <c r="N1974" i="1"/>
  <c r="N1990" i="1"/>
  <c r="N2006" i="1"/>
  <c r="N2022" i="1"/>
  <c r="N2038" i="1"/>
  <c r="N2054" i="1"/>
  <c r="N2070" i="1"/>
  <c r="N2086" i="1"/>
  <c r="N2102" i="1"/>
  <c r="N2118" i="1"/>
  <c r="N2134" i="1"/>
  <c r="N2150" i="1"/>
  <c r="N2166" i="1"/>
  <c r="N2182" i="1"/>
  <c r="N2198" i="1"/>
  <c r="N2214" i="1"/>
  <c r="N2230" i="1"/>
  <c r="N2246" i="1"/>
  <c r="N2262" i="1"/>
  <c r="N2278" i="1"/>
  <c r="N2294" i="1"/>
  <c r="N2310" i="1"/>
  <c r="N2326" i="1"/>
  <c r="N2342" i="1"/>
  <c r="N2358" i="1"/>
  <c r="N2374" i="1"/>
  <c r="N2390" i="1"/>
  <c r="N2406" i="1"/>
  <c r="N2422" i="1"/>
  <c r="N2438" i="1"/>
  <c r="N2454" i="1"/>
  <c r="N2470" i="1"/>
  <c r="N2486" i="1"/>
  <c r="N2518" i="1"/>
  <c r="N2534" i="1"/>
  <c r="N2550" i="1"/>
  <c r="N2566" i="1"/>
  <c r="N2582" i="1"/>
  <c r="N2598" i="1"/>
  <c r="N2614" i="1"/>
  <c r="N2630" i="1"/>
  <c r="N2646" i="1"/>
  <c r="N2662" i="1"/>
  <c r="N2678" i="1"/>
  <c r="N2694" i="1"/>
  <c r="N2710" i="1"/>
  <c r="N2845" i="1"/>
  <c r="N2901" i="1"/>
  <c r="N2965" i="1"/>
  <c r="N3013" i="1"/>
  <c r="N3029" i="1"/>
  <c r="N3045" i="1"/>
  <c r="N3061" i="1"/>
  <c r="N3077" i="1"/>
  <c r="N3093" i="1"/>
  <c r="N3109" i="1"/>
  <c r="N3125" i="1"/>
  <c r="N3141" i="1"/>
  <c r="N3157" i="1"/>
  <c r="N3173" i="1"/>
  <c r="N3189" i="1"/>
  <c r="N3205" i="1"/>
  <c r="N3221" i="1"/>
  <c r="N3237" i="1"/>
  <c r="N3253" i="1"/>
  <c r="N3269" i="1"/>
  <c r="N3285" i="1"/>
  <c r="N3301" i="1"/>
  <c r="N3317" i="1"/>
  <c r="N3333" i="1"/>
  <c r="N3349" i="1"/>
  <c r="N3365" i="1"/>
  <c r="N3381" i="1"/>
  <c r="N3397" i="1"/>
  <c r="N3413" i="1"/>
  <c r="N3429" i="1"/>
  <c r="N3445" i="1"/>
  <c r="N3461" i="1"/>
  <c r="N3477" i="1"/>
  <c r="N3493" i="1"/>
  <c r="N3509" i="1"/>
  <c r="N3525" i="1"/>
  <c r="N3541" i="1"/>
  <c r="N3557" i="1"/>
  <c r="N2941" i="1"/>
  <c r="N2973" i="1"/>
  <c r="N3021" i="1"/>
  <c r="N3037" i="1"/>
  <c r="N3053" i="1"/>
  <c r="N3069" i="1"/>
  <c r="N3085" i="1"/>
  <c r="N3117" i="1"/>
  <c r="N3133" i="1"/>
  <c r="N3149" i="1"/>
  <c r="N3165" i="1"/>
  <c r="N3181" i="1"/>
  <c r="N3197" i="1"/>
  <c r="N3213" i="1"/>
  <c r="N3229" i="1"/>
  <c r="N3245" i="1"/>
  <c r="N3261" i="1"/>
  <c r="N3277" i="1"/>
  <c r="N3293" i="1"/>
  <c r="N3309" i="1"/>
  <c r="N3325" i="1"/>
  <c r="N3341" i="1"/>
  <c r="N3357" i="1"/>
  <c r="N3373" i="1"/>
  <c r="N3389" i="1"/>
  <c r="N3405" i="1"/>
  <c r="N3421" i="1"/>
  <c r="N3437" i="1"/>
  <c r="N3453" i="1"/>
  <c r="N3469" i="1"/>
  <c r="N3485" i="1"/>
  <c r="N3501" i="1"/>
  <c r="N3517" i="1"/>
  <c r="N3533" i="1"/>
  <c r="N3549" i="1"/>
  <c r="N3565" i="1"/>
  <c r="N3678" i="1"/>
  <c r="N3670" i="1"/>
  <c r="N3936" i="1"/>
  <c r="N3944" i="1"/>
  <c r="N3952" i="1"/>
  <c r="N3960" i="1"/>
  <c r="N3968" i="1"/>
  <c r="N3976" i="1"/>
  <c r="N3984" i="1"/>
  <c r="N3992" i="1"/>
  <c r="N4000" i="1"/>
  <c r="N4008" i="1"/>
  <c r="N4016" i="1"/>
  <c r="N4024" i="1"/>
  <c r="N4032" i="1"/>
  <c r="N4040" i="1"/>
  <c r="N4048" i="1"/>
  <c r="N4056" i="1"/>
  <c r="N4064" i="1"/>
  <c r="N4072" i="1"/>
  <c r="N4080" i="1"/>
  <c r="N4088" i="1"/>
  <c r="N4096" i="1"/>
  <c r="N4104" i="1"/>
  <c r="N4112" i="1"/>
  <c r="N4120" i="1"/>
  <c r="N4128" i="1"/>
  <c r="N4136" i="1"/>
  <c r="N4144" i="1"/>
  <c r="N4152" i="1"/>
  <c r="N4160" i="1"/>
  <c r="N4168" i="1"/>
  <c r="N4176" i="1"/>
  <c r="N4184" i="1"/>
  <c r="N4192" i="1"/>
  <c r="N4200" i="1"/>
  <c r="N4208" i="1"/>
  <c r="N4216" i="1"/>
  <c r="N4224" i="1"/>
  <c r="N4232" i="1"/>
  <c r="N4240" i="1"/>
  <c r="N3928" i="1"/>
  <c r="N3940" i="1"/>
  <c r="N3948" i="1"/>
  <c r="N3956" i="1"/>
  <c r="N3964" i="1"/>
  <c r="N3972" i="1"/>
  <c r="N3980" i="1"/>
  <c r="N3988" i="1"/>
  <c r="N3996" i="1"/>
  <c r="N4004" i="1"/>
  <c r="N4012" i="1"/>
  <c r="N4020" i="1"/>
  <c r="N4028" i="1"/>
  <c r="N4036" i="1"/>
  <c r="N4044" i="1"/>
  <c r="N4052" i="1"/>
  <c r="N4060" i="1"/>
  <c r="N4068" i="1"/>
  <c r="N4076" i="1"/>
  <c r="N4084" i="1"/>
  <c r="N4092" i="1"/>
  <c r="N4100" i="1"/>
  <c r="N4108" i="1"/>
  <c r="N4116" i="1"/>
  <c r="N4124" i="1"/>
  <c r="N4132" i="1"/>
  <c r="N4140" i="1"/>
  <c r="N4148" i="1"/>
  <c r="N4156" i="1"/>
  <c r="N4164" i="1"/>
  <c r="N4172" i="1"/>
  <c r="N4180" i="1"/>
  <c r="N4188" i="1"/>
  <c r="N4196" i="1"/>
  <c r="N4204" i="1"/>
  <c r="N4212" i="1"/>
  <c r="N4220" i="1"/>
  <c r="N4228" i="1"/>
  <c r="N4236" i="1"/>
  <c r="N4941" i="1"/>
  <c r="N5286" i="1"/>
  <c r="N5298" i="1"/>
  <c r="N5314" i="1"/>
  <c r="N5346" i="1"/>
  <c r="N5426" i="1"/>
  <c r="N5458" i="1"/>
  <c r="N5490" i="1"/>
  <c r="N5538" i="1"/>
  <c r="N5554" i="1"/>
  <c r="N5217" i="1"/>
  <c r="N5266" i="1"/>
  <c r="N5274" i="1"/>
  <c r="N5282" i="1"/>
  <c r="N5290" i="1"/>
  <c r="N5322" i="1"/>
  <c r="N5338" i="1"/>
  <c r="N5370" i="1"/>
  <c r="N5434" i="1"/>
  <c r="N5450" i="1"/>
  <c r="N5466" i="1"/>
  <c r="N5498" i="1"/>
  <c r="N5530" i="1"/>
  <c r="N5546" i="1"/>
</calcChain>
</file>

<file path=xl/sharedStrings.xml><?xml version="1.0" encoding="utf-8"?>
<sst xmlns="http://schemas.openxmlformats.org/spreadsheetml/2006/main" count="26171" uniqueCount="6641">
  <si>
    <t>کدملی (Code)</t>
  </si>
  <si>
    <t>دستگاه</t>
  </si>
  <si>
    <t>سرفصل خدمتی</t>
  </si>
  <si>
    <t>گروه خدمتی</t>
  </si>
  <si>
    <t>ویژگی کد</t>
  </si>
  <si>
    <t>شرح کد (Value)</t>
  </si>
  <si>
    <t>توضیحات</t>
  </si>
  <si>
    <t xml:space="preserve"> کل</t>
  </si>
  <si>
    <t>حرفه‌ای</t>
  </si>
  <si>
    <t>فنی</t>
  </si>
  <si>
    <t>ارزش پایه بیهوشی</t>
  </si>
  <si>
    <t>مبلغ به ریال (خصوصی)</t>
  </si>
  <si>
    <t>مبلغ به ریال (دولتی)</t>
  </si>
  <si>
    <t>بیمه تکمیلی</t>
  </si>
  <si>
    <t>پوست</t>
  </si>
  <si>
    <t>جراحی</t>
  </si>
  <si>
    <t>موارد کلی</t>
  </si>
  <si>
    <t xml:space="preserve">آسپیراسیون سوزنی (FNA)؛ بدون هدایت رادیولوژیک </t>
  </si>
  <si>
    <t>(برای هدایت رادیولوژیک به کد 100010 مراجعه گردد)</t>
  </si>
  <si>
    <t xml:space="preserve">آسپیراسیون سوزنی(FNA)؛ با هدایت رادیولوژیک (سونوگرافی، سی‌تی‌اسکن یا ام. آر.‌‌ ای) </t>
  </si>
  <si>
    <t>(برای بیوپسی سوزنی از طریق پوست، به جز موارد آسپیراسیون با سوزن نازک، برای عضله به کد 200030، برای پلور یا ریه یا مدیاستن به کد 300680، برای غدد بزاقی به کد 400285، برای کبد به کدهای 401655 و 401660، برای پانکراس به کد 401915، برای توده شکمی یا خلف صفاقی به کد 402025، برای تیروئید به کد 600010 و برای نخاع به کد 600930 مراجعه گردد)</t>
  </si>
  <si>
    <t>0</t>
  </si>
  <si>
    <t>#</t>
  </si>
  <si>
    <t xml:space="preserve">جراحی آکنه (برای مثال مارسوپیالیزاسیون، باز کردن یا برداشت چندین میلیا، کومدون‌ها، کیست و یا پوستول) </t>
  </si>
  <si>
    <t>(در صورتی که جنبه زیبایی داشته باشد، کد * محسوب می‌گردد)</t>
  </si>
  <si>
    <t>#*</t>
  </si>
  <si>
    <t>ساب سیژن برای یک ناحیه صورت</t>
  </si>
  <si>
    <t>انسیزیون و درناژ</t>
  </si>
  <si>
    <t>انسیزیون و درناژ آبسه (برای مثال کاربانکل، هیدرآدنیت چرکی، آبسه جلدی یا زیرجلدی، کیست، فرونکل، پارونشیا)</t>
  </si>
  <si>
    <t>انسیزیون و درناژ کیست پیلونیدال، ساده یا مشکل</t>
  </si>
  <si>
    <t xml:space="preserve">انسیزیون و درآوردن جسم خارجی؛ بافت زیرجلدی؛ ساده یا مشکل </t>
  </si>
  <si>
    <t>(برای گزارش نمودن اکسپلوراسیون زخم ناشی از ترومای نافذ بدون انجام لاپاروتومی یا توراکوتومی به کدهای 200010 تا 200020 بر حسب مورد مراجعه گردد) (برای گزارش نمودن دبریدمان همراه با شکستگی(های) باز استخوانی و یا دررفتگیها از کدهای 100065 و 100070 بر حسب مورد استفاده گردد)</t>
  </si>
  <si>
    <t xml:space="preserve">انسیزیون و درناژ هماتوم، سروما یا تجمع مایع پونکسیون و آسپیراسیون آبسه، هماتوم، بول یا کیست بدون هدایت رادیولوژیک </t>
  </si>
  <si>
    <t>(برای محاسبه هزینه این خدمت به همراه هزینه رادیولوژی به کد 100040 مراجعه گردد)</t>
  </si>
  <si>
    <t>انسیزیون و درناژ هماتوم، سروما یا تجمع مایع پونکسیون و آسپیراسیون آبسه، هماتوم، بول یا کیست با هدایت رادیولوژیک</t>
  </si>
  <si>
    <t xml:space="preserve">انسیزیون و درناژ، مشکل، عفونت زخم جراحی </t>
  </si>
  <si>
    <t>(برای بستن ثانویه زخم جراحی به کدهای 100235 و 100285 مراجعه گردد)</t>
  </si>
  <si>
    <t>اکسیزیون- دبریدمان</t>
  </si>
  <si>
    <t>دبریدمان پوست اگزمایی یا عفونی؛ تا 10 درصد از سطح بدن</t>
  </si>
  <si>
    <t>#+</t>
  </si>
  <si>
    <t>دبریدمان پوست اگزمایی یا عفونی؛ هر 10 درصد اضافه از سطح بدن</t>
  </si>
  <si>
    <t>درآوردن پروتز یا مش، دیواره شکم برای عفونت نکروزان بافت نرم</t>
  </si>
  <si>
    <t>دبریدمان شامل درآوردن اجسام خارجی همراه با شکستگی(های) باز و یا دررفتگی(ها)؛ پوست و بافت زیرجلدی پوست، بافت زیرجلدی، فاشیای عضله و عضله برای عفونت نکروزان بافت نرم پرینه و اعضا تناسلی خارجی</t>
  </si>
  <si>
    <t>دبریدمان شامل درآوردن اجسام خارجی همراه با شکستگی(های) باز و دررفتگی(ها)؛ پوست، بافت زیرجلدی، فاشیای عضله، عضله و استخوان</t>
  </si>
  <si>
    <t>دبریدمان پوست و بافت زیرجلدی شامل؛ ضخامت ناکامل یا تمام ضخامت</t>
  </si>
  <si>
    <t>دبریدمان شامل پوست، بافت زیرجلدی، عضله و استخوان</t>
  </si>
  <si>
    <t>کورتاژ</t>
  </si>
  <si>
    <t>تراشيدن يا بريدن ضايعه شاخي خوش‌خيم (مثل ميخچه و پينه ) تا دو ضایعه</t>
  </si>
  <si>
    <t xml:space="preserve"> (در صورتي که جنبه زيبايي داشته باشد، کد * محسوب مي‌گردد)</t>
  </si>
  <si>
    <t xml:space="preserve">تراشيدن يا بريدن ضايعه شاخي خوش‌خيم (مثل ميخچه و پينه ) بیش از دو ضایعه </t>
  </si>
  <si>
    <t>(در صورتي که جنبه زيبايي داشته باشد، کد * محسوب مي‌گردد)</t>
  </si>
  <si>
    <t>برداشتن</t>
  </si>
  <si>
    <t>نمونه‌برداري پوست، بافت زيرجلدي و يا بافت مخاطي (شامل ترميم اوليه)، منفرد یا متعدد</t>
  </si>
  <si>
    <t>پانچ بیوپسی پوست؛ منفرد یا متعدد</t>
  </si>
  <si>
    <t xml:space="preserve">برداشتن تكمه‌هاي پوستي، متعدد (تكمه‌هاي فيبروكوتانئوس)، در هر جاي بدن؛ با هر تعداد ضایعه </t>
  </si>
  <si>
    <t xml:space="preserve">تراشیدن یا اکسیزیون ضایعات </t>
  </si>
  <si>
    <t xml:space="preserve">اکسیزیون یا تراشیدن ضایعات خوش‌خیم درم یا اپیدرم، منفرد، در تنه، بازوها یا ساق؛ در پوست سر، گردن، دست ها، پاها، ناحیه تناسلی؛ در صورت، گوش ها، پلک ها، بینی، لب ها، پرده های مخاطی؛ به قطر کمتر از 2 سانتیمتر </t>
  </si>
  <si>
    <t xml:space="preserve">اکسیزیون یا تراشیدن ضایعات خوش‌خیم درم یا اپیدرم، منفرد، در تنه، بازوها یا ساق؛ در پوست سر، گردن، دست ها، پاها، ناحیه تناسلی، صورت، گوش ها، پلک ها، بینی، لب‌ها و پرده های مخاطی؛ به قطر بیش از 2 سانتیمتر </t>
  </si>
  <si>
    <t>(برای پلکها زمانی که فراتر از پوست درگیر باشد به کدهای 602490 به بعد مراجعه گردد)</t>
  </si>
  <si>
    <t>اکسیزیون پوست و بافت زیرجلدی برای هیدرآدنیت زیر بغل یا مغبنی؛ با ترمیم ساده یا مشکل</t>
  </si>
  <si>
    <t>اکسیزیون پوستی و بافت زیرجلدی برای هیدرآدنیت (التهاب غدد عرق)؛ دور مقعدی، پرینه‌ای یا نافی؛ با ترمیم ساده یا مشکل</t>
  </si>
  <si>
    <t xml:space="preserve">اکسیزیون، ضایعات بدخیم، شامل هر ناحیه از بدن؛ قطر اکسیزیون تا 2 سانتیمتر </t>
  </si>
  <si>
    <t xml:space="preserve">اکسیزیون، ضایعات بدخیم، هر ناحیه از بدن؛ قطر اکسیزیون بیش از 2 سانتیمتر </t>
  </si>
  <si>
    <t xml:space="preserve">(برای پلک ها زمانی که فراتر از پوست درگیر باشد به کدهای 602490 به بعد مراجعه گردد) </t>
  </si>
  <si>
    <t>ناخن­ها</t>
  </si>
  <si>
    <t xml:space="preserve">کوتاه کردن (trimming) ناخن دیستروفیک برای اهداف درمانی (مانند بیماران دیابتیک)؛ هر تعداد </t>
  </si>
  <si>
    <t xml:space="preserve">برداشتن با یا بدون دبریدمان ناخن با یا بدون تخلیه هماتوم ناخن </t>
  </si>
  <si>
    <t xml:space="preserve">اکسیزیون ناخن و بستر ناخن به صورت ناقص یا کامل برای مثال ناخن در گوشت فرورفته با یا بدون اکسیزیون گوه ای پوست کنار ناخن </t>
  </si>
  <si>
    <t xml:space="preserve">اکسیزیون ناخن و بستر ناخن به صورت ناقص یا کامل با آمپوتاسیون قسمتی از بند دیستال انگشت </t>
  </si>
  <si>
    <t>(در صورت انجام گرافت پوستی از کد 100320 استفاده گردد)</t>
  </si>
  <si>
    <t xml:space="preserve">نمونه‌برداری از ناخن (مثلاً خود ناخن، بستر، ماتریکس، هیپونیکیوم، چین های کناری و پروگزیمال ناخن) (عمل مستقل) </t>
  </si>
  <si>
    <t xml:space="preserve">ترمیم بستر ناخن یا بازسازی بستر ناخن با گرافت </t>
  </si>
  <si>
    <t>کیست پیلونیدال</t>
  </si>
  <si>
    <t xml:space="preserve">اکسیزیون کیست یا سینوس پیلونیدال؛ ساده، وسیع یا مشکل </t>
  </si>
  <si>
    <t>(برای انسیزیون کیست پیلونیدال به کد 100025 مراجعه گردد)</t>
  </si>
  <si>
    <t>وارد کردن</t>
  </si>
  <si>
    <t xml:space="preserve">تزريق، داخل ضايعات؛ یک تا هفت ضايعه </t>
  </si>
  <si>
    <t>تزريق، داخل ضايعات؛ بیش از هفت ضایعه</t>
  </si>
  <si>
    <t>خالکوبی، داخل جلدی با استفاده از رنگدانه غیرمحلول جهت تصحیح رنگ ضایعه پوستی، شامل میکروپیگمانتاسیون؛ با هر میزان سانتیمتر مربع</t>
  </si>
  <si>
    <t>تزریق ماده پرکننده زیر پوستی (برای مثال کلاژن)؛ به هر میزان سی‌سی</t>
  </si>
  <si>
    <t>تزریق بوتاکس هر ناحیه بدن</t>
  </si>
  <si>
    <t>تزریق بوتاکس تحت گاید EMG؛ هر ناحیه (اندام) بدن</t>
  </si>
  <si>
    <t xml:space="preserve">تعبیه اکسپندرهای بافتی برای مواردی غیر از پستان به هر تعداد اکسپندر </t>
  </si>
  <si>
    <t>(برای بازسازی پستان با اکسپندر(های) بافتی از کد 100785 استفاده گردد)</t>
  </si>
  <si>
    <t>جایگزینی اکسپندر بافتی با پروتز دائمی</t>
  </si>
  <si>
    <t>خارج کردن اکسپندر(های) بافتی بدون گذاشتن پروتز؛ هر ناحیه آناتومیک</t>
  </si>
  <si>
    <t xml:space="preserve">تعبیه کپسول‌ یا قرص‌های هورمونی قابل کاشت جلوگیری کننده از بارداری یا خارج کردن کپسول‌های قابل کاشت جلوگیری کننده از بارداری </t>
  </si>
  <si>
    <t>خارج کردن و کاشت مجدد کپسول‌های جدید قابل کاشت جلوگیری کننده از بارداری</t>
  </si>
  <si>
    <t>تعبیه یا برداشت ابزار آزادکننده دارو، مقاوم به تخریب بیولوژیک</t>
  </si>
  <si>
    <t>برداشت و تعبیه دوباره ابزار آزادکننده دارو، مقاوم به تخریب بیولوژیک</t>
  </si>
  <si>
    <t>بخیه آماده یا چسب بخیه به هر اندازه</t>
  </si>
  <si>
    <t>ترمیم (بستن)</t>
  </si>
  <si>
    <t>ترمیم- ساده</t>
  </si>
  <si>
    <t>ترميم ساده زخم‌هاي سطحي ناحيه پوست سر، گردن، زير بغل، اعضاي تناسلي خارجي، تنه و يا اندام‌ها (شامل دست‌ها و پاها)؛ تا 10 سانتيمتر</t>
  </si>
  <si>
    <t>ترميم ساده زخم‌هاي سطحي ناحيه پوست سر، گردن، زير بغل، اعضاي تناسلي خارجي، تنه و يا اندام‌ها (شامل دست‌ها و پاها)؛ به ازای هر 5 سانتيمتر اضافه</t>
  </si>
  <si>
    <t>ترميم ساده زخم‌هاي سطحي ناحيه صورت، گوش‌ها، پلك‌ها، بيني، لب‌ها و يا پرده‌هاي مخاطي؛ تا 7 سانتيمتر</t>
  </si>
  <si>
    <t>ترميم ساده زخم‌هاي سطحي ناحيه صورت، گوش‌ها، پلك‌ها، بيني، لب‌ها و يا پرده‌هاي مخاطي؛ به ازای هر 3 سانتيمتر اضافه</t>
  </si>
  <si>
    <t>بستن ثانويه زخم جراحي سطحی با ترمیم ساده ثانویه</t>
  </si>
  <si>
    <t>ترمیم- بینابینی</t>
  </si>
  <si>
    <t>بستن لایه به لایه زخم های ناحیه پوست سر، زیر بغل، تنه و یا اندام ها، دست ها، پاها و یا اعضای تناسلی خارجی؛ تا 10 سانتیمتر</t>
  </si>
  <si>
    <t>بستن لایه به لایه زخم های ناحیه پوست سر، زیر بغل، تنه، اندام ها، دست ها، پاها و یا اعضای تناسلی خارجی؛ به ازای هر 5 سانتیمتر اضافه</t>
  </si>
  <si>
    <t>بستن لایه به لایه زخم های ناحیه صورت، گوش ها، پلک ها، بینی، لب ها و یا پرده های مخاطی؛ تا 7 سانتیمتر</t>
  </si>
  <si>
    <t>بستن لایه به لایه زخم های ناحیه صورت، گوش ها، پلک ها، بینی، لب ها و یا پرده های مخاطی؛ به ازای هر 3 سانتیمتر اضافه</t>
  </si>
  <si>
    <t>ترمیم- مشکل</t>
  </si>
  <si>
    <t xml:space="preserve">ترمیم مشکل ناحیه تنه؛ تا 7.5 سانتیمتر </t>
  </si>
  <si>
    <t>ترمیم مشکل پوست سر، بازو و یا ساق پا؛ تا 7.5 سانتیمتر</t>
  </si>
  <si>
    <t xml:space="preserve"> (در صورتی که جنبه زیبایی داشته باشد، کد * محسوب می‌گردد)</t>
  </si>
  <si>
    <t xml:space="preserve">ترمیم مشکل، ناحیه پیشانی، گونه، چانه، دهان، گردن، زیر بغل، اعضای تناسلی، دست ها و یا پاها؛ تا 7.5 سانتیمتر </t>
  </si>
  <si>
    <t>ترمیم مشکل پلک ها، بینی، گوش ها و یا لب ها؛ تا 7.5 سانتیمتر</t>
  </si>
  <si>
    <t xml:space="preserve"> (به کدهای 602575 تا 602580 نیز مراجعه گردد) (در صورتی که جنبه زیبایی داشته باشد، کد * محسوب می‌گردد)</t>
  </si>
  <si>
    <t>ترمیم مشکل هر ناحیه از بدن به ازای هر 5 سانتیمتر اضافی یا کمتر از آن</t>
  </si>
  <si>
    <t xml:space="preserve">بستن ثانویه زخم جراحی یا بازشدگی زخم dehiscence، عارضه دار شده </t>
  </si>
  <si>
    <t>(برای پک کردن یا بستن ثانویه زخم ساده به کد 100235 مراجعه گردد)</t>
  </si>
  <si>
    <t>جابجایی یا انتقال بافت مجاور</t>
  </si>
  <si>
    <t>جابجایی یا انتقال بافت مجاور هر ناحیه از بدن؛ تا 10 سانتیمتر مربع</t>
  </si>
  <si>
    <t xml:space="preserve">جابجایی یا انتقال بافت مجاور هر ناحیه از بدن؛ 10 تا 30 سانتیمتر مربع </t>
  </si>
  <si>
    <t>(برای پلک، تمام ضخامت، به کدهای 602575 به بعد مراجعه گردد)</t>
  </si>
  <si>
    <t>تغییر محل بافت اطراف ضایعه یا ترمیم برای نقص بافتی 30 سانتیمتر مربع تا 100 سانتیمتر مربع ، غیرمعمول یا عارضه دار</t>
  </si>
  <si>
    <t>تغییر محل بافت اطراف ضایعه یا ترمیم برای نقص بافتی بیش از 100 سانتیمتر مربع ، غیرمعمول یا عارضه دار</t>
  </si>
  <si>
    <t>5</t>
  </si>
  <si>
    <t>فلپ نواری انگشت دست یا پا، با آماده کردن محل دریافت پیوند</t>
  </si>
  <si>
    <t>پیوندهای پوستی آزاد</t>
  </si>
  <si>
    <t>آماده سازی و ایجاد محل دریافت گرافت پوستی آزاد از طریق عمل جراحی اکسیزیون زخم‌های باز اسکار اولین 100 سانتیمتر مربع (برای بالغین و کودکان بالاتر از ده سال) یا 1 درصد از سطح بدن شیرخوران و کودکان زیر ده سال</t>
  </si>
  <si>
    <t>آلوگرافت پوست</t>
  </si>
  <si>
    <t>+</t>
  </si>
  <si>
    <t>آماده سازی و ایجاد محل دریافت گرافت پوستی آزاد از طریق عمل جراحی اکسیزیون زخم‌های باز اسکار؛ (برای بالغین و کودکان بالاتر از ده سال) یا 1 درصد از سطح بدن شیرخوران و کودکان زیر ده سال</t>
  </si>
  <si>
    <t>(برای اکسیزیون ضایعات خوش خیم به کدهای 100100 تا 100115 مراجعه گردد) (برای اکسیزیون ضایعات بدخیم به کدهای 100120 و 100125 مراجعه گردد) (برای اکسیزیون و پانسمان آلوپلاستیک، تنها کد 100310 گزارش گردد) (برای اکسیزیون و گرافت پوستی فوری کدهای 100320 تا 100340 علاوه بر کد 100310 گزارش گردد) (برای اکسیزیون و جایگزینی فوری با آلوگرافت، کد 100355 همراه با کد 100310 گزارش گردد) (برای اکسیزیون و جایگزینی فوری با گزنوگرافت کد 100365 همراه با کد 100310 گزارش گردد)</t>
  </si>
  <si>
    <t>پیوند پانچ یکی یا متعدد، برای پوشاندن زخم کوچک در ناحیه نوک انگشت و یا نواحی باز و کوچک دیگر (به جز صورت)، نقص‌های تا قطر 2 سانتیمتر</t>
  </si>
  <si>
    <t xml:space="preserve">گرافت پوستی اسپلیت در اندام تنه، اندام تحتانی و فوقانی مبنای محاسبه؛ اولین 100 سانتیمتر مربع یا کمتر (برای بالغین و کودکان بالاتر از ده سال) یا 1 درصد از سطح بدن شیرخوران و کودکان زیر ده سال </t>
  </si>
  <si>
    <t>(به جز کد 100320) (برای برداشت پوست جهت گرافت کد جداگانه‌ای قابل محاسبه و اخذ نمی‌باشد) (کد تعدیلی 63 به طور جداگانه قابل محاسبه و گزارش می‌باشد)</t>
  </si>
  <si>
    <t xml:space="preserve">گرافت پوستی اسپلیت در اندام تنه، اندام تحتانی و فوقانی هر 100 سانتیمتر مربع (برای بالغین و کودکان بالاتر از ده سال) یا 1 درصد از سطح بدن شیرخوران و کودکان زیر ده سال اضافه </t>
  </si>
  <si>
    <t>(کد تعدیلی 63 به طور جداگانه قابل گزارش و اخذ می‌باشد)</t>
  </si>
  <si>
    <t>گرافت پوستی تمامی ضخامت آزاد در ناحیه شامل ترمیم محل دهنده، تنه، اندام فوقانی و یا اندام تحتانی، همراه با ترمیم محل دهنده؛ 20 سانتیمتر مربع یا کمتر</t>
  </si>
  <si>
    <t xml:space="preserve">گرافت پوستی تمامی ضخامت آزاد در ناحیه شامل ترمیم محل دهنده، تنه، اندام فوقانی و یا اندام تحتانی، همراه با ترمیم محل دهنده؛ هر 20 سانتیمتر مربع اضافه </t>
  </si>
  <si>
    <t xml:space="preserve">کاشت جایگزین پوستی دو لایه نئودرمیس؛ 25 سانتیمتر مربع </t>
  </si>
  <si>
    <t xml:space="preserve">کاشت جایگزین پوستی دو لایه نئودرمیس؛ هر 25 سانتیمتر مربع اضافه </t>
  </si>
  <si>
    <t xml:space="preserve">کاشت آلوگرافت پوست؛ 100 سانتیمتر مربع یا کمتر </t>
  </si>
  <si>
    <t xml:space="preserve">کاشت آلوگرافت پوست؛ هر 100 سانتیمتر مربع اضافه </t>
  </si>
  <si>
    <t xml:space="preserve">به کارگیری گزنوگرافت یا آمینیون، یا پوست (درمال)، برای بستن موقت زخم، تنه، بازو، ران؛ اولین 100 سانتیمتر مربع یا کمتر، یا 1 درصد از سطح بدن شیرخواران و کودکان </t>
  </si>
  <si>
    <t>به کارگیری گزنوگرافت یا آمینیون، یا پوست (درمال)، برای بستن موقت زخم، تنه، بازو، ران؛ هر 100 سانتیمتر مربع اضافه یا هر 1 درصد اضافه از سطح بدن شیرخواران و کودکان یا قسمت‌های متعلق به آن</t>
  </si>
  <si>
    <t xml:space="preserve">اکسیزیون و گرافت زود هنگام در یک جلسه در هفته اول اسپلیت در اندام تنه، اندام تحتانی و فوقانی؛ مبنای محاسبه؛ اولین 100 سانتیمتر مربع یا کمتر، یا 1 درصد از سطح بدن شیرخواران و کودکان </t>
  </si>
  <si>
    <t>(کد دیگری همزمان با این کد قابل گزارش نمی‌باشد) (کد تعدیلی 63 بطور جداگانه قابل گزارش و اخذ می‌باشد)</t>
  </si>
  <si>
    <t xml:space="preserve">اکسیزیون و گرافت زود هنگام در یک جلسه در هفته اول اسپلیت در اندام تنه، اندام تحتانی و فوقانی مبنای محاسبه؛ هر 100 سانتیمتر مربع اضافی یا هر 1 درصد اضافی از سطح بدن شیرخواران و کودکان </t>
  </si>
  <si>
    <t>برای گرافت مناطق حساس صورت، گردن، دست، پا، پرینه یا ژنیتالیا، سر، چشمها، گوش، دهان، بینی و آگزیلا</t>
  </si>
  <si>
    <t>فلپ­ها(پوست/ بافت­های عمقی)</t>
  </si>
  <si>
    <t>ایجاد پایه لوله‌ای یا مستقیم(فلپ)، با یا بدون انتقال؛ هر ناحیه از بدن</t>
  </si>
  <si>
    <t xml:space="preserve">فلپ تأخیری یا فلپ مرحله‌ای (قطع و کاشت)؛ هر ناحیه از بدن </t>
  </si>
  <si>
    <t>(برای پلک ها، بینی، گوش یا لب به مناطق آناتومیک مربوطه نیز مراجعه گردد) (برای اصلاح، برداشتن چربی یا جابجا کردن فلپ پایه‌دار منتقل شده یا گرافت پوستی، به کدهای 100100 تا100300 مراجعه گردد)</t>
  </si>
  <si>
    <t xml:space="preserve">فلپ عضلانی، عضلانی پوستی، فاشیایی پوستی (برای مثال عضله تمپورالیس، ماستر، استرنوکلید و ماستوئید، لواتور اسکاپولا)؛ در تنه، اندام فوقانی، اندام تحتانی </t>
  </si>
  <si>
    <t>(اعمال این کد مربوط به محل دهنده فلپ عضلانی، عضلانی–پوستی یا فاشیایی–پوستی می‌باشد)</t>
  </si>
  <si>
    <t>فلپ جزیره‌ای یا عصبی عروقی پایه‌دار</t>
  </si>
  <si>
    <t>سایر گرافت­ها و فلپ­ها</t>
  </si>
  <si>
    <t>فلپ آزاد عضلانی یا عضلانی پوستی یا فلپ آزاد پوستی فاشیایی با آناستوموز میکروواسکولار</t>
  </si>
  <si>
    <t>گرافت؛ پیوند مرکب (برای مثال ضخامت کامل گوش خارجی یا پره بینی)، شامل بستن اولیه محل دهنده</t>
  </si>
  <si>
    <t>گرافت؛ پیوند مرکب پوست_چربی_فاشیا</t>
  </si>
  <si>
    <t>کاشت مو به هر روش به ازای هر 500 فولیکول (شامل برداشت فولیکول به هر روش و کاشت در همه مراحل می‌باشد)</t>
  </si>
  <si>
    <t>#*+</t>
  </si>
  <si>
    <t>کاشت مو بیش از 2000 فولیکول و به ازای هر 500 فولیکول اضافه (شامل برداشت فولیکول به هر روش و کاشت در همه مراحل می‌باشد)</t>
  </si>
  <si>
    <t>کاشت ابرو، مژه و یا مناطق اسکارینگ به ازای هر 500 فولیکول</t>
  </si>
  <si>
    <t>عمل های متفرقه</t>
  </si>
  <si>
    <t xml:space="preserve">تراش پوستی؛ تمام صورت </t>
  </si>
  <si>
    <t>(در خصوص بیماران دچار سوختگی، تحت پوشش بیمه پایه است)</t>
  </si>
  <si>
    <t xml:space="preserve">تراش پوستی قسمتی از صورت با هر تعداد ضایعه </t>
  </si>
  <si>
    <t>لایه‌برداری (Peeling) شیمیایی؛ اپیدرمال یا درمال</t>
  </si>
  <si>
    <t>*</t>
  </si>
  <si>
    <t>سرویکوپلاستی</t>
  </si>
  <si>
    <t>بلفاروپلاستي، پلك فوقاني يا تحتاني؛ با يا بدون برداشتن توده چربي یا پوست اضافی؛ هر پلك</t>
  </si>
  <si>
    <t xml:space="preserve">ریتیدکتومی؛ پیشانی </t>
  </si>
  <si>
    <t>ریتیدکتومی؛ خطوط چین بین دو ابرو یا گردن با تقویت پلاتیسما (فلپ پلاتیسمایی، P-Flap)</t>
  </si>
  <si>
    <t>ریتیدکتومی گونه، چانه، گردن و گیجگاه؛ هر ناحیه آناتومی</t>
  </si>
  <si>
    <t>ریتیدکتومی فلپ عضلانی-آپونوروزی سطحی (SMAS)</t>
  </si>
  <si>
    <t>اکسیزیون</t>
  </si>
  <si>
    <t xml:space="preserve">اکسیزیون پوست و بافت زیرجلدی اضافی در شکم شامل (لیپکتومی)، یا ران، ساق، هیپ، باسن؛ هر ناحیه آناتومی </t>
  </si>
  <si>
    <t>(تنها در خصوص آبدومینوپلاستی درمانی که طبق استاندارد و دستورالعمل وزارت بهداشت، درمان و آموزش پزشکی، جنبه درمانی داشته باشد، تحت پوشش بیمه پایه است)</t>
  </si>
  <si>
    <t xml:space="preserve">اکسیزیون پوست و بافت زیرجلدی اضافی در شکم (آبدومینوپلاستی) </t>
  </si>
  <si>
    <t xml:space="preserve">اکسیزیون پوست و بافت زیرجلدی اضافی یا لیپکتومی در بازو، ساعد یا دست و بقیه مناطق </t>
  </si>
  <si>
    <t>لایه چربی زیر چانه (غبغب)</t>
  </si>
  <si>
    <t>گرافت برای فلج عصب صورتی؛ گرافت آزاد فاشیا (شامل تهیه فاشیا)، یک طرفه</t>
  </si>
  <si>
    <t>گرافت آزاد عضلانی (شامل تهیه گرافت)</t>
  </si>
  <si>
    <t xml:space="preserve">فلپ آزاد عضلانی بوسیله تکنیک جراحی میکروسکوپی </t>
  </si>
  <si>
    <t xml:space="preserve">انتقال ناحیه ای عضله </t>
  </si>
  <si>
    <t>(برای تزریق داخل وریدی فلوئورسین جهت بررسی جریان خون در گرافت یا فلپ، از کد 100515 استفاده گردد) (برای انتقال، برداشتن فشار یا ترمیم عصب به کدهای 601790 تا 601850، 601890، 602980 و 603025 مراجعه گردد)</t>
  </si>
  <si>
    <t>کشیدن بخیه زیر بیهوشی توسط همان جراح یا توسط جراح دیگر</t>
  </si>
  <si>
    <t>کشیدن بخیه تا 10 گره یا تا 10 سانتی متر توسط پزشک دیگر</t>
  </si>
  <si>
    <t xml:space="preserve"> (در صورت انجام در اورژانس بیمارستان در تعهد بیمه پایه می‌باشد)</t>
  </si>
  <si>
    <t>کشیدن بخیه بیش از 10 گره یا بیش از 10 سانتمتر توسط پزشک دیگر</t>
  </si>
  <si>
    <t>تعویض پانسمان (برای ضایعاتی غیر از سوختگی) زیر بیهوشی (غیر از بیحسی موضعی)</t>
  </si>
  <si>
    <t xml:space="preserve">شستشو و پانسمان ساده کوچک یا متوسط تا 20 سانتیمتر </t>
  </si>
  <si>
    <t>(در صورت انجام در اورژانس بیمارستان در تعهد بیمه پایه می‌باشد)</t>
  </si>
  <si>
    <t>شستشو و پانسمان ساده بزرگ بیش از20 سانتیمتر</t>
  </si>
  <si>
    <t>تزریق داخل وریدی یک ماده (برای مثال فلوئورسئین) برای بررسی جریان خون در فلپ یا گرافت</t>
  </si>
  <si>
    <t>برداشتن چربی با استفاده از لیپوساکشن؛ سر و گردن</t>
  </si>
  <si>
    <t>برداشتن چربی با استفاده از لیپوساکشن؛ تنه، اندام فوقانی و اندام تحتانی؛ هر ناحیه آناتومیک</t>
  </si>
  <si>
    <t>تزریق چربی به ازای هر ناحیه آناتومیک، شامل اقدامات برداشت، آماده سازی و تزریق برای هر ناحیه</t>
  </si>
  <si>
    <t>جابه‌جایی چربی هر ناحیه آناتومیک</t>
  </si>
  <si>
    <t>زخم فشاری (زخم بستر)</t>
  </si>
  <si>
    <t>اکسیزیون زخم فشاری ناحیه‌های دنبالچه، خاجی، ایسکیوم و ناحیه تروکانتر؛ با بخیه اولیه</t>
  </si>
  <si>
    <t>اكسيزيون زخم فشاري (bed sore) ناحيه‌هاي دنبالچه، خاجي، ايسکيوم،پاشنه و ناحيه تروکانتر؛ بدون بخيه اوليه</t>
  </si>
  <si>
    <t>اکسیزیون زخم فشاری ناحیه‌ دنبالچه، با پوشش به وسیله فلپ</t>
  </si>
  <si>
    <t>اکسیزیون زخم فشاری ناحیه‌های خاجی، ایسکیوم و ناحیه تروکانتر؛ با بخیه اولیه و برداشتن استخوان</t>
  </si>
  <si>
    <t>اکسیزیون زخم فشاری ناحیه‌های خاجی، ایسکیوم و ناحیه تروکانتر؛ با پوشاندن به وسیله فلاپ یا گرافت پوستی یا با آماده سازی برای فلپ عضلانی یا عضلانی پوستی بدون برداشتن استخوان</t>
  </si>
  <si>
    <t>اکسیزیون زخم فشاری ناحیه‌های خاجی، ایسکیوم و ناحیه تروکانتر؛ با پوشاندن به وسیله فلاپ یا گرافت پوستی یا با آماده‌سازی برای فلپ عضلانی یا عضلانی پوستی با برداشتن استخوان</t>
  </si>
  <si>
    <t>سوختگی­ها، درمان موضعی</t>
  </si>
  <si>
    <t>درمان ابتدايي سوختگي درجه يک با پانسمان ساده</t>
  </si>
  <si>
    <t>درمان سوختگی درجه دو زمانی که فقط درمان موضعی لازم باشد، پانسمان و یا دبریدمان، بدون بیهوشی، بار اول یا دفعات بعدی تا 10 درصد سطح بدن</t>
  </si>
  <si>
    <t>3</t>
  </si>
  <si>
    <t xml:space="preserve">درمان سوختگی درجه دو(بیش از 10 درصد سطح بدن)، پانسمان و یا دبریدمان، با یا بدون بیهوشی، بار اول یا دفعات بعدی </t>
  </si>
  <si>
    <t>درمان سوختگی درجه سه پانسمان و یا دبریدمان قسمتی از ضخامت پوست اولیه یا ثانویه، با یا بدون بیهوشی، تا 10 درصد سطح بدن</t>
  </si>
  <si>
    <t>درمان سوختگی درجه سه پانسمان و یا دبریدمان قسمتی از ضخامت پوست اولیه یا ثانویه، با یا بدون بیهوشی، بیش از 10 درصد سطح بدن</t>
  </si>
  <si>
    <t xml:space="preserve">اسکاروتومی؛ انسیزیون اولیه </t>
  </si>
  <si>
    <t>(در خصوص بیماران دچار سوختگی، تحت پوشش بیمه پایه محسوب میگردد)</t>
  </si>
  <si>
    <t>اسکاروتومی؛ هر انسیزیون اضافی</t>
  </si>
  <si>
    <t xml:space="preserve"> (در خصوص بیماران دچار سوختگی، تحت پوشش بیمه پایه محسوب میگردد) (برای دبریدمان یا کورتاژ زخم سوختگی به کدهای 100555 و 100560 مراجعه گردد)</t>
  </si>
  <si>
    <t>خارج کردن و کشیدن استپلرهای پوستی به ازای هر ناحیه</t>
  </si>
  <si>
    <t>تخریب</t>
  </si>
  <si>
    <t>تخریب ضایعات</t>
  </si>
  <si>
    <t xml:space="preserve">تخريب ضايعات خوش‌خيم به هر روش؛ به ازای هر جلسه </t>
  </si>
  <si>
    <t xml:space="preserve">تخريب ضايعات پروليفراتيو عروقي بيوژني گرانولوم و تومورهاي عروقی تا 10 سانتی‌متر؛ به هر روش </t>
  </si>
  <si>
    <t xml:space="preserve">تخريب ضايعات پروليفراتيو عروقي بيوژني گرانولوم و تومورهاي عروقی بین 10 تا 50 سانتی‌متر؛ به هر روش </t>
  </si>
  <si>
    <t xml:space="preserve">تخريب ضايعات پروليفراتيو عروقي بيوژني گرانولوم و تومورهاي عروقی بیش از 50 سانتی‌متر؛ به هر روش </t>
  </si>
  <si>
    <t>تخریب، ضایعات خوش‌خیم یا مستعد بدخیمی</t>
  </si>
  <si>
    <t xml:space="preserve">تخریب زگیل و مولوسکوم با هر تعداد ضایعه </t>
  </si>
  <si>
    <t>(برای تخریب زگیل های معمولی یا پلانتار به کدهای 100575 و 100580 مراجعه گردد)</t>
  </si>
  <si>
    <t xml:space="preserve">کوتریزاسیون شیمیایی برای بافت گرانولاسیون، نسج برجسته، سینوس یا فیستول؛ هر تعداد ضایعه </t>
  </si>
  <si>
    <t>(کد 100600 همراه با کدهای مربوط به برداشتن یا اکسیزیون همان ضایعه گزارش نگردد)</t>
  </si>
  <si>
    <t>تخریب ضایعات بدخیم و زگيل‌هاي تناسلي مثل كونديلوماها در ناحيه تناسلي، كشاله ران و مقعد به هر تعداد با روش الكتروسرجري</t>
  </si>
  <si>
    <t>سایر اقدامات</t>
  </si>
  <si>
    <t>جراحی شیمیایی میکروگرافیک (Mohs Micrographic Technique)؛ مرحله اول با هر تعداد نمونه</t>
  </si>
  <si>
    <t>جراحی شیمیایی میکروگرافیک (Mohs Micrographic Technique)؛ مرحله دوم به بعد؛ هر مرحله با هر تعداد نمونه</t>
  </si>
  <si>
    <t>کرایوتراپی (یخ آب دی اکسیدکربن و نیتروژن مایع) برای مثال آکنه یا پوسته‌ریزی شیمیایی آکنه (خمیر مخصوص آکنه، اسید) و یا درمان بیماری های پوستی مانند سالک، زگیل، مولوسکوم و غیره</t>
  </si>
  <si>
    <t xml:space="preserve"> (در صورتی که جنبه زیبایی داشته باشد * محسوب می‌گردد)</t>
  </si>
  <si>
    <t>ليزر موهای زائد ناحیه صورت به ازای هر جلسه حداقل نيم ساعت</t>
  </si>
  <si>
    <t>ليزر موهای زائد به جزء ناحیه صورت به ازای هر جلسه حداقل نيم ساعت</t>
  </si>
  <si>
    <t>انجام و تفسیر کاپیلرسکوپی به منظور تشخيص رينود ثانويه</t>
  </si>
  <si>
    <t>انجام و تفسیر تست پاترژی (تست بهجت- Behcet test)</t>
  </si>
  <si>
    <t>پستان</t>
  </si>
  <si>
    <t>انسیزیون</t>
  </si>
  <si>
    <t>پونکسیون و آسپیراسیون کیست پستان</t>
  </si>
  <si>
    <t xml:space="preserve">پونکسیون و آسپیراسیون کیست پستان هر کیست اضافه </t>
  </si>
  <si>
    <t>(هزینه رادیولوژی به طور جداگانه محاسبه می‌گردد)</t>
  </si>
  <si>
    <t>ماستوتومی با اکسپلوراسیون یا درناژ آبسه عمقی</t>
  </si>
  <si>
    <t xml:space="preserve">انجام تزريق براي داكتوگرام يا گالاكتوگرام پستان </t>
  </si>
  <si>
    <t>(هزينه راديولوژي به طور جداگانه محاسبه مي گردد)</t>
  </si>
  <si>
    <t>بیوپسی پستان؛ از طریق پوست، با سوزن کلفت، بدون هدایت رادیولوژیک (عمل مستقل)</t>
  </si>
  <si>
    <t xml:space="preserve"> (برای آسپیراسیون با سوزن نازک، کد 100005 استفاده گردد) (هزینه رادیولوژی به طور جداگانه محاسبه می‌گردد)</t>
  </si>
  <si>
    <t xml:space="preserve">بیوپسي یا انسیزیون پستان؛ از طريق پوست، با استفاده از سوزن كلفت و تحت هدايت راديولوژيک </t>
  </si>
  <si>
    <t>(هزينه راديولوژی جداگانه قابل محاسبه نمي‌‌باشد)</t>
  </si>
  <si>
    <t xml:space="preserve">بیوپسي یا انسیزیون پستان؛ از طريق پوست با كمک ابزار بیوپسي و يا خلاء خودكار(وکیوم)، تحت هدايت راديولوژيک </t>
  </si>
  <si>
    <t>(هزينه راديولوژی جداگانه قابل محاسبه نمی‌باشد)</t>
  </si>
  <si>
    <t>بیوپسی پستان؛ انسیزیون، باز</t>
  </si>
  <si>
    <t>ابلیشن، جراحی کرایوفیبرآدنوما، شامل استفاده از اولتراسوند هر یک عدد فیبرآدنوما</t>
  </si>
  <si>
    <t>اکسپلوراسیون نوک پستان با یا بدون اکسیزیون یک مجرای شیری منفرد یا یک پاپیلوم مجرای شیری</t>
  </si>
  <si>
    <t>اکسیزیون فیستول مجرای شیری</t>
  </si>
  <si>
    <t>اکسیزیون کیست، فیبرآدنوم، یا هر تومور خوش خیم یا بدخیم دیگر، بافت نابجای پستان، ضایعات داخل مجرا، ضایعات نوک پستان یا آرئول، باز، مرد یا زن، یک ضایعه یا بیشتر</t>
  </si>
  <si>
    <t>اکسیزیون ضایعه پستان که قبل از عمل توسط تصویربرداری علامت گذاری شده، باز، ضایعه منفرد</t>
  </si>
  <si>
    <t>اکسیزیون ضایعه پستان که قبل از عمل توسط تصویربرداری علامت گذاری شده، باز، هرضایعه اضافی</t>
  </si>
  <si>
    <t xml:space="preserve">ماستکتومی ناقص برای ژنیکوماستی یا ماستکتومی زیر جلدی </t>
  </si>
  <si>
    <t>(در صورتي که جنبه زيبايي داشته باشد، کد * محسوب مي گردد)</t>
  </si>
  <si>
    <t>ماستکتومی کامل برای ژنیکوماستی</t>
  </si>
  <si>
    <t xml:space="preserve"> (در صورتي که جنبه زيبايي داشته باشد، کد * محسوب مي گردد)</t>
  </si>
  <si>
    <t xml:space="preserve">ماستکتومي ناقص به عنوان مثال برای لامپکتومی </t>
  </si>
  <si>
    <t>(در صورتي که جنبه زيبايي داشته باشد، کد * محسوب ميگردد)</t>
  </si>
  <si>
    <t>ماستکتومی ناقص همراه با لنفادکتومی زیر بغل</t>
  </si>
  <si>
    <t>رزکسیون غده سینتل(نگهبان)</t>
  </si>
  <si>
    <t>ماستکتومی رادیکال مدیفه شامل برداشتن غدد لنفاوی زیر بغل و پستانی داخل (عمل نوع Urban) با یا بدون برداشتن عضله پکتورال مینور، بدون برداشتن عضلات پکتورال ماژور</t>
  </si>
  <si>
    <t>ترمیم آنکلوپلاستی پستان تیپ 1</t>
  </si>
  <si>
    <t>ترمیم آنکلوپلاستی پستان تیپ 2</t>
  </si>
  <si>
    <t>اکسیزیون تومور جدار قفسه سینه بدون برداشتن دنده‌</t>
  </si>
  <si>
    <t xml:space="preserve">اکسیزیون تومور جدار قفسه سینه شامل دنده‌ها </t>
  </si>
  <si>
    <t>اکسیزیون تومور جدار قفسه سینه شامل دنده‌ها با بازسازی پلاستیک؛ با یا بدون لنفادنکتومی میان سینه‌ای</t>
  </si>
  <si>
    <t>كارگذاري سیم يا كلیپ جهت تعیین موقعیت ضايعه قبل از عمل جراحي، در نسج پستان با هدايت راديولوژيک</t>
  </si>
  <si>
    <t xml:space="preserve"> (هزينه راديولوژی جداگانه قابل محاسبه نمي‌باشد)</t>
  </si>
  <si>
    <t>جاگذاری کاتتر بالون‌دار رادیوتراپی داخل نسجی در پستان برای به کارگیری عناصر رادیواکتیو زمینه‌ای به دنبال ماستکتومی ناقص؛ در زمانی غیر از زمان ماستکتومی ناقص</t>
  </si>
  <si>
    <t>کارگذاري كاتتر بالون دار راديوتراپي داخل نسجي در پستان براي به كارگيري عناصر راديواكتيو زمينه اي هم زمان با عمل ماستکتومي ناقص</t>
  </si>
  <si>
    <t>*+</t>
  </si>
  <si>
    <t xml:space="preserve">کارگذاری کاتترهای براکی‌تراپی یا سایر روش‌های رادیوتراپی در اتاق عمل که بعداً با مواد رادیواکتیو پر می‌شوند (نوع چند لوله و نوع دکمه‌ای) به عنوان مثال در پستان برای به کار بردن بعدی عناصر رادیواکتیو به داخل نسج بدنبال ماستکتومی ناقص (در همان زمان یا بعد از آن) </t>
  </si>
  <si>
    <t>(این کد علاوه بر کدهای اعمال جراحی مربوطه، قابل محاسبه است)</t>
  </si>
  <si>
    <t>ترمیم و بازسازی</t>
  </si>
  <si>
    <t>ماستوپکسی</t>
  </si>
  <si>
    <t xml:space="preserve">ماموپلاستی، کوچک کردن پستان </t>
  </si>
  <si>
    <t>ماموپلاستی، بزرگ کردن پستان؛ بدون گذاشتن پروتز</t>
  </si>
  <si>
    <t>گذاشتن یا خارج کردن پروتز پستان زیر بافت پستان</t>
  </si>
  <si>
    <t>کارگذاری پروتز پستان بلافاصله بعد از ماستوپکسی یا ماستکتومی یا حین بازسازی</t>
  </si>
  <si>
    <t xml:space="preserve">کارگذاشتن تأخیری پروتز پستان بعد از ماستوپکسی یا ماستکتومی یا حین بازسازی </t>
  </si>
  <si>
    <t>(برای تهیه پروتز پستان برای بیمار خاص کد 100810 استفاده گردد)</t>
  </si>
  <si>
    <t xml:space="preserve">بازسازی یا تصحیح نوک پستان به هر دلیل </t>
  </si>
  <si>
    <t xml:space="preserve">بازسازی پستان، فوری یا تأخیری، با Tissue Expander شامل تزریقات بعدی یا با فلپ لاتیسیموس دورسی یا دیگر تکنیک‌ها با یا بدون گذاشتن پروتز </t>
  </si>
  <si>
    <t xml:space="preserve">بازسازی پستان با فلپ آزاد (شامل آزادسازی فلپ، انتقال میکروواسکولار، ترمیم مدل دهنده و حالت دادن فلپ به شکل پستان) </t>
  </si>
  <si>
    <t xml:space="preserve">بازسازی پستان با فلپ عضلانی پوستی عرضی رکتوس آبدومینیس (TRAM)، پایه منفرد یا دوبل، شامل بستن محل‌دهنده با یا بدون همراه با آناستوموز میکروواسکولار (Super charging) </t>
  </si>
  <si>
    <t>کپسولوتومی دور پروتز باز پستان</t>
  </si>
  <si>
    <t>اصلاح بازسازی قبلی پستان</t>
  </si>
  <si>
    <t>تهیه قالب برای پروتز پستان</t>
  </si>
  <si>
    <t>سایر اعمال</t>
  </si>
  <si>
    <t>ترمیم دیاستاز رکتوز و پیلیکیشن و ایجاد خط کمری</t>
  </si>
  <si>
    <t>آمبلیکوپلاستی</t>
  </si>
  <si>
    <t>بزرگ کردن لب با پروتز و یا با فلپ‌های موضعی</t>
  </si>
  <si>
    <t xml:space="preserve">عمل تعبیه پروتز باسن </t>
  </si>
  <si>
    <t>دستگاه استخوانی عضلانی</t>
  </si>
  <si>
    <t>کلیات</t>
  </si>
  <si>
    <t>انسیزیون آبسه بافت نرم (برای مثال ثانویه به استئومیلیت)؛ سطحی یا عمقی یا عارضه‌دار</t>
  </si>
  <si>
    <t>اکسپلوراسیون زخم نافذ؛ گردن (عمل مستقل)</t>
  </si>
  <si>
    <t xml:space="preserve">اکتشاف زخم – تروما </t>
  </si>
  <si>
    <t>اکسپلوراسیون زخم نافذ؛ قفسه‌ سینه، شکم، پهلو یا پشت (عمل مستقل)</t>
  </si>
  <si>
    <t>اکسپلوراسیون زخم نافذ؛ اندام‌ها (عمل مستقل)</t>
  </si>
  <si>
    <t xml:space="preserve">اکسیزیون قطعه اپیفیزی (Epiphysial Bar) با یا بدون گرافت بافت نرم اتوژن و بدست آمده از همان انسیزیون فاشیال </t>
  </si>
  <si>
    <t>(برای آسپیراسیون مغز استخوان از کد 302820 استفاده گردد)</t>
  </si>
  <si>
    <t>بیوپسی</t>
  </si>
  <si>
    <t>بیوپسی، عضله؛ سطحی یا عمقی بدون هدایت رادیولوژی</t>
  </si>
  <si>
    <t xml:space="preserve">بیوپسي، عضله؛ سطحي يا عمقي تحت هدایت رادیولوژی </t>
  </si>
  <si>
    <t>بیوپسی عضله باز سطحی یا عمقی</t>
  </si>
  <si>
    <t xml:space="preserve">بیوپسی استخوان، با سوزن یا تروکار؛ سطحی یا عمقی </t>
  </si>
  <si>
    <t>(برای بیوپسی مغز استخوان، کد 302825 گزارش گردد) (هزینه رادیولوژی به صورت جداگانه محاسبه می‌گردد)</t>
  </si>
  <si>
    <t/>
  </si>
  <si>
    <t xml:space="preserve">بیوپسی استخوان، جهت توده‌های استخوانی با سوزن اوستئوکات تحت هدایت رادیولوژی </t>
  </si>
  <si>
    <t>(هزينه راديولوژی جداگانه قابل محاسبه نمي‌باشد)</t>
  </si>
  <si>
    <t xml:space="preserve">بیوپسی استخوان، باز؛ سطحی یا عمقی </t>
  </si>
  <si>
    <t>بیوپسی جسم مهره، باز؛ پشتی (توراسیک) کمری یا گردنی</t>
  </si>
  <si>
    <t>وارد کردن یا خارج کردن</t>
  </si>
  <si>
    <t xml:space="preserve">تزريق داخل مجراي سینوس(فیستولوگرافی)؛ درماني يا تشخیص </t>
  </si>
  <si>
    <t>(هزينه راديولوژي جداگانه قابل محاسبه و اخذ مي باشد)</t>
  </si>
  <si>
    <t xml:space="preserve">درآوردن جسم خارجی از بافت نرم </t>
  </si>
  <si>
    <t>تزريق تاندون، غلاف سينويوم و نقاط تريگر عضلات</t>
  </si>
  <si>
    <t xml:space="preserve">آسپيراسيون و يا تزريق؛ مفصل كوچك يا بورس (مانند انگشتان دست یا پا) </t>
  </si>
  <si>
    <t>(هزینه رادیولوژی به صورت جداگانه محاسبه می‌گردد) (در صورتی که جنبه زیبایی داشته باشد، کد * محسوب می‌گردد)</t>
  </si>
  <si>
    <t>آسپيراسيون و يا تزريق؛ مفصل يا بورس متوسط (مانند مفصل فكي-گيجگاهي، غرابي-ترقوه اي، مچ دست يا پا،آرنج،يا بورس اولكرانون)</t>
  </si>
  <si>
    <t>آسپيراسيون و يا تزريق؛ مفصل يا بورس بزرگ (مانند شانه، لگن، زانو، بورس تحت غرابي(ساب آكروميال))</t>
  </si>
  <si>
    <t>آسپيراسيون يا تزريق كيست گانگليون در هر جا</t>
  </si>
  <si>
    <t>آسپیراسیون و تزریق برای درمان کیست استخوان</t>
  </si>
  <si>
    <t>واردکردن سیم یا پین با بکار بردن کشش استخوانی، شامل درآوردن آن (عمل مستقل)</t>
  </si>
  <si>
    <t>کارگذاشتن كاليپر و تانگ جمجمه اي يا حلقه استريوتاكتيك، شامل درآوردن آن (عمل مستقل)</t>
  </si>
  <si>
    <t>کارگذاشتن حلقه، شامل درآوردن آن؛ جمجمه‌ای، لگنی یا رانی</t>
  </si>
  <si>
    <t>کارگذاشتن و درآوردن حلقه جمجمه‌ای، 6 پین کار گذاشته شده یا بیشتر برای جمجمه‌ با استخوان نازک (برای مثال بیماران اطفال، هیدروسفال و استئوژنزایمپرفکتا)، مستلزم بیهوشی عمومی</t>
  </si>
  <si>
    <t>برداشتن تانگ یا حلقه که توسط پزشک دیگری کارگذاشته شده باشد</t>
  </si>
  <si>
    <t>درآوردن ایمپلنت؛ سطحی (برای مثال سیم، میل یا پین مدفون)</t>
  </si>
  <si>
    <t>خارج کردن پیچ یا پین عمقی به هر روش و به هر تعداد</t>
  </si>
  <si>
    <t xml:space="preserve">خارج کردن پلاک یا میله داخل کانال همراه با پیچ با یا بدون استئوتومی </t>
  </si>
  <si>
    <t>(کد دیگری با این کد، قابل محاسبه و اخذ نمی‌باشد)</t>
  </si>
  <si>
    <t>کارگذاری دستگاه فیکساتور خارجی در یک سطح (پین‌ها یا سیم‌ها در یک سطح)، یک طرفه، سیستم فیکساسیون خارجی</t>
  </si>
  <si>
    <t>کارگذاری دستگاه فیکساتور خارجی در چند سطح (پین‌ها یا سیم‌ها در بیش از یک سطح باشند)، یک طرفه، سیستم فیکساسیون خارجی (برای مثال الیزاروف یا مونتیچلی)</t>
  </si>
  <si>
    <t>تنظیم کردن یا اصلاح یا درآوردن سیستم فیکساسیون خارجی</t>
  </si>
  <si>
    <t>پیوند</t>
  </si>
  <si>
    <t xml:space="preserve">پیوند بازو (شامل گردن جراحی هومروس تا مفصل آرنج)، قطع کامل عضو (شامل فیکس کردن استخوان ترمیم عروق، اعصاب و عضلات) </t>
  </si>
  <si>
    <t>(کد دیگری با این عمل قابل گزارش، محاسبه و اخذ نمی‌باشد)</t>
  </si>
  <si>
    <t xml:space="preserve">پیوند ساعد (شامل رادیوس و اولنا تا مفصل رادیال مچ)، قطع کامل عضو از مفصل آرنج تا مچ دست (شامل فیکس کردن استخوان ترمیم عروق، اعصاب و عضلات) </t>
  </si>
  <si>
    <t>پیوند دست (شامل دست تا مفاصل متاکارپوفالنژیال)، قطع کامل عضو (شامل فیکس کردن استخوان ترمیم عروق، اعصاب و عضلات)</t>
  </si>
  <si>
    <t xml:space="preserve"> (کد دیگری با این عمل قابل گزارش، محاسبه و اخذ نمی‌باشد)</t>
  </si>
  <si>
    <t xml:space="preserve">پیوند هر انگلشت (شامل فیکس کردن استخوان ترمیم عروق، اعصاب و عضلات) </t>
  </si>
  <si>
    <t>200</t>
  </si>
  <si>
    <t xml:space="preserve">پیوند پا، قطع کامل عضو (شامل فیکس کردن استخوان ترمیم عروق، اعصاب و عضلات) </t>
  </si>
  <si>
    <t>گرافت یا ایمپلنت</t>
  </si>
  <si>
    <t>گرافت استخوانی کوچک یا وسیع</t>
  </si>
  <si>
    <t xml:space="preserve">گرافت غضروف؛ کستوکندرال یا تیغه بینی </t>
  </si>
  <si>
    <t>(برای غضروف گوش از کد 200530 استفاده گردد)</t>
  </si>
  <si>
    <t>گرافت فاشیالاتا؛ با استفاده از استریپر</t>
  </si>
  <si>
    <t>با انسیزیون و باز کردن ناحیه دهنده، پیچیده یا ورقه‌ای</t>
  </si>
  <si>
    <t>گرافت تاندون، از انتهاها (برای مثال پالماریس، اکستانسور انگشت پا، پلانتاریس)</t>
  </si>
  <si>
    <t>گرافت‌های نسجی و غیره (برای مثال درم، چربی پاراتنون)</t>
  </si>
  <si>
    <t>آلوگرافت صرفا برای جراحی نخاع: ساختاری</t>
  </si>
  <si>
    <t xml:space="preserve">اتوگرافت صرفاً برای جراحی نخاع: ریزریز شده (از طریق یک انسیزیون پوستی یا فاشیایی مجزا) یا ساختاری، بیکورتیکال یا تریکورتیکال </t>
  </si>
  <si>
    <t>(برای آسپیراسیون سوزنی مغز استخوان به منظور انجام گرافت استخوانی، از کد 302820 استفاده گردد)</t>
  </si>
  <si>
    <t>اعمال دیگر</t>
  </si>
  <si>
    <t>کنترل فشار مایع میان نسجی (شامل واردکردن وسیله، برای مثال تکنیک کاتتر Wick، یا مانومتر سوزنی) برای تشخیص سندرم کمپارتمان عضلانی</t>
  </si>
  <si>
    <t xml:space="preserve">گرافت استخوان میکروواسکولار </t>
  </si>
  <si>
    <t xml:space="preserve">فلپ آزاد استخوانی میکروواسکولار </t>
  </si>
  <si>
    <t>(برای عمل پوشش دور تا دور انگشت بزرگ پا، کد 202535 استفاده گردد) (در صورتی که جنبه زیبایی داشته باشد، کد * محسوب می‌گردد)</t>
  </si>
  <si>
    <t>تحريك الكتريكي یا اولتراسوند با شدت كم براي كمك به التيام استخوان؛ غيرتهاجمي (غيرجراحي)</t>
  </si>
  <si>
    <t>تحریک الکتریکی برای کمک به التیام استخوان؛ تهاجمی (جراحی)</t>
  </si>
  <si>
    <t xml:space="preserve">تخریب تومور(های) استخوانی (برای مثال استئوئید استئوما، با امواج رادیویی، از طریق پوست، تحت هدایت رادیولوژیک) </t>
  </si>
  <si>
    <t>(هزینه گاید به طور جداگانه قابل محاسبه نیست)</t>
  </si>
  <si>
    <t xml:space="preserve">جمجمه، استخوان‌های صورت و مفصل گیجگاهی - فکی </t>
  </si>
  <si>
    <t>آرتروتومی مفصل تمپورومندیبولار</t>
  </si>
  <si>
    <t>برداشتن رادیکال تومور (برای مثال تومور بدخیم)، بافت نرم صورت یا پوست سر تا 3 سانت</t>
  </si>
  <si>
    <t>برداشتن رادیکال تومور (برای مثال تومور بدخیم)، بافت نرم صورت یا پوست سر بیش از 3 سانت</t>
  </si>
  <si>
    <t>اکسیزیون استخوان (برای مثال برای استئومیلیت یا آبسه استخوانی)؛ مندیبل</t>
  </si>
  <si>
    <t>اکسیزیون استخوان (برای مثال برای استئومیلیت یا آبسه استخوانی)؛ استخوان‌های صورت</t>
  </si>
  <si>
    <t>برداشتن تومور خوش‌خیم استخوان‌های صورت از طریق تراشیدن و حالت دادن به استخوان (برای مثال دیسپلازی فیبروز)</t>
  </si>
  <si>
    <t>اکسیزیون تومور خوش‌خیم یا کیست ماگزیلا یا زایگوما از طریق انوکلئاسیون و کورتاژ</t>
  </si>
  <si>
    <t>اکسیزیون توروس مندیبولاریس</t>
  </si>
  <si>
    <t>اکسیزیون توروس پالاتینوس ماگزیلا</t>
  </si>
  <si>
    <t>اکسیزیون تومور بدخیم ماگزیلا یا زایگوما</t>
  </si>
  <si>
    <t xml:space="preserve">اکسیزیون تومور خوش‌خیم یا کیست مندیبل به وسیله انوکلئاسیون و یا کورتاژ </t>
  </si>
  <si>
    <t>(برای اکسیزیون کیست یا تومور خوش‌خیم مندیبل که نیازمند استئوتومی‌باشد به کدهای 200280 و 200285 مراجعه گردد)</t>
  </si>
  <si>
    <t>اکسیزیون تومور بدخیم مندیبل</t>
  </si>
  <si>
    <t xml:space="preserve">رزکسیون رادیکال تومور بدخيم منديبل </t>
  </si>
  <si>
    <t>(برای گرافت استخوانی، کد 200525 استفاده گردد)</t>
  </si>
  <si>
    <t xml:space="preserve">اکسیزیون تومور خوش‌خیم یا کیست مندیبل، نیازمند استئوتومی داخل دهانی (برای مثال ضایعه مخرب یا مهاجم موضعی) </t>
  </si>
  <si>
    <t>اکسیزیون تومور خوش‌خیم یا کیست مندیبل، نیازمند استئوتومی خارج دهانی و مندیبولکتومی ناقص (برای مثال ضایعه مخرب یا مهاجم)</t>
  </si>
  <si>
    <t>اکسیزیون تومور خوش‌خیم یا کیست ماگزیلا، نیازمند استئوتومی داخل دهانی</t>
  </si>
  <si>
    <t xml:space="preserve"> (برای مثال ضایعه مخرب یا مهاجم) (در صورتی که جنبه زیبایی داشته باشد، کد * محسوب می‌گردد)</t>
  </si>
  <si>
    <t xml:space="preserve">اکسیزیون تومور خوش‌خیم یا کیست ماگزیلا، نیازمند استئوتومی خارج دهان و ماگزیلکتومی ناقص (برای مثال ضایعه مخرب یا مهاجم به اطراف) </t>
  </si>
  <si>
    <t>کندیلکتومی، مفصل تمپورومندیبولار (عمل مستقل)</t>
  </si>
  <si>
    <t>منيسككتومي ناقص يا كامل مفصل تمپورومنديبولار (عمل مستقل)</t>
  </si>
  <si>
    <t>كورونوئيدكتومي (عمل مستقل)</t>
  </si>
  <si>
    <t>کار گذاشتن یا برداشتن</t>
  </si>
  <si>
    <t>قالب‌گیری و تهیه؛ پروتز اوبتوراتور جراحی</t>
  </si>
  <si>
    <t>قالب‌گیری و تهیه؛ پروتز اوربیت</t>
  </si>
  <si>
    <t>قالب‌گیری و تهیه؛ پروتز موقت اوبتوراتور یا قطعه برداشته شده از مندیبل یا کمک‌کننده تکلم</t>
  </si>
  <si>
    <t>قالب‌گیری و تهیه؛ پروتز دائمی اوبتوراتور یا گوش یا بینی</t>
  </si>
  <si>
    <t>قالب‌گیری و تهیه؛ پروتز تقویتی یا بالابرنده سقف دهان</t>
  </si>
  <si>
    <t>قالب‌گیری و تهیه؛ آتل جراحی دهان</t>
  </si>
  <si>
    <t>قالب‌گیری و تهیه؛ پروتز صورت</t>
  </si>
  <si>
    <t>کارگذاشتن وسیله حلقه¬ای برای فیکساسیون ماگزیلوفاشیال، شامل برداشتن (عمل مستقل)</t>
  </si>
  <si>
    <t xml:space="preserve">کارگذاری وسیله فیکساسیون بین دندانی برای مواردی به جز شکستگی یا دررفتگی، شامل برداشتن </t>
  </si>
  <si>
    <t>(برای خارج کردن وسیله فیکساسیون بین دندانی توسط پزشک دیگر، به کدهای 200100 و 200105 مراجعه گردد)</t>
  </si>
  <si>
    <t>تزریق برای آرتروگرافی مفصل تمپورومندیبولار</t>
  </si>
  <si>
    <t xml:space="preserve"> (هزینه رادیولوژی به صورت جداگانه محاسبه می‌گردد)</t>
  </si>
  <si>
    <t>ترمیم، اصلاح و یا بازسازی</t>
  </si>
  <si>
    <t>ژنیوپلاستی، با اتوگرافت، آلوگرافت یا به وسیله پروتز</t>
  </si>
  <si>
    <t>استئوتومی اسلایدینگ چانه، قطعه منفرد</t>
  </si>
  <si>
    <t>استئوتومیهای اسلایدینگ چانه، دو استئوتومی یا بیشتر (برای مثال اکسیزیون گوه‌ای یا معکوس کردن گوه استخوانی، برای چانه آسیمتریک)</t>
  </si>
  <si>
    <t>استئوتومی های اسلایدینگ چانه، بزرگ کردن به وسیله گرافت های استخوانی کارگذاری شده (شامل تهیه اتوگرافت)</t>
  </si>
  <si>
    <t>بزرگ کردن تنه یا زاویه مندیبل؛ به وسیله پروتز یا به وسیله گرافت استخوانی رو قرارداده شده یا اینتر پوزیشن (شامل تهیه اتوگرافت)</t>
  </si>
  <si>
    <t>ریداکشن پیشانی؛ فقط با اصلاح ظاهر</t>
  </si>
  <si>
    <t>ریداکشن پیشانی با شکل دادن و کارگذاری پروتز یا گرافت استخوانی (شامل تهیه اتوگرافت)</t>
  </si>
  <si>
    <t>ریداکشن پیشانی با شکل دادن و عقب بردن دیواره قدامی سینوس فرونتال</t>
  </si>
  <si>
    <t>بازسازي ميان صورت، midface)LeFort I)؛ يك قطعه، دو قطعه يا سه قطعه، انتقال قطعه در هر جهتي (براي مثال سندرم صورت دراز) بدون گرافت استخوان</t>
  </si>
  <si>
    <t xml:space="preserve"> (در صورتی که جنبه زیبایی داشته باشد،کد * محسوب می گردد)</t>
  </si>
  <si>
    <t xml:space="preserve">بازسازي ميان صورت (midface) LeFort I؛ يك قطعه، دو قطعه يا سه قطعه، انتقال قطعه در هر جهتي (براي مثال سندرم صورت دراز) با هر تعداد گرافت استخوان </t>
  </si>
  <si>
    <t>(در صورتی که جنبه زیبایی داشته باشد،کد * محسوب می گردد)</t>
  </si>
  <si>
    <t xml:space="preserve">بازسازي ميان صورت LeFort II با نفوذ قدامي (براي مثال سندرم تريچركولينز) </t>
  </si>
  <si>
    <t xml:space="preserve">بازسازي ميان صورت LeFort II با نفوذ قدامي در هر جهت همراه با گرافت استخوان (شامل تهيه اتوگرافت) </t>
  </si>
  <si>
    <t xml:space="preserve">بازسازي ميان صورت LeFort III (خارج جمجمه اي)، هر نوع، نيازمند گرافت استخوان (شامل تهيه اتوگرافت)؛ بدون LeFort I </t>
  </si>
  <si>
    <t xml:space="preserve">بازسازي ميان صورت LeFort III (خارج جمجمه اي)، هر نوع، نيازمند گرافت استخوان (شامل تهيه اتوگرافت)؛ همراه با LeFort I </t>
  </si>
  <si>
    <t>بازسازي ميان صورت LeFort III (خارج و داخل جمجمه اي) همراه با جلو آوردن پيشاني (براي مثال Mono Bloc) نيازمند گرافت استخواني (شامل تهيه اتوگرافت)؛ با يا بدون LeFort I</t>
  </si>
  <si>
    <t>بازسازي لبه فوقاني خارجي اوربيت و قسمت تحتاني پيشاني، جلوآوردن پيشاني يا تغيير حالت آن با يا بدون گرافت (شامل تهیه اتوگرافت)</t>
  </si>
  <si>
    <t>بازسازي دو طرفه پيشاني، لبه فوقاني خارجي اوربيت و قسمت تحتاني پيشاني، جلوآوردن پيشاني يا تغيير آن (براي مثال تريگونوسفالي، پلاژيوسفالي، براكيسفالي) با یا بدون گرافت (شامل تهیه اتوگرافت)</t>
  </si>
  <si>
    <t xml:space="preserve">بازسازي تمام يا قسمت اعظم پيشاني و يا لبه‌هاي فوقاني اوربيت، همراه با گرافت (آلوگرافت يا پروتز) </t>
  </si>
  <si>
    <t xml:space="preserve">(در صورتی که جنبه زیبایی داشته باشد،کد * محسوب می گردد) </t>
  </si>
  <si>
    <t>بازسازي تمام يا قسمت اعظم پيشاني و يا لبه‌هاي فوقاني اوربيت، با اتوگرافت</t>
  </si>
  <si>
    <t xml:space="preserve">بازسازي به وسيله حالت دادن (Contouring)، تومور خوشخيم استخوانهاي جمجمه (براي مثال ديسپلازي فيبروز)، خارج جمجمهاي </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</si>
  <si>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گرافت استخوانی کمتر از 40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</si>
  <si>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40 و کمتر از 80 سانتیمتر مربع</t>
  </si>
  <si>
    <t>بازسازی دیواره های اوربیت (حداقل دو دیواره شامل دیواره داخلی و کف)، لبه‌ها، پیشانی و مجموعه نازواتموئید و به دنبال اکسیزیون داخل و خارج جمجمه ای در یک تومور خوش خیم استخوان جمجمه (برای مثال دیسپلازی فیبروز)، با چند اتوگرافت، تمام سطح؛ تمام سطح، گرافت استخوانی بیشتر از 80 سانتیمتر مربع</t>
  </si>
  <si>
    <t>بازسازی میان صورت، استئوتومی ها (به جز انواع LeFort) و گرافت های استخوانی (شامل تهیه اتوگرافت)</t>
  </si>
  <si>
    <t>بازسازی راموس مندیبل؛ به صورت استئوتومی افقی، عمودی، C یا L؛ بدون گرافت استخوان</t>
  </si>
  <si>
    <t>بازسازی راموس مندیبل؛ به صورت استئوتومی افقی، عمودی، C یا L؛ با گرافت استخوان (همراه با تهیه گرافت)</t>
  </si>
  <si>
    <t>بازسازی راموس و یا تنه مندیبل، اسپلینت ساژینال یک طرفه یا دو طرفه؛ بدون فیکساسیون ریجید داخلی</t>
  </si>
  <si>
    <t>بازسازی راموس و یا تنه مندیبل، اسپلینت ساژینال یک طرفه یا دو طرفه؛ با فیکساسیون ریجید داخلی</t>
  </si>
  <si>
    <t xml:space="preserve">استئوتومي قطعهاي منديبل؛ همراه با جلو آوردن ژنيوگلوسوس </t>
  </si>
  <si>
    <t>استئوتومی ماگزیلار، قطعه‌ای (برای مثال واسموند یا شوخارت)</t>
  </si>
  <si>
    <t>استئوپلاستی استخوان‌های صورت؛ بزرگ کردن (با اتوگرافت، آلوگرافت یا پروتز)</t>
  </si>
  <si>
    <t xml:space="preserve">استئوپلاستي استخوانهاي صورت؛ كوچك كردن و یا بزرگ کردن ( با اتو گرافت آلوگرافت یا پروتز) یک طرفه </t>
  </si>
  <si>
    <t>(در صورتی که جنبه زیبایی داشته باشد،کد * محسوب می گردد</t>
  </si>
  <si>
    <t xml:space="preserve">گرافت استخوان؛ بینی، ماگزیلار، مندیبل (شامل تهیه گرافت) </t>
  </si>
  <si>
    <t>گرافت، غضروف دنده، اتوژن، به صورت، چانه، بینی یا گوش یا غضروف گوش(شامل تهیه گرافت)</t>
  </si>
  <si>
    <t>آرتروپلاستی، مفصل تمپورومندیبولار، با یا بدون اتوگرافت (شامل تهیه گرافت) یا همراه با آلوگرافت</t>
  </si>
  <si>
    <t>آرتروپلاستی مفصل تمپورومندیبولار همراه با جایگزینی مفصل مصنوعی</t>
  </si>
  <si>
    <t>بازسازی مندیبل، خارج دهانی یا داخل دهانی با (Reconstruction Plate) بدون گرافت استخوانی</t>
  </si>
  <si>
    <t xml:space="preserve">بازسازی مندیبل یا ماگزیلا، ایمپلنت زیر پوست؛ ناقص یا کامل </t>
  </si>
  <si>
    <t>بازسازی کندیل مندیبل همراه با اتوگرافت‌های غضروف و استخوان (شامل تهیه گرافت) (برای مثال برای میکروزومی همی فاشیال)</t>
  </si>
  <si>
    <t xml:space="preserve">بازسازی مندیبل یا ماگزیلا، کاشت اندوستئال (برای مثال تیغه یا سیلندر)؛ ناقص شامل ایمپلنت های خارج دهانی </t>
  </si>
  <si>
    <t xml:space="preserve">بازسازی مندیبل یا ماگزیلا، کاشت اندوستئال، کامل </t>
  </si>
  <si>
    <t>نصب ديستراكتور، فك پايين</t>
  </si>
  <si>
    <t>نصب ديستراكتور، فك بالا</t>
  </si>
  <si>
    <t>نصب ديستراكتور، mid face</t>
  </si>
  <si>
    <t>نصب ديستراكتور، آلوئول</t>
  </si>
  <si>
    <t>درآوردن یا تعویض دیستراکتور</t>
  </si>
  <si>
    <t>بازسازی قوس زایگوما و حفره گلنوئید یا بازسازی اوربیت با استئوتومی (خارج جمجمه‌ای) و همراه با گرافت‌های استخوانی (شامل تهیه اتوگرافت)</t>
  </si>
  <si>
    <t>استئوتومی پری اوربیتال برای هایپرتلوریسم اوربیت، همراه با گرافت استخوان؛ دسترسی خارج جمجمه‌ای</t>
  </si>
  <si>
    <t xml:space="preserve">استئوتومی پری اوربیتال برای هایپرتلوریسم اوربیت، همراه با گرافت استخوان؛ ترکیبی از دسترسی خارج و داخل جمجمه‌ای </t>
  </si>
  <si>
    <t>(کد دیگری با این کد قابل گزارش و محاسبه نمی‌باشد)</t>
  </si>
  <si>
    <t>استئوتومی پری اوربیتال برای هایپرتلوریسم اوربیت، همراه با جلوآوردن پیشانی</t>
  </si>
  <si>
    <t>تغییر محل اوربیت، استئوتومی پری اوربیتال، یک طرفه، همراه با گرافت استخوان؛ دسترسی خارج جمجمه‌ای</t>
  </si>
  <si>
    <t>تغییر محل اوربیت، استئوتومی پری اوربیتال، یک طرفه، همراه با گرافت استخوان؛ ترکیبی از دسترسی خارج و داخل جمجمه ای</t>
  </si>
  <si>
    <t>بزرگ کردن گونه، با پروتز</t>
  </si>
  <si>
    <t xml:space="preserve"> (برای بزرگتر کردن گونه با گرافت استخوان از کد 200525 استفاده گردد)</t>
  </si>
  <si>
    <t>اصلاح ثانویه بازسازی اوربیتوکرانیو فاشیال</t>
  </si>
  <si>
    <t xml:space="preserve">کانتوپکسی داخلی (عمل مستقل) </t>
  </si>
  <si>
    <t>(برای کانتوپلاستی داخلی، از کد 602570 استفاده گردد) (در صورتی که جنبه زیبایی داشته باشد، کد * محسوب می‌گردد)</t>
  </si>
  <si>
    <t xml:space="preserve">کانتوپکسی خارجی </t>
  </si>
  <si>
    <t>کوچک کردن عضله ماستر و استخوان (برای مثال برای درمان هیپرتروفی خوش‌خیم ماستر)؛ دسترسی خارج دهانی</t>
  </si>
  <si>
    <t>کوچک کردن عضله ماستر و استخوان (برای مثال برای درمان هیپرتروفی خوش‌خیم ماستر)؛ دسترسی داخل دهانی</t>
  </si>
  <si>
    <t>درمان بسته شکستگی بینی با مانيپولاسيون با یا بدون تثبیت</t>
  </si>
  <si>
    <t xml:space="preserve">درمان باز شكستگي بيني همراه با فيكساسيون اسكلتال داخلي و يا خارجي، و با یا بدون شكستگي سپتوم </t>
  </si>
  <si>
    <t>(کدهای دیگر مرتبط با جراحی بینی، با این کد قابل گزارش و محاسبه نمی‌باشد)</t>
  </si>
  <si>
    <t>درمان بسته شكستگي سپتوم بيني با يا بدون ثابت كردن</t>
  </si>
  <si>
    <t>درمان باز شكستگي سپتوم بيني با يا بدون ثابت كردن</t>
  </si>
  <si>
    <t>شکستگی و یا دررفتگی</t>
  </si>
  <si>
    <t>درمان باز شکستگی نازواتموئید؛ با یا بدون فیکساسیون خارجی</t>
  </si>
  <si>
    <t>درمان شکستگی پیچیده نازواتموئید از طریق پوست، با فیکساسیون به وسیله اسپلینت، سیم یا Headcap، شامل ترمیم لیگامان‌های کانتال و یا دستگاه نازولاکریمال</t>
  </si>
  <si>
    <t>درمان باز شکستگی فرورفته سینوس فرونتال</t>
  </si>
  <si>
    <t>درمان باز شکستگی عارضه دار شده سینوس فرونتال (برای مثال شکستگی خرد شده استخوانی یا درگیری دیواره خلفی) از طریق دسترسی کرونال یا چندین روش</t>
  </si>
  <si>
    <t>درمان بسته شكستگي پيچيده نازوماگزيلاري(LeFort II) با فيكساسيون سیمی بین دندانی یا فیکساسیون دندان مصنوعی یا اسپلینت</t>
  </si>
  <si>
    <t>درمان باز شکستگی پیچیده نازوماگزیلاری (LeFort II) با سیم بندی و یا فیکساسیون موضعی</t>
  </si>
  <si>
    <t>درمان باز شكستگي پيچيده نازوماگزيلاري (LeFort II) نيازمند چندين روش دسترسي</t>
  </si>
  <si>
    <t>47.9</t>
  </si>
  <si>
    <t>درمان باز شکستگی پیچیده نازوماگزیلاری (LeFort II) با سیم بندی و یا فیکساسیون موضعی؛ همراه با گرافت استخوان (شامل تهیه گرافت)</t>
  </si>
  <si>
    <t>درمان بسته شکستگی ناحیه گونه از طریق پوست یا مخاط دهان، شامل قوس زایگوما و مالار تریپود، همراه با مانیپولاسیون</t>
  </si>
  <si>
    <t>درمان باز شكستگي فرورفته گونه شامل قوس زايگوما و تريپودمالار (براي مثال روش Gilles و موارد مشابه آن)</t>
  </si>
  <si>
    <t>درمان باز شکستگی‌های پیچیده ناحیه گونه شامل قوس زایگوما و تریپود مالار (برای مثال خرد شده یا همراه با درگیری سوراخ اعصاب جمجمه‌ای)، با فیکساسیون داخلی و روش‌های جراحی متعدد</t>
  </si>
  <si>
    <t xml:space="preserve">درمان باز شکستگی‌های پیچیده ناحیه گونه شامل قوس زایگوما و تریپود مالار (برای مثال خرد شده یا همراه با درگیری سوراخ اعصاب جمجمه‌ای)، همراه با گرافت استخوان (شامل تهیه گرافت) </t>
  </si>
  <si>
    <t>درمان باز شکستگی کف اوربیت (از نوع Blow out)؛ با سه روش دسترسی از طریق ترانس آنترال (روش کالدول_لوک)، روش پری اوربیتال و روش مرکب</t>
  </si>
  <si>
    <t>درمان باز شکستگی کف اوربیت (از نوع Blow out)؛ با سه روش دسترسی از طریق ترانس آنترال (روش کالدول_لوک)، روش پری اوربیتال همراه با پروتز آلوپلاستیک یا پروتزهای دیگر</t>
  </si>
  <si>
    <t xml:space="preserve">درمان باز شکستگی کف اوربیت (از نوع Blow out)؛ با سه روش دسترسی از طریق ترانس آنترال (روش کالدول_لوک)، روش پری اوربیتال همراه با گرافت استخوانی </t>
  </si>
  <si>
    <t>درمان بسته شکستگی اوربیت به جز Blow out؛ با یا بدون مانیپولاسیون</t>
  </si>
  <si>
    <t>درمان باز شکستگی اوربیت به جز Blow out؛ با یا بدون پروتز</t>
  </si>
  <si>
    <t>درمان باز شکستگی اوربیت به جز Blow out؛ با گرافت استخوان (شامل تهیه گرافت)</t>
  </si>
  <si>
    <t>درمان بسته شکستگی ماگزیلا یا کام (LeFort I) با فیکساسیون سیمی بین‌دندانی یا دندان مصنوعی یا اسپلینت</t>
  </si>
  <si>
    <t xml:space="preserve">درمان باز شکستگی کام یا ماگزیلا (LeFort I) یا عارضه‌دار (خرد شده یا همراه با درگیری سوراخ اعصاب جمجمه‌ای)، با دسترسی‌های متعدد </t>
  </si>
  <si>
    <t>درمان بسته جداشدگی کرانیوفاشیال (LeFort III) با استفاده از فیکساسیون سیمی بین‌دندانی یا دندان مصنوعی یا اسپلینت</t>
  </si>
  <si>
    <t>درمان باز جداشدگی کرانیوفاشیال (LeFort III) با استفاده از روش‌های متعدد</t>
  </si>
  <si>
    <t xml:space="preserve">درمان باز جداشدگی کرانیوفاشیال (LeFort III) عارضه‌دار، روش‌های دسترسی جراحی متعدد، فیکساسیون داخلی همراه با گرافت استخوانی (شامل تهیه گرافت) </t>
  </si>
  <si>
    <t>درمان بسته شکستگی تیغه آلوئولی ماگزیلا یا مندیبل</t>
  </si>
  <si>
    <t>درمان باز شکستگی تیغه آلوئولی ماگزیلا یا مندیبل (عمل مستقل)</t>
  </si>
  <si>
    <t>درمان بسته شکستگی مندیبل؛ بدون یا با مانیپولاسیون</t>
  </si>
  <si>
    <t>درمان بسته شکستگی مندیبل همراه با فیکساسیون خارج یا از طریق پوست</t>
  </si>
  <si>
    <t>درمان بسته شکستگی مندیبل همراه با فیکساسیون بین‌دندانی</t>
  </si>
  <si>
    <t>درمان باز شکستگی مندیبل همراه با فیکساسیون خارجی</t>
  </si>
  <si>
    <t>درمان باز شکستگی مندیبل؛ بدون فیکساسیون بین‌دندانی</t>
  </si>
  <si>
    <t>درمان باز شکستگی مندیبل؛ با فیکساسیون بین‌دندانی</t>
  </si>
  <si>
    <t>درمان باز شکستگی کندیل مندیبل</t>
  </si>
  <si>
    <t>درمان باز شکستگی پیچیده مندیبل به وسیله روش‌های دسترسی متعدد جراحی شامل فیکساسیون داخلی، بین‌دندانی و یا سیم‌بندی دندان مصنوعی یا اسپلینت</t>
  </si>
  <si>
    <t>درمان بسته دررفتگی تمپورومندیبولار؛ بار اول یا دفعات بعد</t>
  </si>
  <si>
    <t>درمان بسته دررفتگی تمپورومندیبولار؛ پیچیده (برای مثال نیازمند فیکساسیون یا اسپلینتینگ اینترماگزیلاری)، برای بار اول یا دفعات بعد</t>
  </si>
  <si>
    <t>درمان باز دررفتگی تمپوروماندیبولار</t>
  </si>
  <si>
    <t>درمان بسته شکستگی هیوئید: بدون مانیپولاسیون</t>
  </si>
  <si>
    <t>درمان بسته شکستگی هیوئید: با مانیپولاسیون</t>
  </si>
  <si>
    <t>درمان باز شکستگی هیوئید</t>
  </si>
  <si>
    <t>سیم‌بندی بین‌دندانی برای مواردی به جز شکستگی</t>
  </si>
  <si>
    <t>شکستی‌های متعدد صورت (Pan Facial) حداقل شامل سه شکستگی نیازمند فیکساسیون داخلی، مندیبل، ماگزیلا، زایگوما و نازواوربیتواتموئیدال</t>
  </si>
  <si>
    <t>گردن (نسوج نرم) و قفسه سینه</t>
  </si>
  <si>
    <t>انسیزیون و درناژ هماتوم یا آبسه عمقی، بافت نرم گردن یا قفسه سینه</t>
  </si>
  <si>
    <t>انسیزیون و درناژ هماتوم یا آبسه عمقی، بافت نرم گردن یا قفسه سینه با برداشتن ناقص دنده</t>
  </si>
  <si>
    <t>انسیزیون، عمقی، با بازکردن کورتکس استخوان (برای مثال برای آبسه استخوان یا استئومیلیت)، توراکس</t>
  </si>
  <si>
    <t>بیوپسی بافت نرم گردن یا توراکس</t>
  </si>
  <si>
    <t xml:space="preserve">اکسیزیون تومور؛ عمقی، زیر فاشیایی، داخل عضلانی </t>
  </si>
  <si>
    <t>رزکسیون رادیکال تومور، بافت نرم گردن یا توراکس</t>
  </si>
  <si>
    <t>اکسیزیون ناقص دنده یا جناغ شامل دنده اول و یا دنده گردنی؛ با یا بدون سمپاتکتومی</t>
  </si>
  <si>
    <t xml:space="preserve"> (برای رزکسیون رادیکال قفسه سینه و دنده‌ها برای تومور، از کد 100720 استفاده گردد) (برای دبریدمان رادیکال قفسه سینه و دنده‌ها برای آسیب‌دیدگی، به کدهای 100075 و 100080 مراجعه گردد)</t>
  </si>
  <si>
    <t>کستوترانسورسکتومی (عمل مستقل)</t>
  </si>
  <si>
    <t xml:space="preserve">دبریدمان جناغ </t>
  </si>
  <si>
    <t>(برای دبریدمان و ترمیم زخم، از کد 200945 استفاده گردد)</t>
  </si>
  <si>
    <t>برداشتن راديكال جناغ</t>
  </si>
  <si>
    <t xml:space="preserve">برداشتن راديكال جناغ با لنفادنتكتومي ميان سينه </t>
  </si>
  <si>
    <t>(این کد به همراه کد 200918 قابل محاسبه و گزارش نمی‌باشد)</t>
  </si>
  <si>
    <t xml:space="preserve"> لنفادنتكتومي ميان سينه به دنبال رزکسیون تومورهای ریه یا جدار قفسه سینه</t>
  </si>
  <si>
    <t>میوتومی هیوئید و تعلیق</t>
  </si>
  <si>
    <t>قطع عضله اسکالن قدامی؛ بدون برداشتن دنده گردنی</t>
  </si>
  <si>
    <t>قطع عضله اسکالن قدامی؛ با برداشتن دنده گردنی</t>
  </si>
  <si>
    <t xml:space="preserve">قطع استرنوکلایدوماستوئید برای تورتیکولی، عمل باز؛ با یا بدون گچ‌گیری یک سر عضله </t>
  </si>
  <si>
    <t>(برای قطع اعصاب اکسسوری نخاع و اعصاب گردنی به کدهای 601225 و 601660 مراجعه گردد)</t>
  </si>
  <si>
    <t>قطع استرنوکلاویدوماستوئید برای تورتیکولی، عمل باز؛ با یا بدون گچ‌گیری دو سر عضله با دو انسیزیون جداگانه</t>
  </si>
  <si>
    <t>ترميم و بازسازي پكتوس اكسكاواتوم يا كاريناتوم؛ باز</t>
  </si>
  <si>
    <t>بستن زخم باز استرنوتومی میانی با یا بدون دبریدمان (عمل مستقل)</t>
  </si>
  <si>
    <t>درمان بسته شکستگی دنده یا استرنوم</t>
  </si>
  <si>
    <t>درمان باز شکستگی دنده، بدون فیکساسیون، هر یک</t>
  </si>
  <si>
    <t xml:space="preserve">درمان شکستگی دنده یا استرنوم با فیکساسیون خارجی </t>
  </si>
  <si>
    <t>(برای دررفتگی استرنوکلاویکولار به کدهای 201440 و 201445 مراجعه گردد)</t>
  </si>
  <si>
    <t xml:space="preserve">ناحیه پشت و پهلوها </t>
  </si>
  <si>
    <t xml:space="preserve">بیوپسی، بافت نرم پشت یا پهلو؛ سطحی یا عمقی </t>
  </si>
  <si>
    <t>(برای بیوپسی سوزنی بافت نرم، از کد 200030 استفاده گردد)</t>
  </si>
  <si>
    <t>اکسیزیون تومور، نسج نرم، پهلو یا پشت تا 5 سانت</t>
  </si>
  <si>
    <t>اکسیزیون تومور، نسج نرم، پهلو یا پشت بیش از 5 سانت</t>
  </si>
  <si>
    <t>رزکسیون رادیکال تومور (برای مثال نئوپلاسم بدخیم)، بافت نرم پهلو یا پشت</t>
  </si>
  <si>
    <t>اکسیزیون ناقص جزء مهره‌ای خلفی (برای مثال زائده شوکی، لامینا، یا فاست) برای ضایعات داخل استخوانی، یک سگمان مهره‌ای؛ گردنی، پشتی یا کمری</t>
  </si>
  <si>
    <t xml:space="preserve">هر سگمان جزء مهره‌ای یا جسم مهره‌ای اضافه </t>
  </si>
  <si>
    <t>اکسیزیون ناقص جسم مهره‌ای برای ضایعات داخل استخوانی، بدون دکمپرسیون نخاع یا ریشه(های) عصبی، یک سگمان مهره‌ای؛ گردنی، پشتی، کمری</t>
  </si>
  <si>
    <t xml:space="preserve">اکسیزیون ناقص جسم مهره‌ای برای ضایعات داخل استخوانی، بدون دکمپرسیون نخاع یا ریشه(های) عصبی، هر سگمان جزء مهره‌ای یا جسم مهره‌ای اضافه </t>
  </si>
  <si>
    <t>اكسيزيون راديكال تومورهاي جزء خلفي ستون فقرات</t>
  </si>
  <si>
    <t>اكسيزيون راديكال تومورهاي جزء قدامي ستون فقرات</t>
  </si>
  <si>
    <t>ستون فقرات</t>
  </si>
  <si>
    <t>استئوتومی</t>
  </si>
  <si>
    <t>اصلاح دفورميتي لوکال (اكسيزيون نيمه مهره مادرزادي از خلف) شامل لامينکتومي، ديسککتومي دو طرفه، کورپکتومي کامل يا ناکامل</t>
  </si>
  <si>
    <t>استئوتومی ستون مهره، دسترسی خلفی یا خلفی_جانبی، یک سگمان مهره‌ای؛ گردنی، پشتی، کمری</t>
  </si>
  <si>
    <t>استئوتومی ستون مهره، دسترسی خلفی یا خلفی_جانبی، هر سگمان مهره‌ای اضافه؛ گردنی، پشتی، کمری</t>
  </si>
  <si>
    <t>استئوتومی ستون مهره‌ای، شامل برداشتن دیسک، دسترسی از قدام، یک سگمان مهره‌ای؛ گردنی، پشتی، کمری</t>
  </si>
  <si>
    <t xml:space="preserve">استئوتومی ستون مهره‌ای، شامل برداشتن دیسک، دسترسی از قدام، هر سگمان مهره‌ای اضافه؛ گردنی، پشتی، کمری </t>
  </si>
  <si>
    <t>درمان بسته شکستگی(های) زائده مهره‌ای؛ جسم مهره‌ای، بدون مانیپولاسیون، نیازمند و شامل گچ‌گیری یا بریس‌گذاری</t>
  </si>
  <si>
    <t xml:space="preserve">درمان بسته شکستگی(ها) یا دررفتگی(های) مهره که نیازمند گچ‌گیری یا بریس گذاری باشند، همراه با و شامل گچ‌گیری و یا بریس گذاری، با یا بدون بیهوشی، با مانیپولاسیون یا کشش </t>
  </si>
  <si>
    <t>(برای دررفتگی مهره‌ها از کد 901620 استفاده گردد)</t>
  </si>
  <si>
    <t>درمان باز و یا جااندازی شکستگی و یا دررفتگی ادونتوئید (شامل اس ادونتوئیدوم)، دسترسی قدامی شامل کارگذاری فیکساسیون داخلی؛ با یا بدون گرافت</t>
  </si>
  <si>
    <t>درمان باز و یا جااندازی شکستگی و یا دررفتگی مهره، دسترسی خلفی، یک مهره شکسته یا سگمان دررفته؛ گردنی، پشتی، کمری</t>
  </si>
  <si>
    <t>درمان باز و یا جااندازی شکستگی و یا دررفتگی مهره، دسترسی خلفی، هر مهره شکسته یا سگمان دررفته اضافه؛ گردنی، پشتی، کمری</t>
  </si>
  <si>
    <t>مانیپولاسیون ستون مهره‌ای، نیازمند بیهوشی، در هر ناحیه‌ای</t>
  </si>
  <si>
    <t>ورتبروپلاستی، از طریق پوست، یک جسم مهره‌ای، تزریق یک یا دو طرفه؛ توراسیک، کمری</t>
  </si>
  <si>
    <t>ورتبروپلاستی، هر جسم مهره‌ای پشتی یا کمری اضافه</t>
  </si>
  <si>
    <t xml:space="preserve"> (این کد حداکثر دو بار قابل گزارش می‌باشد)</t>
  </si>
  <si>
    <t>بزرگ کردن مهره از راه پوست، شامل درست کردن حفره (همراه با جاگذاری شکستگی با یا بدون بیوپسی استخوان) با استفاده از وسیله مکانیکی، یک تنه مهره، کانولاسیون یک یا دو طرفه (مثل بالون کیفوپلاستی)؛ توراسیک یا کمری</t>
  </si>
  <si>
    <t xml:space="preserve">بزرگ کردن مهره از راه پوست، هر جسم مهره‌ای پشتی یا کمری اضافه </t>
  </si>
  <si>
    <t>جسم مهره- آمبولیزاسیون و تزریق</t>
  </si>
  <si>
    <t>آنولوپلاستی الکتروترمال داخل دیسک از راه پوست، یک طرفه یا دو طرفه، یک سطح</t>
  </si>
  <si>
    <t xml:space="preserve">آنولوپلاستی الکتروترمال داخل دیسک از راه پوست، یک طرفه یا دو طرفه، هر دیسک مهره‌ای اضافه </t>
  </si>
  <si>
    <t>(حداکثر دو بار قابل گزارش است)</t>
  </si>
  <si>
    <t>تکنیک دسترسی اکستراکاویتاری جانبی</t>
  </si>
  <si>
    <t>آرترودز، روش اکسترا کاویتاری جانبی، شامل برداشتن قسمت جزئی دیسک بین مهره‌ای (به جز موارد لازم برای برطرف کردن فشار)؛ پشتی، کمری</t>
  </si>
  <si>
    <t xml:space="preserve">آرترودز، روش اکسترا کاویتاری جانبی، شامل برداشتن قسمت جزئی دیسک بین مهره‌ای پشتی یا کمری، هر سگمان مهره‌ای اضافه </t>
  </si>
  <si>
    <t>آرترودز</t>
  </si>
  <si>
    <t>آرترودز، روش خارج یا داخل دهانی قدامی، مهره اطلس و آکسیس، با یا بدون اکسیزیون زائده ادونتوئید</t>
  </si>
  <si>
    <t>آرترودز، روش قدامی بین مهره‌ای، شامل برداشتن جزئی دیسک جهت آماده سازی فضای بین مهره‌ای (به جز موارد لازم برای دو طرفه کردن فشار)؛ گردنی زیر 2C، پشتی، کمری</t>
  </si>
  <si>
    <t xml:space="preserve">آرترودز، روش قدامی بین مهره‌ای، شامل برداشتن جزئی دیسک جهت آماده سازی فضای بین مهره‌ای (به جز موارد لازم برای دو طرفه کردن فشار)؛ گردنی زیر 2C، پشتی، کمری، هر فضای بین دنده‌ای اضافه </t>
  </si>
  <si>
    <t>روش خلفی، خلفی-جانبی یا زائده عرضی جانبی</t>
  </si>
  <si>
    <t>آرترودز، روش خلفی، کرانیوسرویکال (اکسی پوت_C2) یا اطلس آگزیس (C1-C2)</t>
  </si>
  <si>
    <t xml:space="preserve">آرترودز، روش خلفی یا خلفی-جانبی، یک سطح؛ گردنی، زیر سگمان 2C، پشتی، کمری </t>
  </si>
  <si>
    <t xml:space="preserve">آرترودز، روش خلفی یا خلفی-جانبی، یک سطح؛ گردنی، زیر سگمان 2C، پشتی، کمری، هر سگمان مهره‌ای اضافه </t>
  </si>
  <si>
    <t>آرترودز، روش بین مهره‌ای خلفی، شامل لامینکتومی و یا برداشتن دیسک جهت آماده سازی فضای بین مهره‌ای (به جز در موارد برطرف کردن فشار)، یک فضای بین مهره‌ای؛ کمری</t>
  </si>
  <si>
    <t xml:space="preserve">آرترودز، روش بین مهره‌ای خلفی، شامل لامینکتومی و یا برداشتن دیسک جهت آماده سازی فضای بین مهره‌ای (به جز در موارد برطرف کردن فشار)، هر فضای بین مهره‌ای اضافه </t>
  </si>
  <si>
    <t xml:space="preserve">دفورمیتی ستون مهره‌ها </t>
  </si>
  <si>
    <t xml:space="preserve">آرترودز، خلفی، برای دفورمیتی ستون فقرات، با یا بدون گچ گیری؛ تا حداکثر 6 سگمان مهره‌ای </t>
  </si>
  <si>
    <t xml:space="preserve">آرترودز، خلفی، برای دفورمیتی ستون فقرات، با یا بدون گچ گیری؛ بین 7 تا 12 سگمان مهره‌ای </t>
  </si>
  <si>
    <t xml:space="preserve">اصلاح اسکوليوز یا کیفواسکولیوز تا 70 درجه شامل اصلاح انحنا، آرترودز و وسيله گذاري خلفي </t>
  </si>
  <si>
    <t>(کد ديگري با اين کد قابل گزارش و اخذ نمي باشد)</t>
  </si>
  <si>
    <t xml:space="preserve">اصلاح اسکوليوز یا کیفواسکولیوز بيش از70 درجه شامل اصلاح انحنا، آرترودز و وسيله گذاري خلفي </t>
  </si>
  <si>
    <t xml:space="preserve">اصلاح اسکولیوز از راه قدامی شامل اصلاح انحنا، ارترودز و وسيله گذاري قدامي </t>
  </si>
  <si>
    <t>(کد دیگری با این کد قابل گزارش و اخذ نمی‌باشد)</t>
  </si>
  <si>
    <t>اصلاح بدشکلی ستون فقرات (شامل اسکولیوز دژنراتیو بیش از 30 در جه و کمر صاف با لوردوز کمری کمتر از 25 درجه)</t>
  </si>
  <si>
    <t>90</t>
  </si>
  <si>
    <t>آرترودز، قدامی، برای دفورمیتی ستون فقرات، با یا بدون گچ گیری؛ تا 3 سگمان مهره‌ای</t>
  </si>
  <si>
    <t xml:space="preserve">اصلاح کیفوز شامل اصلاح انحنا، ارترودز و وسیله‌گذاری خلفی </t>
  </si>
  <si>
    <t>آرترودز، قدامی، برای دفورمیتی ستون فقرات، با یا بدون گچ گیری؛ بین 4 تا 7 سگمان مهره‌ای</t>
  </si>
  <si>
    <t>آرترودز، قدامی، برای دفورمیتی ستون فقرات، با یا بدون گچ گیری؛ 8 سگمان مهره‌ای یا بیشتر</t>
  </si>
  <si>
    <t>درمان اسپونديلوليستزيس تا گريد 2 شامل لامينكتومي با فشار زدايي و ديسککتومي و فيوژن بين مهره اي و خلفي همراه با وسيله‌گذاري با يا بدون جا اندازي و سایر اقدامات در سطوح یا فضاهای دیگر</t>
  </si>
  <si>
    <t xml:space="preserve"> (هیچ کد ديگري با اين کد قابل گزارش و اخذ نمي باشد)</t>
  </si>
  <si>
    <t xml:space="preserve">درمان اسپونديلوليستزيس گريد 3 و 4 شامل لامينكتومي با فشار زدايي و ديسککتومي و فيوژن بين مهره‌ای و خلفي همراه با وسيله‌گذاري با يا بدون جا اندازي و سایر اقدامات در سطوح یا فضاهای دیگر </t>
  </si>
  <si>
    <t>(هیچ کد ديگري با اين کد قابل گزارش و اخذ نميباشد)</t>
  </si>
  <si>
    <t>کیفکتومی، اکسپوژر دورتادور ستون مهره و برداشتن سگمان(های) مهره‌ای(شامل تنه و المان(های) خلفی)؛ یک یا 2 سگمان</t>
  </si>
  <si>
    <t xml:space="preserve">کیفکتومی، اکسپوژر دورتادور ستون مهره و برداشتن سگمان(های) مهره‌ای(شامل تنه و المان(های) خلفی)؛ 3 سگمان یا بیشتر </t>
  </si>
  <si>
    <t xml:space="preserve">استئوتومي خلفي به روش PSO(Pedicle Subtraction Osteotomy) از راه پديكل؛ یک سطح </t>
  </si>
  <si>
    <t>استئوتومي خلفي به روش PSO(Pedicle Subtraction Osteotomy) ؛ هر سطح اضافي</t>
  </si>
  <si>
    <t>اصلاح دفورميتي ستون فقرات كودكان، كارگذاري وسيله بدون فيوژن کارگذاری میله بلند شونده Growing Rod</t>
  </si>
  <si>
    <t xml:space="preserve"> (کد دیگری با این کد قابل گزارش و اخذ نمی‌باشد)</t>
  </si>
  <si>
    <t xml:space="preserve">اصلاح اسكوليوز با بلند كردن راد (مرحله دوم Growing Rod میله بلند شونده به بعد) </t>
  </si>
  <si>
    <t>(کد ديگری با این کد قابل گزارش و اخذ نمی‌باشد)</t>
  </si>
  <si>
    <t>اکسپلوراسیون فیوژن ستون فقرات</t>
  </si>
  <si>
    <t>به‌کارگیری وسایل در ستون فقرات</t>
  </si>
  <si>
    <t xml:space="preserve">وسیله‌گذاری غیر سگمانی در خلف ستون فقرات (برای مثال روش میله هارینگتون، فیکساسیون پدیکول در عرض یک فضای بین مهره‌ای، فیکساسیون پیچ بین مفصلی آتلانتوآگزیال، سیم‌گذاری زیر لامینا 1C، فیکساسیون پیچ فاست) </t>
  </si>
  <si>
    <t>(در صورتی که بیمار در سن رشد بوده و یا مشکل تنفسی ایجاد کرده باشد، تحت پوشش بیمه پایه است)</t>
  </si>
  <si>
    <t xml:space="preserve">فیکساسیون داخل ستون فقرات با استفاده از سیم دور زوائد شوکی </t>
  </si>
  <si>
    <t>وسیله‌گذاری سگمانی در خلف ستون فقرات (برای مثال فیکساسیون پدیکول، میله‌های دوتایی با قلاب‌های متعدد، سیم‌های ساب لامینال)؛ تا 5 سگمان مهره‌ای</t>
  </si>
  <si>
    <t>وسیله‌گذاری سگمانی در خلف ستون فقرات (برای مثال فیکساسیون پدیکول، میله‌های دوتایی با قلاب‌های متعدد، سیم‌های ساب لامینال)؛ بیش از5 سگمان مهره‌ای</t>
  </si>
  <si>
    <t xml:space="preserve">وسیله‌گذاری سگمانی در قدام ستون فقرات؛ به هر تعداد سگمان مهره‌ای
</t>
  </si>
  <si>
    <t xml:space="preserve">فیکساسیون لگن (اتصال انتهای تحتانی وسایل به ساختمان استخوانی لگن) به جز ساکروم </t>
  </si>
  <si>
    <t xml:space="preserve">کارگذاری مجدد وسایل فیکساسیون ستون فقرات </t>
  </si>
  <si>
    <t>برداشتن وسایل غیر سگمانی خلفی (میله هارینگتون)</t>
  </si>
  <si>
    <t xml:space="preserve"> (در صورتی که بیمار در سن رشد بوده و یا مشکل تنفسی ایجاد کرده باشد، تحت پوشش بیمه پایه است)</t>
  </si>
  <si>
    <t>کارگذاری وسایل بیومکانیکی بین مهره‌ای (برای مثال Methylmethacrylat Threaded Bone Dowel و Cage Synthetic) برای نقص مهره‌ای یا فضای بین مهره‌ای</t>
  </si>
  <si>
    <t xml:space="preserve">شکم </t>
  </si>
  <si>
    <t>برداشتن وسايل سگمانی از خلف ستون فقرات</t>
  </si>
  <si>
    <t xml:space="preserve"> برداشتن وسایل کارگذاری شده قدامی ستون فقرات</t>
  </si>
  <si>
    <t>اکسیزیون تومور جدار شکم، زیر فاشیایی (برای مثال دسموئید)</t>
  </si>
  <si>
    <t>شانه</t>
  </si>
  <si>
    <t>برداشتن رسوبات کلسیم از زیر دلتوئید، به روش باز</t>
  </si>
  <si>
    <t>آزادکردن کنتراکتور کپسول (عمل Sever)</t>
  </si>
  <si>
    <t xml:space="preserve">انسیزیون و درناژ؛ آبسه عمقی یا هماتوم ناحیه شانه، قسمت فوقانی بازو یا ناحیه آرنج؛ آبسه عمقی یا هماتوم: بورس </t>
  </si>
  <si>
    <t>(برای انسیزیون و درناژ سطحی به کدهای 100015 تا 100035 مراجعه گردد)</t>
  </si>
  <si>
    <t>انسیزیون کورتکس استخوان (برای مثال استئومیلیت یا آبسه استخوان) ناحیه شانه</t>
  </si>
  <si>
    <t>آرتروتومی مفصل گلنوهومرال، شامل بازکردن، درناژ، برداشتن جسم خارجی</t>
  </si>
  <si>
    <t>آرتروتومی مفصل آکرومیوکلاویکولار، استرنوکلاویکولار، شامل بازکردن، درناژ، برداشتن جسم خارجی</t>
  </si>
  <si>
    <t xml:space="preserve">بیوپسی بافت نرم شانه، بازو یا آرنج؛ سطحی یا عمقی </t>
  </si>
  <si>
    <t>(برای بیوپسی سوزنی بافت نرم از کد 200030 استفاده گردد)</t>
  </si>
  <si>
    <t>اکسیزیون تومور بافت نرم ناحیه شانه، بازو یا ناحیه آرنج؛ زیرجلدی، عمقی، زیر فاشیایی یا داخل عضلانی</t>
  </si>
  <si>
    <t>برداشتن رادیکال تومور (برای مثال سرطان بدخیم)، بافت نرم ناحیه شانه</t>
  </si>
  <si>
    <t>آرتروتومی آرنج یا مفصل گلنوهومرال، آکرومیوکلاویکولار، استرنوکلاویکولار با سینووکتومی و با یا بدون بیوپسی؛ با یا بدون درآوردن جسم خارجی یا آزاد</t>
  </si>
  <si>
    <t>کلاویکولکتومی؛ ناقص یا کامل</t>
  </si>
  <si>
    <t xml:space="preserve"> (برای عمل به کمک آرتروسکوپ از کد 204710 استفاده گردد)</t>
  </si>
  <si>
    <t>آکرومیوپلاستی یا آکرومیونکتومی ناقص، با یا بدون آزادسازی لیگامان کوراکوآکرومیال</t>
  </si>
  <si>
    <t>اکسیزیون یا کورتاژ کیست استخوان یا تومور خوش‌خیم کلاویکول یا اسکاپولا؛ با یا بدون گرافت</t>
  </si>
  <si>
    <t>کورتاژ کیست یا تومور خوش خیم پروگزیمال هومروس با یا بدون گرافت</t>
  </si>
  <si>
    <t>سکسترکتومی (برای مثال برای استئومیلیت یا آبسه استخوان) کلاویکول یا اسکاپولا یا پروگزیمال هومروس</t>
  </si>
  <si>
    <t>اکسیزیون ناقص استخوان (شکاف سازی، گودسازی، برداشتن دیافیز) (برای مثال استئومیلیت)، کلاویکول، اسکاپولا، پروگزیمال هومروس</t>
  </si>
  <si>
    <t>برداشتن استخوان اسکاپولا، ناقص (برای مثال زاویه فوقانی داخلی)</t>
  </si>
  <si>
    <t>برداشتن سر استخوان هومروس</t>
  </si>
  <si>
    <t xml:space="preserve"> (برای جایگزینی با پروتز از کد 201410 استفاده گردد)</t>
  </si>
  <si>
    <t>برداشتن رادیکال تومور؛ کلاویکول یا اسکوپولا</t>
  </si>
  <si>
    <t>برداشتن رادیکال تومور استخوان، پروگزیمال هومروس</t>
  </si>
  <si>
    <t>برداشتن رادیکال تومور استخوان، پروگزیمال هومروسبا اتوگرافت (شامل تهیه گرافت)</t>
  </si>
  <si>
    <t>برداشتن رادیکال تومور استخوان، پروگزیمال هومروسبا گذاشتن پروتز</t>
  </si>
  <si>
    <t>کار گذاشتن و برداشتن</t>
  </si>
  <si>
    <t>درآوردن جسم خارجی شانه؛ زیر جلدی</t>
  </si>
  <si>
    <t>درآوردن جسم خارجی شانه؛ زیر جلدیعمقی (برای مثال درآوردن همی آرتروپلاستی Neer)</t>
  </si>
  <si>
    <t>درآوردن جسم خارجی شانه؛ زیر جلدیعارضه دار (برای مثال Total Shoulder)</t>
  </si>
  <si>
    <t>تزریق برای آرتروگرافی شانه یا آرتروگرافی شانه تحت CT/MRI</t>
  </si>
  <si>
    <t>ترمیم، اصلاح یا بازسازی</t>
  </si>
  <si>
    <t>انتقال عضله، هر نوع، شانه یا بالای بازو؛ منفرد یا متعدد</t>
  </si>
  <si>
    <t>بالابردن اسکاپولا، اسکاپولوپسکی (برای مثال دفرمیتی اسپرینگل یا فلج)</t>
  </si>
  <si>
    <t>تنوتومی ناحیه شانه؛ یک تاندون یا چند تاندون از طریق همان انسیزیون</t>
  </si>
  <si>
    <t xml:space="preserve">ترمیم پارگی کاف عضلانی _ تاندونی (برای مثال کاف روتاتور) باز؛ حاد یا مزمن </t>
  </si>
  <si>
    <t>(برای جراحی آرتروسکوپیک از کد 204725 استفاده گردد)</t>
  </si>
  <si>
    <t xml:space="preserve">آزادکردن لیگامان کوراکوآکرومیال با یا بدون آکرومیوپلاستی </t>
  </si>
  <si>
    <t>(برای جراحی آرتروسکوپیک از کد 204720 استفاده گردد)</t>
  </si>
  <si>
    <t>بازسازی پارگی کامل کاف روتاتور شانه، مزمن (شامل آکرومیوپلاستی)</t>
  </si>
  <si>
    <t>تنودز تاندون بلند عضله دو سر</t>
  </si>
  <si>
    <t>رزکسیون یا گرافت تاندون بلند عضله دو سر</t>
  </si>
  <si>
    <t xml:space="preserve">کپسولورافی قدامی، عمل Putti-platt یا عمل Magnuson؛ با ترمیم لابروم (عمل Bankart) هر نوع، همراه با بلوک استخوان با انتقال زائده کوراکوئید مفصل گلنوهومرال، خلفی، با یا بدون بلوک استخوان، هر نوع، ناپایداری چند جهتی </t>
  </si>
  <si>
    <t>(برای جراحی آرتروسکوپیک از کد 204670 استفاده گردد)</t>
  </si>
  <si>
    <t xml:space="preserve">کپسولورافی قدامی، هر نوع، همراه با بلوک استخوان </t>
  </si>
  <si>
    <t>آرتروپلاستی مفصل گلنوهومرال؛ همی آرتروپلاستی</t>
  </si>
  <si>
    <t>آرتروپلاستی کامل شانه</t>
  </si>
  <si>
    <t>استئوتومی کلاویکول با یا بدون فیکساسیون داخلی</t>
  </si>
  <si>
    <t>استئوتومی کلاویکول با گرافت استخوان برای بدجوش خوردگی یا جوش نخوردگی (شامل تهیه گرافت و یا فیکساسیون در صورت لزوم)</t>
  </si>
  <si>
    <t>درمان پروفیلاکتیک (به‌کارگیری پیچ، پین، پلیت، سیم) با یا بدون به‌کارگیری متیل متاکریلات؛ کلاویکول</t>
  </si>
  <si>
    <t>درمان پروفیلاکتیک (به‌کارگیری پیچ، پین، پلیت، سیم) با یا بدون به‌کارگیری متیل متاکریلات؛ پروگزیمال هومروس</t>
  </si>
  <si>
    <t xml:space="preserve">شکستگی و یا دررفتگی </t>
  </si>
  <si>
    <t>درمان بسته شکستگی کلاویکول؛ استرنوکلاویکولار؛ آکرومیوکلاویکولار؛ با یا بدون مانیپولاسیون یا درمان باز یا بسته دررفتگی شانه با شکستگی توبروزیته بزرگ هومروس شامل فیکساسیون داخلی در صورت انجام یا با شکستگی گردن آناتومیک یا گردن جراحی با مانیپولاسیون</t>
  </si>
  <si>
    <t>درمان باز شکستگی کلاویکول با فیکساسیون داخلی در صورت انجام یا درمان باز در رفتگی استرنوکلاویکولار، آکرومیوکلاویکولار، حاد یا مزمن؛ با گرافت فاشیایی (شامل تهیه گرافت)</t>
  </si>
  <si>
    <t>درمان باز شکستگی اسکاپولا (تنه، گلنوئید یا آکرومیون) با یا بدون فیکساسیون داخلی</t>
  </si>
  <si>
    <t>درمان بسته شکستگی پروگزیمال هومروس (گردن جراحی یا آناتومیک)؛ با یا بدون مانیپولاسیون با یا بدون کشش استخوانی</t>
  </si>
  <si>
    <t>درمان باز شکستگی پروگزیمال هومروس (گردن جراحی یا آناتومیک) با فیکساسیون داخلی در صورت انجام، شامل ترمیم توبروزیتیه(ها) در صورت انجام</t>
  </si>
  <si>
    <t>درمان باز شکستگی پروگزیمال هومروس (گردن جراحی یا آناتومیک) با جایگزینی پروتز پروگزیمال هومروس</t>
  </si>
  <si>
    <t>درمان بسته شکستگی توبروزیته هومروس؛ با یا بدون مانیپولاسیون</t>
  </si>
  <si>
    <t>درمان باز شکستگی توبروزیته بزرگ هومروس شامل فیکساسیون داخلی در صورت انجام</t>
  </si>
  <si>
    <t>درمان بسته دررفتگی شانه با مانیپولاسیون؛ با یا بدون بیهوشی</t>
  </si>
  <si>
    <t xml:space="preserve">درمان باز دررفتگی حاد شانه </t>
  </si>
  <si>
    <t>(برای ترمیم دررفتگی‌های مکرر به کدهای 201400 و 201405 مراجعه گردد)</t>
  </si>
  <si>
    <t>درمان بسته دررفتگی شانه با شکستگی توبروزیته بزرگ هومروس یا شکستگی گردن آناتومیک یا گردن جراحی با مانیپولاسیون</t>
  </si>
  <si>
    <t xml:space="preserve">درمان باز دررفتگی شانه با شکستگی توبروزیته بزرگ هومروس یا شکستگی گردن آناتومیک یا گردن جراحی شامل فیکساسیون داخلی در صورت انجام </t>
  </si>
  <si>
    <t>مانیپولاسیون</t>
  </si>
  <si>
    <t>مانیپولاسیون مفصل شانه تحت بیهوشی، شامل استفاده از وسایل تثبیت‌کننده، مواردی غیر از دررفتگی</t>
  </si>
  <si>
    <t>آرترودز، مفصل گلنوهومرال؛ همراه با گرافت اتوژن (شامل تهیه گرافت)</t>
  </si>
  <si>
    <t>آمپوتاسیون</t>
  </si>
  <si>
    <t>آمپوتاسیون اینترتوراکواسکاپولار (Forequarter)</t>
  </si>
  <si>
    <t>دزآرتیکولاسیون شانه</t>
  </si>
  <si>
    <t>بستن ثانویه یا برداشت اسکار</t>
  </si>
  <si>
    <t>بازو (اندام فوقانی) و آرنج</t>
  </si>
  <si>
    <t>انسیزیون عمقی با بازکردن کورتکس استخوان (برای مثال برای استئومیلیت یا آبسه استخوان) هومروس یا آرنج</t>
  </si>
  <si>
    <t>آرتروتومی آرنج شامل باز کردن، درناژ یا درآوردن جسم خارجی</t>
  </si>
  <si>
    <t>آرتروتومی آرنج همراه با اکسیزیون کپسول برای آزادسازی کپسول (عمل مستقل)</t>
  </si>
  <si>
    <t>برداشت رادیکال تومور (سرطان بدخیم) بافت نرم بازو یا ناحیه آرنج</t>
  </si>
  <si>
    <t>اکسیزیون بورس اولکرانون</t>
  </si>
  <si>
    <t>اکسیزیون یا کورتاژ کیست استخوان یا تومور خوش‌خیم هومروس؛ با اتوگرافت (شامل تهیه گرافت) یا با آلوگرافت</t>
  </si>
  <si>
    <t>اکسیزیون یا کورتاژ کیست استخوان یا تومور خوش‌خیم سر یا گردن رادیوس یا زائده اولکرانون؛ با اتوگرافت (شامل تهیه گرافت) یا با آلوگرافت</t>
  </si>
  <si>
    <t xml:space="preserve">اکسیزیون سر رادیوس </t>
  </si>
  <si>
    <t>(برای جایگزینی با ایمپلنت از کد 201680 استفاده گردد)</t>
  </si>
  <si>
    <t>سکسترکتومی (برای مثال برای استئومیلیت یا آبسه استخوان) تنه یا دیستال هومروس؛ سر یا گردن رادیوس؛ زائده اولکرانون</t>
  </si>
  <si>
    <t>اکسیزیون قسمتی از استخوان هومروس، سر یا گردن رادیوس</t>
  </si>
  <si>
    <t xml:space="preserve">برداشتن رادیکال کپسول، بافت نرم و استخوان نابجا در آرنج با آزادسازی کنتراکتور (عمل مستقل) </t>
  </si>
  <si>
    <t>(برای آزادسازی کپسول و بافت نرم به تنهایی از کد 201535 استفاده گردد)</t>
  </si>
  <si>
    <t>رزکسیون رادیکال تومور، تنه یا دیستال هومروس؛ همراه با اتوگرافت (شامل تهیه گرافت)</t>
  </si>
  <si>
    <t>رزکسیون رادیکال تومور، گردن یا سر رادیوس؛ همراه با اتوگرافت (شامل تهیه گرافت)</t>
  </si>
  <si>
    <t>رزکسیون مفصل آرنج (آرترکتومی)</t>
  </si>
  <si>
    <t>درآوردن پروتز؛ مفصل آرنج یا سر رادیوس</t>
  </si>
  <si>
    <t>درآوردن جسم خارجی بازو یا ناحیه آرنج؛ زیرجلدی یا عمقی (زیر فاشیایی یا داخل عضلانی)</t>
  </si>
  <si>
    <t>تزریق برای آرتروگرافی آرنج</t>
  </si>
  <si>
    <t xml:space="preserve"> (برای تزریق به آرنج تنیس‌بازان از کد 200060 استفاده گردد) (هزینه رادیولوژی به صورت جداگانه محاسبه می‌گردد)</t>
  </si>
  <si>
    <t>جااندازی دررفتگی آرنج همراه با مانیپولاسیون و تحت بیهوشی</t>
  </si>
  <si>
    <t xml:space="preserve">جابجایی عضله یا تاندون، هر نوع، بازو یا آرنج، منفرد </t>
  </si>
  <si>
    <t>طویل کردن تاندون بازو یا آرنج، هر تاندون</t>
  </si>
  <si>
    <t>تنوتومی، باز، آرنج به شانه، هر تاندون</t>
  </si>
  <si>
    <t>تنوتومی، باز، آرنج به شانه، هر تاندون یا تنوپلاستی، با جابجایی عضله، با یا بدون گرافت آزاد، آرنج به شانه، منفرد (عمل نوع Seddon-Brookes) یا فلکسورپلاستی آرنج (مانند عمل Steindler)</t>
  </si>
  <si>
    <t>با جلوآوردن اکستانسور</t>
  </si>
  <si>
    <t>تنولیز عضله تریسپس</t>
  </si>
  <si>
    <t>ترمیم تاندون یا عضله بازو یا آرنج، هر تاندون یا عضله، اولیه یا ثانویه (به جز روتاتور کاف)</t>
  </si>
  <si>
    <t>اتصال مجدد تاندون پاره شده عضله دو سر یا سه سر، دیستال، با یا بدون گرافت تاندون</t>
  </si>
  <si>
    <t>ترمیم لیگامان کولترال داخلی یا خارجی آرنج، با بافت موضعی</t>
  </si>
  <si>
    <t xml:space="preserve"> بازسازی لیگامان کولترال داخلی یا خارجی، آرنج با گرافت تاندون (شامل برداشتن گرافت)</t>
  </si>
  <si>
    <t>فاشیوتومی، خارجی یا داخلی؛ با جدا کردن مبدا اکستانسور، همراه با رزکسیون لیگامان حلقوی یا با استریپینگ یا با استکتومی ناقص</t>
  </si>
  <si>
    <t>آرتروپلاستی آرنج، با لایه‌ای از نسج (برای مثال فاشیا)؛ با جایگذاری پروتز دیستال هومروس یا با ایمپلنت و بازسازی لیگامان با فاشیالاتا</t>
  </si>
  <si>
    <t>آرتروپلاستی آرنج، با لایه‌ای از نسج (برای مثال فاشیا)؛ با جایگذاری پروتز دیستال هومروس و پروگزیمال اولنا (برای مثال پروتز آرنج کامل)</t>
  </si>
  <si>
    <t>آرتروپلاستی سر رادیوس؛ با ایمپلنت</t>
  </si>
  <si>
    <t>استئوتومی هومروس با یا بدون فیکساسیون داخلی</t>
  </si>
  <si>
    <t>استئوتومی های متعدد با تصحیح امتداد استخوان به وسیله میله داخل استخوانی (برای مثال عمل Sofield)</t>
  </si>
  <si>
    <t xml:space="preserve">استئوپلاستی، هومروس (برای مثال کوتاه کردن یا بلندکردن) </t>
  </si>
  <si>
    <t xml:space="preserve">ترمیم عدم جوش خوردگی یا بدجوش خوردگی هومروس؛ بدون گرافت یا با اتوگرافت ایلیاک یا غیره (شامل تهیه گرافت) </t>
  </si>
  <si>
    <t>(برای پروگزیمال رادیوس و یا اولنا به کد 202070 مراجعه گردد)</t>
  </si>
  <si>
    <t>توقف نیمی از صفحه رشد (برای مثال در کوبیتوس واروس یا والگوس، دیستال هومروس)</t>
  </si>
  <si>
    <t>فاشیوتومی برای کاهش فشار، ساعد، همراه با اکسپلور شریان براکیال</t>
  </si>
  <si>
    <t>درمان پیشگیری‌کننده (گذاشتن میخ، پلیت، پین یا سیم) با یا بدون متیل متاکریلات، تنه هومروس</t>
  </si>
  <si>
    <t>درمان بسته شکستگی تنه هومروس؛ سوپراکندیلار یا ترانس کندیلار استخوان هومروس با یا بدون گسترش به ناحیه اینترکوندیلار یا اپیکندیل یا کندیل هومروس، داخلی یا خارجی؛ با یا بدون مانیپولاسیون</t>
  </si>
  <si>
    <t>درمان باز شکستگی تنه هومروس با فیکساسیون، با یا بدون سرکلاژ</t>
  </si>
  <si>
    <t>فیکساسیون شکستگی اکسترا آرتیکولار سوپراکندیلار هومروس باز یا بسته</t>
  </si>
  <si>
    <t>درمان باز شکستگی دیستال هومروس داخل مفصلی</t>
  </si>
  <si>
    <t xml:space="preserve">درمان باز کندیلها یا اپی کندیلهای دیستال هومروس </t>
  </si>
  <si>
    <t xml:space="preserve">درمان باز شکستگی مجاور مفصلی و یا جابجایی آرنج (شکستگی دیستال هومروس و پروگزیمال اولنا و یا پروگزیمال رادیوس)؛ با آرتروپلاستی و جایگذاری ایمپلنت
</t>
  </si>
  <si>
    <t>(به کد 201670 نیز مراجعه گردد)</t>
  </si>
  <si>
    <t>درمان دررفتگی بسته آرنج؛ بدون بیهوشی</t>
  </si>
  <si>
    <t>درمان باز دررفتگی حاد یا مزمن آرنج</t>
  </si>
  <si>
    <t>درمان بسته شکستگی دررفتگی نوع Monteggia در آرنج (شکستگی انتهای پروگزیمال اولنا با دررفتگی سر رادیوس) با مانیپولاسیون</t>
  </si>
  <si>
    <t>درمان باز شکستگی دررفتگی نوع Monteggia در آرنج (شکستگی انتهای پروگزیمال اولنا با دررفتگی سر رادیوس) شامل فیکساسیون داخلی در صورت انجام</t>
  </si>
  <si>
    <t>درمان بسته نیمه دررفتگی (Subluxation) سر رادیوس در کودکان Nursemaid Elbow، با مانیپولاسیون</t>
  </si>
  <si>
    <t>درمان بسته شکستگی سر یا گردن رادیوس؛ با یا بدون مانیپولاسیون</t>
  </si>
  <si>
    <t>درمان باز شکستگی سر یا گردن رادیوس، شامل فیکساسیون داخلی یا اکسیزیون سر رادیوس در صورت انجام؛ با جایگذاری پروتز سر رادیوس</t>
  </si>
  <si>
    <t>درمان بسته شکستگی اولنا با یا بدون مانیپولاسیون</t>
  </si>
  <si>
    <t>درمان باز شکستگی اولنا، انتهای پروگزیمال (برای مثال زائده اولکرانون یا زوائد کرونوئید) شامل فیکساسیون داخلی در صورت انجام</t>
  </si>
  <si>
    <t>آرترودز مفصل آرنج، موضعی؛ با گرافت اتوژن (شامل تهیه گرافت)</t>
  </si>
  <si>
    <t>آمپوتاسیون بازو، از وسط هومروس؛ با بستن اولیه زخم باز، حلقوی (گیوتین) یا بستن ثانویه یا اصلاح اسکار یا آمپوتاسیون مجدد با کارگذاری ایمپلنت</t>
  </si>
  <si>
    <t>درازکردن استامپ، اندام فوقانی</t>
  </si>
  <si>
    <t>ساعد و مچ</t>
  </si>
  <si>
    <t xml:space="preserve">انسیزیون غلاف تاندون اکستانسور مچ (برای مثال بیماری دوکروان) یا تاندون فکسور مچ (برای مثل فلکسور کارپی رادیالیس) </t>
  </si>
  <si>
    <t>(برای دکمپرسیون عصب مدین یا برای سندرم تونل کارپال از کد 601655 استفاده گردد)</t>
  </si>
  <si>
    <t>فاشیوتومی ساعد و یا مچ، به منظور کاهش فشار، کمپارتمان فلکسور یا اکستانسور؛ بدون دبریدمان عصب و یا عضله مرده</t>
  </si>
  <si>
    <t xml:space="preserve">فاشیوتومی ساعد و یا مچ، به منظور کاهش فشار، کمپارتمان فلکسور یا اکستانسور؛ با دبریدمان عصب و یا عضله مرده </t>
  </si>
  <si>
    <t>(برای فاشیوتومی به منظور کاهش فشار همراه با اکسپلوراسیون شریان براکیال، از کد 201710 استفاده گردد)(برای اعمال انسیزیون و درناژ سطحی، به کدهای 100020 تا 100035 مراجعه گردد) (برای دبریدمان به کدهای 100050 تا 100080 نیز مراجعه گردد)</t>
  </si>
  <si>
    <t>انسیزیون و درناژ؛ آبسه عمقی یا هماتوم ساعد و یا مچ یا بورس</t>
  </si>
  <si>
    <t>انسیزیون عمقی کورتکس استخوان ساعد و یا مچ (برای مثال آبسه استخوان یا استئومیلیت)</t>
  </si>
  <si>
    <t>آرتروتومی مفصل رادیوکارپال یا میدکارپال، همراه با بازکردن، درناژ یا درآوردن جسم خارجی</t>
  </si>
  <si>
    <t xml:space="preserve">بیوپسی بافت نرم ساعد و یا مچ؛ سطحی یا عمقی </t>
  </si>
  <si>
    <t xml:space="preserve">(برای بیوپسی سوزنی از بافت نرم، از کد 200030 استفاده گردد) </t>
  </si>
  <si>
    <t>اکسیزیون تومور بافت نرم ساعد و یا مچ؛ زیرجلدی یا عمقی، زیر فاشیایی یا داخل عضلانی</t>
  </si>
  <si>
    <t xml:space="preserve">رزکسیون رادیکال تومور (سرطان بدخیم) بافت نرم ساعد و یا مچ </t>
  </si>
  <si>
    <t>کپسولوتومی مچ (برای مثال در کنتراکتور) یا آرتروتومی مچ؛ با بیوپسی یا با اکسپلوراسیون مفصل، با یا بدون بیوپسی، با یا بدون درآوردن جسم خارجی یا جسم آزاد یا با سینووکتومی</t>
  </si>
  <si>
    <t>آرتروتومی مفصل دیستال رادیواولنار، شامل ترمیم غضروف تری آنگولار، پیچیده</t>
  </si>
  <si>
    <t xml:space="preserve">اکسیزیون ضایعه غلاف تاندون، ساعد و یا مچ و یا اکسیزیون گانگلیون مچ، سطح پشتی یا کفی (Volar): بار اول و عود کرده </t>
  </si>
  <si>
    <t>(برای دست یا انگشت، از کد 202345 استفاده گردد)</t>
  </si>
  <si>
    <t>اکسیزیون رادیکال بورس، سینوویوم مچ، یا غلاف‌های تاندونی ساعد (برای مثال تنوسینوویت، عفونت قارچی، سل یا بقیه کرانولومها، آرتریت روماتوئید)؛ فلکسورها</t>
  </si>
  <si>
    <t>اکستنسورها با یا بدون جابجایی رتیناکولوم دورسال</t>
  </si>
  <si>
    <t xml:space="preserve"> (برای سینووکتومی انگشتان از کد 202340 استفاده گردد)</t>
  </si>
  <si>
    <t>سینووکتومی غلاف تاندون اکستانسور، مچ، یک کمپارتمان</t>
  </si>
  <si>
    <t>سینووکتومی غلاف تاندون اکستانسور، مچ، یک کمپارتمان با رزکسیون دیستال اولنا</t>
  </si>
  <si>
    <t xml:space="preserve">اکسیزیون یا کورتاژ کیست استخوان یا تومور خوش‌خیم رادیوس یا اولنا (به جز سر یا گردن رادیوس و زائده اولکرانون)؛ با اتوگرافت یا آلوگرافت </t>
  </si>
  <si>
    <t>(برای سر یا گردن رادیوس یا زائده اولکرانون به کد 201555 مراجعه گردد)</t>
  </si>
  <si>
    <t>اکسیزیون یا کورتاژ کیست استخوان یا تومور خوش‌خیم استخوان‌های مچ؛ با اتوگرافت یا آلوگرافت</t>
  </si>
  <si>
    <t>سکسترکتومی (برای مثال برای استئومیلیت یا آبسه استخوان) ساعد و یا مچ</t>
  </si>
  <si>
    <t>برداشتن قسمتی از استخوان (به صورت مخروطی یا نعلبکی یا برداشتن دیافیز) (برای مثال استئومیلیت)؛ اولنا</t>
  </si>
  <si>
    <t xml:space="preserve">برداشتن قسمتی از استخوان (به صورت مخروطی یا نعلبکی یا برداشتن دیافیز) (برای مثال استئومیلیت)؛ رادیوس </t>
  </si>
  <si>
    <t>(برای سر یا گردن رادیوس یا زائده اولکرانون به کد 201570 مراجعه گردد)</t>
  </si>
  <si>
    <t>رزکسیون رادیکال تومور، رادیوس یا اولنا</t>
  </si>
  <si>
    <t xml:space="preserve">کارپکتومی؛ یک استخوان </t>
  </si>
  <si>
    <t>(برای کارپکتومی با ایمپلنت به کدهای 202090 و 202095 مراجعه گردد)</t>
  </si>
  <si>
    <t>کارپکتومی؛ همه استخوان‌های ردیف پروگزیمال</t>
  </si>
  <si>
    <t>استیلوئیدکتومی رادیوس (عمل مستقل)</t>
  </si>
  <si>
    <t xml:space="preserve">اکسیزیون دیستال اولنا، ناقص یا کامل (برای مثال عمل Darrach، یا Matched resection) </t>
  </si>
  <si>
    <t>(برای جایگزینی دیستال اولنا با ایمپلنت از کد 202095 استفاده گردد) (برای بدست آوردن فاشیا به منظور اینترپوزیشن، به کدهای 200160 و 200165 مراجعه گردد)</t>
  </si>
  <si>
    <t>تزریق برای آرتروگرافی مچ</t>
  </si>
  <si>
    <t xml:space="preserve"> (برای خارج نمودن جسم خارجی سطحی از کد 200055 استفاده گردد) (هزینه رادیولوژی به صورت جداگانه محاسبه می‌گردد)</t>
  </si>
  <si>
    <t>بازکردن و خارج کردن جسم خارجی عمقی، ساعد یا مچ</t>
  </si>
  <si>
    <t>خارج کردن پروتز مچ (عمل مستقل)</t>
  </si>
  <si>
    <t>خارج کردن پروتز مچ عارضه‌دار شده،‌ شامل خارج کردن کامل پروتز مچ</t>
  </si>
  <si>
    <t>ترمیم تاندون یا عضله فلکسور ساعد و یا مچ؛ اولیه یا ثانویه، هر تاندون یا عضله</t>
  </si>
  <si>
    <t>ترمیم تاندون یا عضله فلکسور ساعد و یا مچ؛ ثانویه با گرافت آزاد؛ هر تاندون یا عضله</t>
  </si>
  <si>
    <t>ترمیم تاندون یا عضله اکستانسور ساعد و یا مچ؛ اولیه یا ثانویه، هر تاندون یا عضله</t>
  </si>
  <si>
    <t>ترمیم تاندون یا عضله اکستانسور ساعد و یا مچ؛ ثانویه با گرافت آزاد؛ هر تاندون یا عضله</t>
  </si>
  <si>
    <t>ترمیم غلاف تاندون اکستانسور، ساعد و یا مچ با گرافت آزاد (شامل تهیه گرافت) (برای مثال برای نیمه دررفتگی اکستانسور کارپی اولناریس)</t>
  </si>
  <si>
    <t>طویل کردن یا کوتاه کردن تاندون اکستانسور یا فلکسور ساعد و یا مچ، منفرد، هر تاندون</t>
  </si>
  <si>
    <t>تنوتومی باز، تاندون فلکسور یا اکستانسور، ساعد و یا مچ، منفرد، هر تاندون</t>
  </si>
  <si>
    <t>تنولیز تاندون فلکسور یا اکستانسور، ساعد و یا مچ، منفرد، هر تاندون</t>
  </si>
  <si>
    <t>تنودز مچ؛ فلکسورها و اکستانسورهای انگشتان</t>
  </si>
  <si>
    <t>گرافت یا جابجایی تاندون فلکسور یا اکستانسور ساعد و یا مچ</t>
  </si>
  <si>
    <t>عمل لغزاندن منشأ فلکسور (برای مثال برای فلج مغزی، کنتراکتور ولکمن)، ساعد و یا مچ؛ با جابجایی تاندون‌ها</t>
  </si>
  <si>
    <t>کپسولورافی یا بازسازی مچ، باز (برای مثال کپسولودز، ترمیم لیگامان، جابجایی یا گرافت تاندون) (شامل سینورکتومی، کپسولوتومی، جا اندازی باز) برای ناپایداری مچ</t>
  </si>
  <si>
    <t xml:space="preserve">آرتروپلاستی مچ، با یا بدون فیکساسیون داخلی یا خارجی، با یا بدون اینترپوزیشن (جابجایی با نسج) </t>
  </si>
  <si>
    <t>(برای تهیه فاشیا برای اینترپوزیشن، به کدهای 200160 و 200165 مراجعه گردد) (برای آرتروپلاستی و جایگزینی با پروتز به کدهای 202090 و 202095 مراجعه گردد)</t>
  </si>
  <si>
    <t>سنترالیزاسیون مچ روی اولنا (برای مثال Radial club hand)</t>
  </si>
  <si>
    <t xml:space="preserve">بازسازی برای ثبات نیمه دررفتگی دیستال اولنا یا مفصل رادیواولنار دیستال، ثانویه از طریق تثبیت بافت نرم (برای مثال جابجایی تاندون، گرافت تاندون یا Tenodesis) با یا بدون جا اندازی مفصل رادیواولنار دیستال </t>
  </si>
  <si>
    <t>(برای برداشتن گرافت فاشیالاتا به کدهای 200160 و 200165 مراجعه گردد)</t>
  </si>
  <si>
    <t xml:space="preserve"> استئوتومی رادیوس یا اولنا</t>
  </si>
  <si>
    <t>استئوتومی رادیوس و اولنا</t>
  </si>
  <si>
    <t xml:space="preserve">استئوتومیهای متعدد رادیوس و یا اولنا </t>
  </si>
  <si>
    <t>استئوپلاستی رادیوس یا اولنا؛ کوتاه کردن یا طویل کردن با اتوگرافت</t>
  </si>
  <si>
    <t>استئوپلاستی استخوان مچ، کوتاه کردن</t>
  </si>
  <si>
    <t>ترمیم بدجوش خوردن یا جوش نخوردن رادیوس و یا اولنا</t>
  </si>
  <si>
    <t>ترمیم نقص استخوان با اتوگرافت؛ رادیوس یا اولنا</t>
  </si>
  <si>
    <t>کارگذاری پایه عروقی داخل استخوان مچ (برای مثال عمل Hori)</t>
  </si>
  <si>
    <t xml:space="preserve">ترمیم عدم جوش‌خوردگی استخوان مچ هر استخوان با یا بدون استیلوئیدکتومی رادیال (شامل تهیه گرافت و فیکساسیون لازم) </t>
  </si>
  <si>
    <t xml:space="preserve">آرتروپلاستی با جایگذاری پروتز؛ دیستال رادیوس یا دیستال رادیوس و تمام یا قسمتی از مچ (مچ کامل) </t>
  </si>
  <si>
    <t>آرتروپلاستی با جایگذاری پروتز؛ دیستال اولنار یا اسکافوئید مچ (ناویکولار) لونیت یا تراپزیوم</t>
  </si>
  <si>
    <t xml:space="preserve">آرتروپلاستی، اینترپوزیشن، مفاصل بین استخوان‌های مچ یا مفاصل کارپومتاکارپال </t>
  </si>
  <si>
    <t>(برای آرتروپلاستی مچ از کد 202030 استفاده گردد)</t>
  </si>
  <si>
    <t>توقف رشد اپیفیز به وسیله اپیفیزیودز یا استیپلنیگ؛ دیستال رادیوس یا اولنار</t>
  </si>
  <si>
    <t>درمان پیشگیری‌کننده (گذاشتن میل، پین، صفحه یا سیم) با یا بدون متیل متاکریلات؛ رادیوس و اولنا</t>
  </si>
  <si>
    <t>درمان بسته شکستگی تنه رادیوس و یا اولنا؛ با یا بدون مانیپولاسیون</t>
  </si>
  <si>
    <t>درمان باز شکستگی اولنا شامل فیکساسیون داخلی در صورت انجام</t>
  </si>
  <si>
    <t>درمان بسته شکستگی تنه رادیوس و درمان بسته دررفتگی مفصل رادیواولنار دیستال (شکستگی _ دررفتگی گالزی)</t>
  </si>
  <si>
    <t>درمان باز شکستگی تنه رادیوس با فیکساسیون داخلی و یا خارجی با یا بدون درمان بسته دررفتگی مفصل رادیواولنار دیستال (شکستگی-دررفتگی گالزی) با یا بدون فیکساسیون اسکلتی از طریق پوست</t>
  </si>
  <si>
    <t>درمان باز شکستگی تنه رادیوس با فیکساسیون داخلی و یا خارجی و درمان باز دررفتگی مفصل رادیواولنار دیستال (شکستگی-دررفتگی گالزی) با یا بدون فیکساسیون داخلی یا خارجی شامل ترمیم کمپلکس فیبروکارتیلاژ تری انگولار</t>
  </si>
  <si>
    <t>درمان باز شکستگی تنه رادیوس و اولنا شامل فیکساسیون داخلی در صورت انجام</t>
  </si>
  <si>
    <t>درمان بسته شکستگی دیستال رادیوس (مانند شکستگی کالیس یا اسمیت) یا جداشدن اپیفیز با یا بدون شکستگی زائده استیلوئید اولنا؛ با یا بدون مانیپولاسیون</t>
  </si>
  <si>
    <t>درمان باز شکستگی دیستال رادیوس با فیکساسیون داخلی (برای مثال نوع کالیس یا اسمیت)</t>
  </si>
  <si>
    <t xml:space="preserve">درمان بسته شکستگی دیستال رادیوس با پین یا اکسترنال فیکساتور </t>
  </si>
  <si>
    <t>درمان بسته شکستگی اسکافوئید (ناویکولار) مچ؛ با یا بدون مانیپولاسیون</t>
  </si>
  <si>
    <t>درمان باز شکستگی اسکافوئید (ناویکولار) مچ؛ با یا بدون فیکساسیون</t>
  </si>
  <si>
    <t>درمان بسته شکستگی استخوان مچ به جز اسکافوئید مچ (ناویکولار)؛ با یا بدون مانیپولاسیون، هر استخوان</t>
  </si>
  <si>
    <t>درمان باز شکستگی استخوان‌های مچ (به جز استخوان اسکافوئید مچ (ناویکولار))؛ هر استخوان</t>
  </si>
  <si>
    <t>درمان بسته شکستگی استیلوئید اولنا</t>
  </si>
  <si>
    <t>فیکساسیون اسکلتی شکستگی استیلوئید اولنا، از طریق پوست</t>
  </si>
  <si>
    <t>درمان باز شکستگی استیلوئید اولنا</t>
  </si>
  <si>
    <t>درمان بسته دررفتگی مفصل رادیوکارپال یا اینترکارپال، یک یا چند استخوان، با مانیپولاسیون</t>
  </si>
  <si>
    <t>درمان باز دررفتگی رادیوکارپال یا اینترکارپال، یک استخوان یا بیشتر</t>
  </si>
  <si>
    <t>فیکساسیون استخوانی دررفتگی رادیواولنار دیستال از طریق پوست</t>
  </si>
  <si>
    <t>درمان بسته دررفتگی رادیواولنار دیستال با مانیپولاسیون</t>
  </si>
  <si>
    <t>درمان باز دررفتگی رادیواولنار دیستال حاد یا مزمن</t>
  </si>
  <si>
    <t>درمان بسته شکستگی در رفتگی ترانس اسکافوپریلونار، با مانیپولاسیون</t>
  </si>
  <si>
    <t>درمان باز شکستگی دررفتگی ترانس اسکافوپریلونار</t>
  </si>
  <si>
    <t>درمان بسته دررفتگی لونیت با مانیپولاسیون</t>
  </si>
  <si>
    <t>درمان باز دررفتگی لونیت</t>
  </si>
  <si>
    <t>آرترودز مچ، بدون گرافت استخوان (شامل مفاصل رادیوکارپال و یا اینترکارپال و یا کارپومتاکارپال)؛ با گرافت اسلایدینگ یا با اتوگرافت ایلیاک یا غیره (شامل تهیه گرافت) یا آرترودز، مفصل رادیواولنار دیستال با برداشتن قطعه‌ای از اولنا، با یا بدون گرافت استخوان</t>
  </si>
  <si>
    <t>آمپوتاسیون ساعد، از وسط رادیوس و اولنا؛ باز، حلقوی (گیوتین) یا بستن ثانویه یا اصلاح اسکار یا آمپوتاسیون مجدد</t>
  </si>
  <si>
    <t>عمل کروکنبرگ</t>
  </si>
  <si>
    <t>دزآرتیکولاسیون از مچ؛ با بستن ثانویه یا اصلاح اسکار یا آمپوتاسیون مجدد</t>
  </si>
  <si>
    <t>آمپوتاسیون ترانس متاکارپال؛ با بستن ثانویه یا اصلاح اسکار یا آمپوتاسیون مجدد</t>
  </si>
  <si>
    <t>دست و انگشتان</t>
  </si>
  <si>
    <t>درناژ آبسه انگشت</t>
  </si>
  <si>
    <t>درناژ غلاف تاندون، انگشت و یا کف دست، هر کدام یا درناژ بورس کف دست؛ بورس منفرد یا چند بورس</t>
  </si>
  <si>
    <t>انسیزیون کورتکس استخوان، دست یا انگشت (برای مثال استئومیلیت یا آبسه استخوان)</t>
  </si>
  <si>
    <t>دکومپرسیون انگشتان و یا دست، آسیب ناشی از تزریق (برای مثال Grease Gun)</t>
  </si>
  <si>
    <t xml:space="preserve">فاشیوتومی برای کاهش فشار، دست </t>
  </si>
  <si>
    <t>(برای آسیب ناشی از تزریق از کد 202280 استفاده گردد)</t>
  </si>
  <si>
    <t>فاشیوتومی کف دست (کنتراکتور دوپوئیترن)؛ از طریق پوست</t>
  </si>
  <si>
    <t xml:space="preserve">فاشیوتومی کف دست (کنتراکتور دوپوئیترن)؛ باز، ناقص </t>
  </si>
  <si>
    <t>(برای فاشیکتومی، به 202325 تا 202335 مراجعه گردد)</t>
  </si>
  <si>
    <t>انسیزیون غلاف تاندون (برای مثال انگشت ماشه‌ای)</t>
  </si>
  <si>
    <t>تنوتومی از طریق پوست،‌ منفرد، هر انگشت</t>
  </si>
  <si>
    <t>آرتروتومی همراه با بازکردن و درناژ یا خارج کردن جسم خارجی یا جسم آزاد؛ مفصل کارپومتاکارپال یا متاکارپوفالنژیال یا اینترفالنژیال، هر مفصل یا آرتروتومی با بیوپسی؛ مفصل کارپومتاکارپال، متاکارپوفالنژیال، اینترفالتزیال، هر مفصل</t>
  </si>
  <si>
    <t>اکسیزیون تومور یا مالفورماسیون عروقی، بافت نرم دست یا انگشت؛ زیرجلدی و عمقی (زیر فاشیایی یا داخل عضلانی)</t>
  </si>
  <si>
    <t>رزکسیون رادیکال تومور (سرطان بدخیم) بافت نرم دست یا انگشت</t>
  </si>
  <si>
    <t>فاشیکتومی ناقص کف دست به تنهایی، با یا بدون Z-Plasty، یا دیگر روش‌های جابجایی نسوج موضعی، یا گرافت پوست (شامل تهیه گرافت)</t>
  </si>
  <si>
    <t>فاشیکتومی ناقص کف دست با آزادسازی یک انگشت شامل مفصل اینترفالانژیال پروگزیمال با یا بدون Z-Plasty، یا دیگر روش‌های جابجایی نسوج موضعی، یا گرافت پوست (شامل تهیه گرافت)</t>
  </si>
  <si>
    <t xml:space="preserve">فاشیکتومی ناقص کف دست با آزادسازی هر انگشت اضافه </t>
  </si>
  <si>
    <t>(برای فاشیوتومی به کدهای 202290 و 202295 مراجعه گردد)</t>
  </si>
  <si>
    <t xml:space="preserve">سپنووکتومی، مفصل کارپومتاکارپال، متاکارپوفالنژیال، شامل آزادسازی عضلات بین استخوانی و بازسازی کلاهک اکستانسور، هر انگشت یا مفصل اینترفالانژیال روگزیمال، شامل بازسازی اکستانسور، هر مفصل اینترفالانژیال یا غلاف تاندون، رادیکال (تنوسینووکتومی) تاندون فلکسور کف دست و یا انگشت، هر تاندون
</t>
  </si>
  <si>
    <t>(برای سینووکتومی غلاف تاندون در مچ به 201875 و 201880 مراجعه گردد)</t>
  </si>
  <si>
    <t xml:space="preserve">اکسیزیون ضایعه غلاف تاندون یا کپسول مفصلی، تاندون کف دست و انگشت، فلکسور یا برداشتن سزاموئید، شست یا انگشت (عمل مستقل) </t>
  </si>
  <si>
    <t>(برای گانگلیون مچ به کد 201870 مراجعه گردد) (برای انگشت ماشه‌ای از کد 202300 استفاده گردد)</t>
  </si>
  <si>
    <t>اکسیزیون یا کورتاژ کیست استخوان یا تومور خوش‌خیم متاکارپ یا بند پروگزیمال، میانی، یا دیستال انگشت؛ با اتوگرافت (شامل تهیه گرافت)</t>
  </si>
  <si>
    <t>اکسیزیون ناقص (برداشت مخروط یا نعلبکی یا دیافیزکتومی) استخوان (برای مثال استئومیلیت)؛ متاکارپ یا بند میانی یا پروگزیمال انگشت یا بند دیستال انگشت</t>
  </si>
  <si>
    <t>رزکسیون رادیکال متاکارپ یا رادیکال بند میانی یا پروگزیمال انگشت یا بند دیستال انگشت؛ با اتوگرافت (شامل تهیه گرافت)</t>
  </si>
  <si>
    <t xml:space="preserve">وارد کردن و یا خارج کردن </t>
  </si>
  <si>
    <t>درآوردن پروتز از انگشت یا دست</t>
  </si>
  <si>
    <t xml:space="preserve"> (برای درآوردن جسم خارجی از دست یا انگشت به کد 200055 مراجعه گردد)</t>
  </si>
  <si>
    <t xml:space="preserve">مانیپولاسیون مفصل انگشت تحت بیهوشی، هر مفصل </t>
  </si>
  <si>
    <t>(برای انجام فیکساسیون خارجی، به کدهای 200110 یا 200115 مراجعه گردد)</t>
  </si>
  <si>
    <t>ترمیم یا جلو آوردن تاندون فلکسور، به غیر از ناحیه دو و ناحیه غلاف تاندون فلکسور انگشت (No man's Land)؛ اولیه یا ثانویه، با یا بدون گرافت آزاد،‌ هر تاندون (غیر از منطقه ممنوعه)</t>
  </si>
  <si>
    <t>ترمیم یا جلو آوردن تاندون فلکسور عمقی اولیه یا ثانویه با یا بدون گرافت آزاد،‌ هر تاندون (منطقه ممنوعه)</t>
  </si>
  <si>
    <t>اکسیزیون تاندون فلکسور با کارگذاری تاندون مصنوعی برای گرافت تأخیری تاندون، دست یا انگشت، هر تاندون مصنوعی</t>
  </si>
  <si>
    <t>درآوردن تاندون و جاگذاری و گرافت تاندون فلکسور دست یا انگشت (شامل تهیه گرافت)، هر تاندون مصنوعی</t>
  </si>
  <si>
    <t>ترمیم تاندون اکستانسور دست و انگشت اولیه یا ثانویه؛ با یا بدون گرافت آزاد، هر تاندون یا سر به سر کردن تاندون اکستانسور، دست، هر تاندون</t>
  </si>
  <si>
    <t>اکسیزیون غلاف تاندون با کارگذاری تاندون مصنوعی برای گرافت تأخیری تاندون، دست یا انگشت، هر تاندون مصنوعی</t>
  </si>
  <si>
    <t>درآوردن تاندون مصنوعی و گذاشتن گرافت تاندون اکستانسور (شامل تهیه گرافت)، دست یا انگشت، هر تاندون مصنوعی</t>
  </si>
  <si>
    <t>ترمیم تاندون اکستانسور، جزء مرکزی، ثانویه (برای مثال دفرمیتی بوتونیر)؛ با استفاده از بافت(های) موضعی شامل باند(های) لترال، هر انگشت با گرافت آزاد (شامل تهیه گرافت، هر انگشت)</t>
  </si>
  <si>
    <t>ترمیم آسیب محل اتصال دیستال تاندون اکستانسور، با یا بدون پین‌گذاری از روی پوست یا ترمیم تاندون اکستانسور، محل اتصال دیستال، اولیه یا ثانویه؛ با یا بدون گرافت</t>
  </si>
  <si>
    <t xml:space="preserve"> (برای تنوواژینوتومی انگشت ماشه‌ای از کد 202300 استفاده گردد)</t>
  </si>
  <si>
    <t>تنولیز تاندون اکستانسور کف دست و انگشت، هر تاندون یا تنولیز پیچیده، تاندون اکستانسور انگشت شامل ساعد، هر تاندون یا تنوتومی، فلکسور، کف دست، باز، هر تاندون</t>
  </si>
  <si>
    <t>تنوتومی، فلکسور، اکستانسور، دست یا انگشت، باز، هر تاندون</t>
  </si>
  <si>
    <t>تنودز، مفصل اینترفالانژیال؛ پروگزیمال، مفصل دیستال، هر مفصل</t>
  </si>
  <si>
    <t>دراز کردن یا کوتاه کردن تاندون اکستانسور یا فلکسور، دست یا انگشت، هر تاندون</t>
  </si>
  <si>
    <t>کوتاه کردن تاندون اکستانسور، دست یا انگشت، هر تاندون یا دراز کردن تاندون فلکسور، دست یا انگشت، هر تاندون</t>
  </si>
  <si>
    <t xml:space="preserve">جابجایی یا گرافت تاندون ناحیه کارپومتاکارپال یا ناحیه پشتی دست، کف دست؛ با یا بدون گرافت آزاد، هر تاندون یا جابجا کردن اوپوننزپلاستی؛ انتقال تاندون سطحی، انتقال تاندون با گرافت (شامل تهیه گرافت) یا انتقال عضله هیپوتنار </t>
  </si>
  <si>
    <t>(برای فیوژن انگشت شست در حالت اپوزیشن از کد 202700 استفاده گردد)</t>
  </si>
  <si>
    <t>انتقال تاندون برای برگرداندن عمل عضلات بین انگشتی؛ انگشت حلقه و انگشت کوچک</t>
  </si>
  <si>
    <t>انتقال تاندون برای برگرداندن عمل عضلات بین انگشتی؛ هر چهار انگشت</t>
  </si>
  <si>
    <t>تصحیح انگشت چنگالی (Claw)، سایر روش‌ها</t>
  </si>
  <si>
    <t>بازسازی قرقره تاندون، هر تاندون؛ با بافت‌های موضعی یا با گرافت فاشیا یا تاندون (شامل تهیه گرافت) یا با پروتز تاندون</t>
  </si>
  <si>
    <t>آزادسازی عضلات تنار (برای مثال کنتراکتور شست)</t>
  </si>
  <si>
    <t>انتقال متقابل عضلات بین‌انگشتی هر تاندون</t>
  </si>
  <si>
    <t>جابه جایی تاندون‌ها جهت برقراری عمل متقابله شست (اپونسپلاستی) جابه جایی تاندونها جهت برقراری عمل متقابله شست(اپونس پلاستی)</t>
  </si>
  <si>
    <t>کپسولودز مفصل متاکارپوفالانژیال؛ یک انگشت</t>
  </si>
  <si>
    <t>کپسولودز مفصل متاکارپوفالانژیال؛ دو انگشت، سه یا چهار انگشت</t>
  </si>
  <si>
    <t>کپسولوتومی یا کپسولکتومی؛ مفصل متاکارپوفالانژیال، مفصل اینترفالانژیال؛ هر مفصل</t>
  </si>
  <si>
    <t>آرتروپلاستی مفاصل متاکارپوفالانژیال؛ هر مفصل</t>
  </si>
  <si>
    <t>آرتروپلاستی مفاصل متاکارپوفالانژیال؛ با کارگذاری پروتز، هر مفصل</t>
  </si>
  <si>
    <t>آرتروپلاستی مفاصل اینترفالانژیال؛ هر مفصل</t>
  </si>
  <si>
    <t>آرتروپلاستی مفاصل اینترفالانژیال؛ با کارگذاری پروتز، هر مفصل</t>
  </si>
  <si>
    <t>ترمیم لیگامان کولترال مفاصل متاکارپوفالانژیال یا اینترفالانژیال اولیه یا ثانویه با یا بدون گرافت</t>
  </si>
  <si>
    <t>ترمیم جوش‌نخوردگی متاکارپ یا فالانکس (شامل تهیه گرافت استخوان با یا بدون فیکساسیون داخلی یا خارجی)</t>
  </si>
  <si>
    <t>ترمیم و بازسازی انگشت، صفحه کفی (Volar) مفصل اینترفالانژیال</t>
  </si>
  <si>
    <t>شست ساختن از انگشت</t>
  </si>
  <si>
    <t xml:space="preserve">انتقال انگشت پا به دست با آناستومــــوز میکروواسکولار، تکنیکWrap Around؛ انگشت شست پا همراه با گرافت استخوان </t>
  </si>
  <si>
    <t>(برای شست پا با فضای بین انگشتی از کد 200200 استفاده گردد)</t>
  </si>
  <si>
    <t>انتقال انگشت پا به دست با آناستومــــوز میکروواسکولار، تکنیکWrap Around؛ به جز شست پا، منفرد</t>
  </si>
  <si>
    <t>انتقال انگشت پا به دست با آناستومــــوز میکروواسکولار، تکنیکWrap Around؛ به جز شست پا، دوبل</t>
  </si>
  <si>
    <t>انتقال انگشت به یک موقعیت دیگر، بدون آناستوموز میکروواسکولار</t>
  </si>
  <si>
    <t>انتقال مفصل آزاد انگشت پا با آناستوموز میکروواسکولار</t>
  </si>
  <si>
    <t>ترمیم سینداکتیلی (پرده بین انگشتی)، هر فضای پرده؛ با فلپ پوستی</t>
  </si>
  <si>
    <t>ترمیم سینداکتیلی (پرده بین انگشتی)، هر فضای پرده؛ با فلپ پوستی و گرافت</t>
  </si>
  <si>
    <t>ترمیم سینداکتیلی (پرده بین انگشتی)، هر فضای پرده؛ پیچیده (شامل استخوان و ناخن)</t>
  </si>
  <si>
    <t>استئوتومی؛ متاکارپ، بند انگشت، هر کدام</t>
  </si>
  <si>
    <t>استئوپلاستی، دراز کردن متاکارپ یا بند انگشت</t>
  </si>
  <si>
    <t>ترمیم دست شکاف‌دار Cleft Hand</t>
  </si>
  <si>
    <t xml:space="preserve">بازسازی پولیداکتیلی، بافت نرم و استخوان </t>
  </si>
  <si>
    <t>(برای اکسیزیون انگشت اضافی در پلیداکتیلی، فقط بافت نرم، از کد 100095 استفاده گردد)</t>
  </si>
  <si>
    <t>ترمیم ماکروداکتیلی، هر انگشت</t>
  </si>
  <si>
    <t>ترمیم عضلات بین‌انگشتی دست، هر عضله</t>
  </si>
  <si>
    <t>آزادسازی عضلات بین‌انگشتی دست، هر عضله</t>
  </si>
  <si>
    <t>اکسیزیون حلقه فشارنده انگشت با Z پلاستی های متعدد</t>
  </si>
  <si>
    <t>درمان بسته شکستگی متاکارپ، منفرد؛ با یا بدون مانیپولاسیون، هر استخوان بدون فیکساسیون</t>
  </si>
  <si>
    <t>درمان بسته شکستگی متاکارپ با فیکساسیون خارجی، هر استخوان یا فیکساسیون اسکلتی از طریق پوست، درمان باز شکستگی متاکارپ، منفرد، شامل فیکساسیون، در صورت انجام، هر استخوان</t>
  </si>
  <si>
    <t>درمان بسته دررفتگی یا شکستگی دررفتگی کارپومتاکارپ، شست، با مانیپولاسیون</t>
  </si>
  <si>
    <t>فیکساسیون اسکلتی شکستگی دررفتگی کارپومتاکارپ، شست (شکستگی بنت)، از طریق پوست، با مانیپولاسیون یا درمان باز شکستگی دررفتگی کارپومتاکارپال شست (شکستگی بنت)، شامل فیکساسیون داخلی در صورت انجام</t>
  </si>
  <si>
    <t>درمان بسته دررفتگی کارپومتاکارپ به جز شست، با مانیپولاسیون شست، هر مفصل؛ با یا بدون بیهوشی</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</si>
  <si>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هر مفصل</t>
  </si>
  <si>
    <t>فیکساسیون اسکلتی دررفتگی کارپومتاکارپ، از طریق پوست، به جز شست، با مانیپولاسیون، هر انگشت یا درمان باز دررفتگی کارپومتاکارپ به جز شست، شامل فیکساسیون داخلی در صورت انجام، پیچیده، جااندازی متعدد یا تأخیری</t>
  </si>
  <si>
    <t>درمان بسته دررفتگی متاکارپوفالانژیال، منفرد، با مانیپولاسیون؛ با یا بدون بیهوشی</t>
  </si>
  <si>
    <t xml:space="preserve">فیکساسیون اسکلتی دررفتگی متاکارپوفالانژیال، از طریق پوست منفرد، با مانیپولاسیون یا درمان باز دررفتگی متاکارپوفالانژیال، منفرد، شامل فیکساسیون داخلی در صورت انجام </t>
  </si>
  <si>
    <t>درمان بسته شکستگی تنه بند انگشت میانی یا پروگزیمال، شست یا بقیه انگشتان؛ با یا بدون مانیپولاسیون هر کدام با یا بدون کشش پوستی یا استخوانی، هر کدام</t>
  </si>
  <si>
    <t>فیکساسیون اسکلتی شکستگی ناپایدار تنه بند انگشت، از طریق پوست، بند میانی یا پروگزیمال، انگشت شست یا بقیه انگشتان، با مانیپولاسیون، هر کدام یا درمان باز شکستگی تنه بند انگشت میانی یا پروگزیمال، شست یا بقیه انگشتان، شامل فیکساسیون داخلی در صورت انجام، هر کدام</t>
  </si>
  <si>
    <t xml:space="preserve">درمان بسته شکستگی مفصل شامل مفاصل اینترفالانژیال یا متاکارپوفالانژیال؛ با یا بدون مانیپولاسیون، هر کدام </t>
  </si>
  <si>
    <t xml:space="preserve">درمان باز شکستگی مفصل شامل مفاصل اینترفالانژیال یا متاکارپوفالانژیال؛ با یا بدون فیکساسیون، هر کدام </t>
  </si>
  <si>
    <t>درمان بسته شکستگی بند انگشت دیستال، انگشت یا شست؛ با یا بدون مانیپولاسیون، هر کدام</t>
  </si>
  <si>
    <t>فیکساسیون استخوانی شکستگی بند انگشت دیستال، از طریق پوست، شست یا بقیه انگشتان یا درمان باز شکستگی بند انگشت دیستال، شست یا بقیه انگشتان، شامل فیکساسیون داخلی در صورت انجام، هر کدام</t>
  </si>
  <si>
    <t>درمان بسته دررفتگی مفصل اینترفالانژیال، منفرد، با مانیپولاسیون؛ با یا بدون بیهوشی</t>
  </si>
  <si>
    <t>فیکساسیون اسکلتی دررفتگی مفصل اینترفالانژیال، از طریق پوست، منفرد، با مانیپولاسیون یا درمان باز دررفتگی مفصل اینترفالانژیال شامل فیکساسیون داخلی در صورت انجام، منفرد</t>
  </si>
  <si>
    <t>فیوژن انگشت شست در وضعیت اپوزیشن با گرافت اتوژن (شامل تهیه گرافت) یا آرترودز مفصل کارپومتاکارپال انگشت شست؛ با یا بدون فیکساسیون داخلی: با اتوگرافت (شامل تهیه گرافت) یا آرترودز مفصل کارپومتاکارپال انگشت به جز شست؛ هر کدام: با اتوگرافت (شامل تهیه گرافت) یا آرترودز مفصل متاکارپوفالانژیال، با یا بدون فیکساسیون داخلی؛ با اتوگرافت (شامل تهیه گرافت) یا آرترودز مفصل اینترفالانژیال، با یا بدون فیکساسیون داخلی؛ هر مفصل بین‌انگشتی اضافه: با اتوگرافت (شامل تهیه گرافت)</t>
  </si>
  <si>
    <t>آرترودوز هر مفصل بین‌انگشتی اضافه</t>
  </si>
  <si>
    <t>آرترودوز یا فیوژن با اتوگرافت (شامل تهیه گرافت)، هر مفصل اضافه</t>
  </si>
  <si>
    <t xml:space="preserve">آمپوتاسیون متاکارپ، یا انگشت یا شست (آمپوتاسیون Ray)، منفرد، با یا بدون انتقال بین‌استخوانی با یا بدون فلپ </t>
  </si>
  <si>
    <t>(برای ترمیم نقص بافت نرم که نیازمند گرافت پوستی اسپلیت یا تمام ضخامت یا فلپ‌های پایه‌دار دیگر باشد به کدهای 100320 تا 100395 مراجعه گردد)</t>
  </si>
  <si>
    <t xml:space="preserve">لگن و مفصل ران شامل سر و گردن فمور </t>
  </si>
  <si>
    <t>انسیزیون و درناژ ناحیه مفصل هیپ یا لگن؛ آبسه یا هماتوم عمقی یا بورس عفونی شده</t>
  </si>
  <si>
    <t>انسیزیون کورتکس استخوان، مفصل هیپ و یا لگن (برای مثال استئومیلیت یا آبسه استخوان)</t>
  </si>
  <si>
    <t>تنوتومی ادداکتور هیپ، از طریق پوست، یا باز یا با قطع عصب اوبتوراتور (عمل مستقل)</t>
  </si>
  <si>
    <t>تنوتومی فلکسور (های) یا ابداکتور و یا اکستانسور (های) هیپ، باز (عمل مستقل)</t>
  </si>
  <si>
    <t>فاشیوتومی هیپ یا ران، هر نوع</t>
  </si>
  <si>
    <t>آرتروتومی هیپ، با درناژ (برای مثال عفونت) یا شامل باز کردن یا درآوردن جسم خارجی یا جسم آزاد</t>
  </si>
  <si>
    <t>عصب‌کشی مفصل هیپ، داخل یا خارج لگنی، شاخه‌های داخل مفصلی عصب سیاتیک، عصب فمورال یا اعصاب ابتوراتور</t>
  </si>
  <si>
    <t xml:space="preserve"> (برای نورکتومی اوبتوراتور به کدهای 601710 و 601715 مراجعه گردد)</t>
  </si>
  <si>
    <t>کپسولکتومی یا کپسولوتومی هیپ با یا بدون اکسیزیون استخوان نابجا، با آزادسازی عضلات فلکسور هیپ (برای مثال گلوتئوس مدیوس و گلوتئوس مینیموس، تنسور فاشیالاتا، رکتوس فموریس، سارتوریوس و ایلئوپسواس)</t>
  </si>
  <si>
    <t xml:space="preserve">بیوپسی بافت نرم لگن و ناحیه هیپ سطحی، زیرجلدی عمقی زیر فاشیایی یا داخل عضلانی </t>
  </si>
  <si>
    <t>(برای بیوپسی سوزنی از بافت نرم از کد 200030 استفاده گردد)</t>
  </si>
  <si>
    <t xml:space="preserve">اکسیزیون تومور بافت نرم لگن و ناحیه هیپ زیرجلدی عمقی زیر فاشیایی یا داخل عضلانی </t>
  </si>
  <si>
    <t>(برای بیوپسی سوزن یاز بافت نرم از کد 200030 استفاده گردد)</t>
  </si>
  <si>
    <t>رزکسیون رادیکال تومور بافت نرم لگن یا ناحیه هیپ (سرطان بدخیم)</t>
  </si>
  <si>
    <t>آرتروتومی با بیوپسی؛ مفصل ساکروایلیاک یا مفصل هیپ یا آرتروتومی با سینووکتومی مفصل هیپ</t>
  </si>
  <si>
    <t xml:space="preserve">اکسیزیون؛ بورس ایسکیال یا بورس یا کلسیفیکاسیون تروکانتر یا اکسیزیون کیست استخوان یا تومور خوش‌خیم؛ سطحی (بال ایلیوم، سمفیز پوبیس یا تروکانتر بزرگ فمور) با یا بدون اتوگرافت </t>
  </si>
  <si>
    <t>(برای آرتروسنتز یا سوزن زدن به بورس، از کد 200065 استفاده گردد)</t>
  </si>
  <si>
    <t>اکسیزیون کیست استخوان یا تومور خوش‌خیم لگن؛ عمقی لگن یا ناحیه هیپ با یا بدون گرافت</t>
  </si>
  <si>
    <t>اکسیزیون ناقص (برداشتن به شکل مخروط یا نعلبکی) (برای مثال استئومیلیت یا آبسه استخوان)؛ سطحی (بال ایلیوم، سمفیز پوبیس یا تروکانتر بزرگ فمور) یا عمقی؛ (زیرفاشیایی یا داخل عضلانی)</t>
  </si>
  <si>
    <t>رزکسیون رادیکال تومور یا عفونت؛ بال ایلیوم، یک راموس ایسکیوم یا پوبیس یا سمفیز پوبیس</t>
  </si>
  <si>
    <t>رزکسیون رادیکال تومور یا عفونت؛ ایلیوم، شامل استابولوم، هر دو راموس پوبیس یا ایسکیوم و استابولوم</t>
  </si>
  <si>
    <t>رزکسیون رادیکال تومور یا عفونت؛ استخوان بی‌نام، به طور کامل</t>
  </si>
  <si>
    <t>رزکسیون رادیکال توبروزیته ایسکیال و تروکانتر بزرگ فمور با یا بدون فلپ پوستی</t>
  </si>
  <si>
    <t xml:space="preserve">برداشتن دنبالچه، اولیه </t>
  </si>
  <si>
    <t>(برای زخم فشاری (زخم بستر)، به کدهای 100530 تا 100540 مراجعه گردد)</t>
  </si>
  <si>
    <t>درآوردن جسم خارجی، لگن یا هیپ؛ بافت زیرجلدی یا عمقی (زیر فاشیایی یا داخل عضلانی)</t>
  </si>
  <si>
    <t>خارج کردن پروتز هیپ با یا بدون جاگذاری اسپیسر</t>
  </si>
  <si>
    <t xml:space="preserve">تزریق برای آرتروگرافی هیپ یا بیحسی و یا تزریق استروئید برای مفصل ساکروایلیاک؛ با یا بدون بیهوشی </t>
  </si>
  <si>
    <t>(هزینه رادیولوژی به صورت جداگانه محاسبه می‌گردد)</t>
  </si>
  <si>
    <t xml:space="preserve">ترمیم، اصلاح و یا بازسازی </t>
  </si>
  <si>
    <t>آزادکردن یا کوتاه کردن پروگزیمال همسترینگ یا انتقال ادداکتور به ایسکیوم</t>
  </si>
  <si>
    <t>انتقال عضله مایل خارجی به تروکانتر بزرگ، شامل گرافت فاشیا یا استطاله تاندون یا انتقال عضله پارااسپاینال به هیپ، شامل گرافت فاشیا یا استطاله تاندون، یا انتقال ایلیوپسوآس؛ به تروکانتر بزرگ فمور یا به گردن فمور</t>
  </si>
  <si>
    <t>استابولوپلاستی (برای مثال Whitman, Colonna, Hay groves or Cup Type)</t>
  </si>
  <si>
    <t>رزکسیون سر فمور (برای مثال عمل Girdlestone)</t>
  </si>
  <si>
    <t>همی آرتروپلاستی هیپ، ناقص (برای مثال پروتز تنه فمور Stem، آرتروپلاستی دو قطبی)</t>
  </si>
  <si>
    <t>آرتروپلاستی کامل هیپ با یا بدون گرافت</t>
  </si>
  <si>
    <t>استئتومی و انتقال تروکانتر بزرگ فمور (عمل مستقل)</t>
  </si>
  <si>
    <t xml:space="preserve">استئوتومی استخوان بی‌نام پری استابولار با یا بدون جااندازی باز هیپ </t>
  </si>
  <si>
    <t>با استئوتومی همزمان فمورال</t>
  </si>
  <si>
    <t>Core Decompression سر فمور با یا بدون گرافت استخوانی</t>
  </si>
  <si>
    <t>Core Decompression سر فمور با گرافت عروقی</t>
  </si>
  <si>
    <t>استئوتومی گردن فمور(عمل مستقل)</t>
  </si>
  <si>
    <t>استئوتومی گردن ران یا ناحیه اینترتروکانتریک یا ساب تروکانتریک</t>
  </si>
  <si>
    <t>درمان لغزش اپیفیز فمور؛ به وسیله کشش، بدون جااندازی یا به وسیله پین‌گذاری منفرد یا متعدد، در جا یا پین‌گذاری منفرد یا متعدد یا گرافت استخوان (شامل تهیه گرافت) با مانیپولاسیون بسته با پین‌گذاری منفرد یا متعدد</t>
  </si>
  <si>
    <t>استئوپلاستی گردن فمور (Heyman type)</t>
  </si>
  <si>
    <t>توقف رشد اپیفیز به وسیله اپیفیزیودز یا منگنه، تروکانتر بزرگ فمور</t>
  </si>
  <si>
    <t>درمان پیشگیری‌کننده (کارگذاری میله، پین، پلیت یا سیم) با یا بدون متیل متاکریلات، گردن فمور و پروگزیمال فمور</t>
  </si>
  <si>
    <t>درمان بسته شکستگی دررفتگی حلقه لگنی بدون فیکساسیون</t>
  </si>
  <si>
    <t>درمان بسته شکستگی دنبالچه</t>
  </si>
  <si>
    <t>درمان باز شکستگی دنبالچه</t>
  </si>
  <si>
    <t>درمان باز شکستگی خارهای ایلیاک، کنده شدن توبروزیتی، یا شکستگی بال‌های ایلیاک (برای مثال شکستگی لگن در مواردی که حلقه لگنی به هم نخورده باشد) همراه با فیکساسیون داخلی</t>
  </si>
  <si>
    <t>فیکساسیون استخوانی شکستگی خلفی حلقه لگنی و یا دررفتگی (شامل ایلیوم، مفصل ساکروایلیاک و یا ساکروم) از طریق پوست</t>
  </si>
  <si>
    <t>درمان باز شکستگی قدامی حلقه و یا دررفتگی، با فیکساسیون داخلی (شامل سمفیز پوبیس و یا راموس)</t>
  </si>
  <si>
    <t>درمان باز شکستگی خلفی حلقه و یا دررفتگی همراه با فیکساسیون داخلی (شامل ایلیوم، مفصل ساکروایلیاک و یا ساکروم)</t>
  </si>
  <si>
    <t>درمان بسته شکستگی(های) استابولوم (حفره هیپ)؛ با یا بدون مانیپولاسیون با یا بدون کشش اسکلتی</t>
  </si>
  <si>
    <t>درمان باز شکستگی دیواره خلفی یا دیواره قدامی استابولوم</t>
  </si>
  <si>
    <t>درمان باز شکستگی استابولوم عرضی، تی‌ شکل، ستون قدامی یا خلفی و یا هر دو</t>
  </si>
  <si>
    <t>درمان بسته شکستگی فمور، انتهای پروگزیمال، گردن؛ با یا بدون مانیپولاسیون</t>
  </si>
  <si>
    <t>فیکساسیون استخوانی شکستگی فمور، انتهای پروگزیمال، گردن، از طریق پوست یا درمان باز شکستگی فمور، انتهای پروگزیمال، گردن، فیکساسیون داخلی یا جایگزینی با پروتز</t>
  </si>
  <si>
    <t>درمان بسته شکستگی اینترتروکانتریک، پرتروکانتریک یا ساب تروکانتریک فمور؛ با یا بدون مانیپولاسیون</t>
  </si>
  <si>
    <t>درمان شکستگی اینترتروکانتریک، پرتروکانتریک یا ساب تروکانتریک؛ با ایمپلنت نوع پیچ یا Plate، با یا بدون سرکلاژ</t>
  </si>
  <si>
    <t>درمان شکستگی اینترتروکانتریک، پرتروکانتریک، یا ساب تروکانتریک؛ با پروتز داخل مدولاری، با یا بدون پیچ‌های قفل شونده و یا سرکلاژ</t>
  </si>
  <si>
    <t xml:space="preserve">درمان بسته شکستگی تروکانتر بزرگ </t>
  </si>
  <si>
    <t xml:space="preserve">درمان باز شکستگی تروکانتر بزرگ </t>
  </si>
  <si>
    <t>درمان بسته دررفتگی تروماتیک هیپ؛ با یا بدون بیهوشی</t>
  </si>
  <si>
    <t>درمان باز دررفتگی تروماتیک هیپ بدون فیکساسیون داخلی</t>
  </si>
  <si>
    <t>درمان باز دررفتگی تروماتیک هیپ با شکستگی سر فمور یا دیواره استابولوم، با یا بدون فیکساسیون داخلی یا خارجی</t>
  </si>
  <si>
    <t>درمان دررفتگی خودبخود هیپ (تکاملی شامل نوع مادرزادی یا پاتولوژیک) به وسیله اسپلینت در وضعیت ابداکشن یا کشش؛ با یا بدون بیهوشی، با یا بدون مانیپولاسیون</t>
  </si>
  <si>
    <t>درمان باز دررفتگی خودبخود هیپ (تکاملی شامل نوع مادرزادی یا پاتولوژیک)</t>
  </si>
  <si>
    <t>درمان باز دررفتگی خودبخود هیپ همراه با کوتاه کردن شفت فمور</t>
  </si>
  <si>
    <t>درمان بسته دررفتگی هیپ به دنبال آرتروپلاستی؛ بدون بیهوشی یا همراه با بیهوشی عمومی یا ناحیه‌ای</t>
  </si>
  <si>
    <t>مانیپولاسیون مفصل هیپ همراه با بیهوشی عمومی</t>
  </si>
  <si>
    <t>آرترودز مفصل ساکروایلیاک یا سیمفیزیس پوبیس</t>
  </si>
  <si>
    <t>آرترودز مفصل هیپ (شامل تهیه گرافت)؛ یا همراه با استئوتومی ساب تروکانتریک</t>
  </si>
  <si>
    <t>آمپوتاسیون بین لگن و شکم (آمپوتاسیون یک چهارم پایینی Hindquarter)</t>
  </si>
  <si>
    <t>دزآرتیکولاسیون هیپ</t>
  </si>
  <si>
    <t>فمور (ناحیه ران) و مفصل زانو</t>
  </si>
  <si>
    <t xml:space="preserve">پلاتوی تیبیا </t>
  </si>
  <si>
    <t>انسیزیون و درناژ آبسه، بورس یا هماتوم عمقی، ران یا ناحیه زانو یا انسیزیون عمقی همراه با بازکردن کورتکس استخوان، فمور یا زانو (برای مثال استئومیلیت یا آبسه استخوان)</t>
  </si>
  <si>
    <t xml:space="preserve">فاشیوتومی ایلیوتیبیال (تنوتومی)، باز یا تنوتومی، ادداکتور یا هامسترینگ از طریق پوست؛ یک تاندون (عمل مستقل) </t>
  </si>
  <si>
    <t>(برای فاشیوتومی مرکب اوبر-یونت، از کد 202740 استفاده گردد)</t>
  </si>
  <si>
    <t>فاشیوتومی ایلیوتیبیال (تنوتومی)، باز یا تنوتومی، ادداکتور یا هامسترینگ از طریق پوست؛ فاشیوتومی ایلیوتیبیال (تنوتومی)، باز یا تنوتومی، ادداکتور یا هامسترینگ از طریق پوست؛ چند تاندون</t>
  </si>
  <si>
    <t>آرتروتومی زانو با بازکردن، درناژ یا درآوردن جسم خارجی (برای مثال عفونت)</t>
  </si>
  <si>
    <t>نورکتومی عضله هامسترینگ یا نورکتومی پوپلیتئال (گاستروکنمیوس)</t>
  </si>
  <si>
    <t xml:space="preserve">اکسیزیون یا بیوپسی بافت نرم ران یا زانو سطحی زیرجلدی زیر فاشیایی یا داخل عضلانی </t>
  </si>
  <si>
    <t>(برای بیوپسی سوزنی از بافت نرم، از کد 200030 استفاده گردد)</t>
  </si>
  <si>
    <t>رزکسیون رادیکال تومور (سرطان بدخیم) بافت نرم ران یا ناحیه زانو</t>
  </si>
  <si>
    <t>آرتروتومی زانو؛ با بیوپسی سینوویال به تنهایی یا شامل بازکردن مفصل، بیوپسی، خارج کردن جسم آزاد یا جسم خارجی</t>
  </si>
  <si>
    <t>آرتروتومی، با اکسیزیون غضروف نیمه هلالی زانو (منیسکتومی)؛ داخلی یا خارجی</t>
  </si>
  <si>
    <t xml:space="preserve"> آرتروتومی با سینووکتومی، زانو؛ قدامی یا خلفی؛ یا قدامی و خلفی شامل ناحیه پوپلیتئال</t>
  </si>
  <si>
    <t>اکسیزیون بورس پره پاتلار</t>
  </si>
  <si>
    <t>اکسیزیون کیست سینوویال فضای پوپلیتئال (برای مثال کیست بیکر) یا اکسیزیون ضایعه مینیسک یا کپسول (برای مثال کیست یا گانگلیون)، زانو</t>
  </si>
  <si>
    <t>برداشتن کشکک، به طور کامل یا نیمه</t>
  </si>
  <si>
    <t>اکسیزیون یا کورتاژ کیست استخوان یا تومور خوش‌خیم فمور از پروگزیمال تا دیستال؛ با آلوگرافت یا اتوگرافت (شامل تهیه گرافت) بدون فیکساسیون داخلی با یا بدون گچ گیری</t>
  </si>
  <si>
    <t>اکسیزیون یا کورتاژ کیست استخوان یا تومور خوش‌خیم فمور از پروگزیمال تا دیستال؛ با آلوگرافت یا اتوگرافت با فیکساسیون داخلی با یا بدون گچ گیری</t>
  </si>
  <si>
    <t>اکسیزیون ناقص استخوان (برداشتن به شکل مخروط یا نعلبکی یا دیافیزکتومی) فمور، پروگزیمال تیبیا و یا فیبولا (برای مثال استومیلیت یا آبسه استخوان)</t>
  </si>
  <si>
    <t xml:space="preserve">رزکسیون رادیکال تومور استخوان فمور یا زانو </t>
  </si>
  <si>
    <t>(برای رزکسیون رادیکال تومور بافت نرم از کد 203135 استفاده گردد)</t>
  </si>
  <si>
    <t xml:space="preserve">وارد کردن یا خارج کردن </t>
  </si>
  <si>
    <t>انجام تزریق برای آرتروگرافی زانو</t>
  </si>
  <si>
    <t xml:space="preserve">درآوردن جسم خارجی، عمقی، ناحیه ران یا زانو </t>
  </si>
  <si>
    <t>(برای درآوردن پروتز زانو، شامل پروتز کامل زانو، از کد 203445 استفاده گردد)</t>
  </si>
  <si>
    <t>بخیه زدن تاندون زیر پاتلا؛ اولیه</t>
  </si>
  <si>
    <t>بازسازی ثانویه شامل گرافت فاشیا یا تاندون</t>
  </si>
  <si>
    <t>بخیه زدن پارگی عضله چهار سر یا هامسترینگ؛ اولیه</t>
  </si>
  <si>
    <t>تنوتومی، باز، هامسترینگ، زانو تا هیپ؛ یک تاندون</t>
  </si>
  <si>
    <t>تنوتومی، باز، هامسترینگ، زانو تا هیپ؛ چند تاندون یک پا</t>
  </si>
  <si>
    <t>تنوتومی، باز، هامسترینگ، زانو تا هیپ؛ چند تاندون، دوطرفه</t>
  </si>
  <si>
    <t>بلندکردن تاندون هامسترینگ؛ یک تاندون</t>
  </si>
  <si>
    <t>بلندکردن تاندون هامسترینگ؛ چند تاندون، یک پا</t>
  </si>
  <si>
    <t>بلندکردن تاندون هامسترینگ؛ چند تاندون، دوطرفه</t>
  </si>
  <si>
    <t>گرافت تاندون هامسترینگ به پاتلا؛ یک تاندون</t>
  </si>
  <si>
    <t>گرافت تاندون هامسترینگ به پاتلا؛ چند تاندون</t>
  </si>
  <si>
    <t>انتقال تاندون هامسترینگ به فمور (عمل Egger)</t>
  </si>
  <si>
    <t xml:space="preserve">آرتروتومی با ترمیم منیسک، زانو </t>
  </si>
  <si>
    <t>(برای ترمیم آرتروسکوپیک از کد 204890 استفاده گردد)</t>
  </si>
  <si>
    <t>ترمیم اولیه لیگامان و یا کپسول پاره شده زانو؛ لیگامان کولترال</t>
  </si>
  <si>
    <t>ترمیم اولیه لیگامان و یا کپسول پاره شده زانو؛ لیگامان کروشیت</t>
  </si>
  <si>
    <t>ترمیم اولیه لیگامان و یا کپسول پاره شده زانو؛ لیگامان کروشیت و کولترال</t>
  </si>
  <si>
    <t xml:space="preserve">پیوند کوندروسیت اتولوگ، زانو </t>
  </si>
  <si>
    <t>(برای تهیه کندروسیت از کد 204845 استفاده گردد)</t>
  </si>
  <si>
    <t xml:space="preserve">آلوگرافت استئوکندرال، زانو، باز </t>
  </si>
  <si>
    <t>(برای ایمپلنت آلوگرافت غضروفی استخوانی به روش آرتروسکوپیک از کد 204835 استفاده گردد)</t>
  </si>
  <si>
    <t>توبرکول پلاستی قدامی تیبیا (برای مثال عمل Maquet)</t>
  </si>
  <si>
    <t>بازسازی پاتلای در رونده برای مثال عمل (Hauser)</t>
  </si>
  <si>
    <t>بازسازی پاتلای در رونده برای مثال عمل (Hauser)؛ با مقابل قرار دادن اکستانسور و یا آزادکردن یا جلوآوردن عضله (عمل Campbell و Goldwaite)</t>
  </si>
  <si>
    <t>بازسازی پاتلای در رونده برای مثال عمل (Hauser)؛ با پاتلکتومی</t>
  </si>
  <si>
    <t xml:space="preserve">آزادسازی رتیناکولوم خارجی، باز </t>
  </si>
  <si>
    <t>(برای آزادسازی رتیناکولوم خارجی توسط آرتروسکوپ، از کد 204855 استفاده گردد)</t>
  </si>
  <si>
    <t>بازسازی (تقویت لیگامانی زانو)؛ خارج مفصلی</t>
  </si>
  <si>
    <t>بازسازی باز کروشیت</t>
  </si>
  <si>
    <t>بازسازی (تقویت لیگامانی زانو)؛ داخل مفصلی (باز و خارج مفصلی)</t>
  </si>
  <si>
    <t>کوادریسپس پلاستی (عمل Bennett یا Thompson)</t>
  </si>
  <si>
    <t>کپسولوتومی، آزادسازی خلفی کپسول، زانو</t>
  </si>
  <si>
    <t>آرتروپلاستی پاتلا به تنهایی با یا بدون پروتز</t>
  </si>
  <si>
    <t>آرتروپلاستی ناکامل زانو یک یا هر دو کندیل تیبیا یا فمور با یا بدون بازسازی پاتلا</t>
  </si>
  <si>
    <t>آرتروپلاستی ناکامل زانو یک یا هر دو کندیل تیبیا یا فمور با دبریدمان و سینووکتومی ناقص</t>
  </si>
  <si>
    <t>آرتروپلاستی، کندیل های فمور یا پلاتوی تیبیا، زانو</t>
  </si>
  <si>
    <t>آرتروپلاستی، کندیل های فمور یا پلاتوی تیبیا، زانو با دبریدمان و سینووکتومی ناقص</t>
  </si>
  <si>
    <t>آرتروپلاستی زانو، پروتز لولایی (عمل Walldius)</t>
  </si>
  <si>
    <t>آرتروپلاستی کامل زانو با یا بدون بازسازی پاتلا</t>
  </si>
  <si>
    <t>استئوتومی فمور، تنه یا سوپراکندیلار؛ با فیکساسیون</t>
  </si>
  <si>
    <t>استئوتومی، متعدد، با مستقیم کردن روی میله داخل مدولاری، شفت فمور عمل (Sofield)</t>
  </si>
  <si>
    <t>استئوتومی، پروگزیمال تیبیا، شامل اکسیزیون یا استئوتومی فیبولا (شامل تصحیح ژنوواروس یا ژنووالگوس)؛ قبل یا بعد از بسته شدن اپیفیز</t>
  </si>
  <si>
    <t>استئوپلاستی فمور شامل کوتاه کردن یا بلند کردن با یا بدون انتقال قطعه فمور</t>
  </si>
  <si>
    <t>ترمیم دیرجوش خوردن یا جوش نخوردن فمور از پروگزیمال تا دیستال با یا بدون گرافت با یا بدون استئوتومی</t>
  </si>
  <si>
    <t>توقف اپیفیز یا نیمه اپیفیز به هر روش (برای مثال اپیفیزیودز)؛ دیستال فمور؛ یا تیبیا و فیبولا، پروگزیمال</t>
  </si>
  <si>
    <t>توام دیستال فمور، پروگزیمال تیبیا و فیبولا</t>
  </si>
  <si>
    <t>درمان پروفیلاکتیک (گذاشتن میخ، پین، پلیت و یا سیم) با یا بدون متیل متاکریلات، فمور</t>
  </si>
  <si>
    <t>فاشیوتومی جهت کاهش فشار، ران و یا زانو، یک یا چند کمپارتمان (فلکسور یا اکستانسور یا ادداکتور)؛ یا با دبریدمان عضله و یا عصب مرده</t>
  </si>
  <si>
    <t xml:space="preserve">درمان بسته شکستگی تنه فمور بدون فیکساسیون </t>
  </si>
  <si>
    <t>درمان باز شکستگی تنه فمور با میله داخل کانال</t>
  </si>
  <si>
    <t>درمان باز شکستگی تنه فمور با پلاک یا اکسترنال فیکساتور</t>
  </si>
  <si>
    <t>درمان بسته شکستگی انتهای دیستال فمور، کندیل داخلی یا خارجی با مانیپولاسیون؛ یا فیکساسیون استخوانی شکستگی فمور از طریق پوست، انتهای دیستال، کندیل داخلی یا خارجی یا سوپراکندیلار یا ترانس کندیلار، با یا بدون گسترش به ناحیه اینترکوندیلار یا جداشدن اپیفیزدیستال فمور</t>
  </si>
  <si>
    <t>درمان باز شکستگی دیستال فمور خارج مفصلی</t>
  </si>
  <si>
    <t>درمان باز شکستگی سوپراکندیلار یا ترانس کندیلار فمور با گسترش به ناحیه اینترکوندیلار، شامل فیکساسیون داخلی در صورت انجام یا درمان باز شکستگی فمور، انتهای دیستال، کندیل داخلی یا خارجی</t>
  </si>
  <si>
    <t>درمان بسته جداشدن اپیفیز دیستال فمور؛ با یا بدون مانیپولاسیون</t>
  </si>
  <si>
    <t>درمان باز جداشدن اپیفیز دیستال فمور؛ با جدا شدن اپی فیز دیستال فمور</t>
  </si>
  <si>
    <t>درمان بسته شکستگی کشکک</t>
  </si>
  <si>
    <t>درمان باز شکستگی پاتلا با فیکساسیون یا اکسزیون و ترمیم</t>
  </si>
  <si>
    <t xml:space="preserve">درمان بسته شکستگی تیبیا، پروگزیمال (پلاتو)؛ با یا بدون مانیپولاسیون </t>
  </si>
  <si>
    <t>(برای درمان آرتروسکوپیک به کدهای 204800 و 204805 مراجعه گردد)</t>
  </si>
  <si>
    <t xml:space="preserve">درمان باز شکستگی تیبیا، پروگزیمال (پلاتو)؛ یک یا هر دو کندیل، با یا بدون فیکساسیون داخلی </t>
  </si>
  <si>
    <t>(برای درمان آرتروسکوپتیک به کدهای 204800 و 204805 مراجعه گردد)</t>
  </si>
  <si>
    <t xml:space="preserve">درمان بسته شکستگی خار(های) بین کندیلی و یا توبروزیته زانو، با یا بدون مانیپولاسیون </t>
  </si>
  <si>
    <t>(برای درمان آرتروسکوپیک به کدهای 204790 و 204795 مراجعه گردد)</t>
  </si>
  <si>
    <t>درمان باز شکستگی خار(های) بین کندیلی و یا توبروزیته زانو، با یا بدون فیکساسیون</t>
  </si>
  <si>
    <t>درمان بسته دررفتگی زانو؛ با یا بدون بیهوشی</t>
  </si>
  <si>
    <t>درمان باز دررفتگی زانو، شامل فیکساسیون داخلی در صورت انجام؛ یا با ترمیم اولیه لیگامان</t>
  </si>
  <si>
    <t>درمان بسته دررفتگی کشکک؛ با یا بدون بیهوشی</t>
  </si>
  <si>
    <t>درمان باز دررفتگی کشکک، با یا بدون برداشتن کشکک به طور کامل یا ناقص</t>
  </si>
  <si>
    <t>مانیپولاسیون مفصل زانو تحت بیهوشی عمومی (شامل به‌کارگیری کشش یا دیگر وسایل فیکساسیون)</t>
  </si>
  <si>
    <t>آرترودز زانو به هر روش</t>
  </si>
  <si>
    <t>آمپوتاسیون ران از وسط فمور؛ در هر سطحی، با متد فیتینگ فوری شامل اولین گچ‌گیری، باز، حلقوی (گیوتینی)، بستن ثانویه زخم یا اصلاح اسکار، آمپوتاسیون مجدد؛ یا دزآرتیکولاسیون زانو</t>
  </si>
  <si>
    <t xml:space="preserve">ساق پا (تیبیا – فیبولا) و مفصل مچ پا </t>
  </si>
  <si>
    <t xml:space="preserve">فاشیوتومی برای کاهش فشار، ساق پا؛ کمپارتمان(های) قدامی و یا خارجی یا کمپارتمان(های) خلفی به تنهایی یا کمپارتمان(های) قدامی و یا خارجی و خلفی؛ انسیزیون و درناژ ساق یا مچ پا؛ آبسه عمقی یا هماتوم یا همراه با بورس عفونی
</t>
  </si>
  <si>
    <t>(برای انسیزیون و درناژ، سطحی، به کدهای 100015 تا 100035 مراجعه گردد) 
(برای فاشیاتومی جهت رفع فشار با دبریدمان به کد 203915 مراجعه گردد)</t>
  </si>
  <si>
    <t>تنوتومی از طریق پوست، تاندون آشیل؛ تحت بی‌حسی موضعی یا با بیهوشی عمومی (عمل مستقل)</t>
  </si>
  <si>
    <t>انسیزیون ساق یا مچ پا (برای مثال استئومیلیت یا آبسه استخوان)</t>
  </si>
  <si>
    <t>آرتروتومی مچ پا شامل اکسپلور کردن، درناژ، یا درآوردن جسم خارجی یا آرتروتومی، آزادکردن کپسول خلفی، مچ، با یا بدون بلندکردن تاندون</t>
  </si>
  <si>
    <t xml:space="preserve"> (به کد 203665 نیز رجوع گردد) </t>
  </si>
  <si>
    <t>اکسیزیون یا بیوپسی بافت نرم ساق یا مچ؛ سطحی، زیرجلدی، زیر فاشیایی یا داخل عضلانی</t>
  </si>
  <si>
    <t xml:space="preserve"> (برای بیوپسی سوزنی از بافت نرم، از کد 200030 استفاده کنید) </t>
  </si>
  <si>
    <t>رزکسیون رادیکال تومور (برای مثال تومور بدخیم)، بافت نرم ساق یا ناحیه مچ</t>
  </si>
  <si>
    <t>آرتروتومی مچ پا با بازکردن مفصل، با یا بدون بیوپسی، با یا بدون درآوردن جسم آزاد یا جسم خارجی یا آرتروتومی با سینووکتومی مچ پا؛ یا شامل تنوسینووکتومی</t>
  </si>
  <si>
    <t>اکسیزیون ضایعه غلاف تاندون یا کپسول (برای مثال کیست یا گانگلیون ساق و یا مچ پا)</t>
  </si>
  <si>
    <t xml:space="preserve"> اکسیزیون یا کورتاژ کیست استخوان یا تومور خوش‌خیم، تیبیا یا فیبولا؛ با اتوگرافت (شامل تهیه گرافت)</t>
  </si>
  <si>
    <t>اکسیزیون ناقص (برداشتن به شکل مخروط یا نعلبکی یا دیافیزکتومی) استخوان، (برای مثال استئومیلیت یا اگزوستوز)؛ تیبیا یا فیبولا</t>
  </si>
  <si>
    <t>رزکسیون رادیکال تومور، استخوان؛ تیبیا یا فیبولا</t>
  </si>
  <si>
    <t>رزکسیون رادیکال تومور، استخوان؛ قاپ (تالوس) یا پاشنه (کالکانئوس)</t>
  </si>
  <si>
    <t xml:space="preserve">تزریق برای آرتروگرافی مچ پا </t>
  </si>
  <si>
    <t>(برای آرتروسکوپی مفصل مچ پا، به کدهای 204945 تا 204960 رجوع کنید) (هزینه رادیولوژی به صورت جداگانه محاسبه می‌گردد)</t>
  </si>
  <si>
    <t>ترمیم اولیه، باز یا از طریق پوست، پارگی تاندون آشیل؛ با گرافت (شامل تهیه گرافت)؛ یا ترمیم ثانویه تاندون آشیل با یا بدون گرافت</t>
  </si>
  <si>
    <t>ترمیم نقص فاشیای ساق پا؛ یا ترمیم تاندون فلکسور ساق پا؛ اولیه یا ثانویه، با یا بدون گرافت، هر تاندون</t>
  </si>
  <si>
    <t xml:space="preserve">ترمیم تاندون اکستانسور ساق پا؛ اولیه یا ثانویه، با یا بدون گرافت، هر تاندون </t>
  </si>
  <si>
    <t>ترمیم دررفتگی تاندون‌های پرونئال؛ با یا بدون استئوتومی فیبولا</t>
  </si>
  <si>
    <t>تنولیز تاندون فلکسور یا اکستانسور، ساق و یا مچ پا؛ منفرد؛ هر تاندون</t>
  </si>
  <si>
    <t>تاندون‌های متعدد (از طریق انسیزیون (های) مجزا)</t>
  </si>
  <si>
    <t>بلندکردن یا کوتاه کردن تاندون ساق یا مچ پا؛ یک تاندون (عمل مستقل)</t>
  </si>
  <si>
    <t>بلندکردن یا کوتاه کردن تاندون ساق یا مچ پا؛ چند تاندون (از طریق یک انسیزیون)، هر کدام</t>
  </si>
  <si>
    <t>کوتاه نمودن گاستروکنمیوس (عمل Strayer)</t>
  </si>
  <si>
    <t>جابجایی یا گرافت یک تاندون (با تغییر جهت یا مسیر عضله)؛ سطحی (برای مثال اکستانسورهای تیبیال قدامی به قسمت میدفوت)</t>
  </si>
  <si>
    <t>جابجایی یا گرافت یک تاندون (با تغییر جهت یا مسیر عضله)؛ عمقی (برای مثال تیبیال قدامی یا تیبیال خلفی از میان فضای بین استخوانی، فلکسور دیژیتروم لونگوس، فلکسور هالوسیس لونگوس یا تاندون پرونئال به قسمت میدفوت یا hindfoot)</t>
  </si>
  <si>
    <t>جابجایی یا گرافت یک تاندون (با تغییر جهت یا مسیر عضله)؛ عمقی یا سطحی، هر تاندون اضافه</t>
  </si>
  <si>
    <t>ترمیم اولیه یا ثانویه پارگی لیگامان‌های مچ پا؛ کولترال یک یا دوطرفه</t>
  </si>
  <si>
    <t>آرتروپلاستی مچ پا</t>
  </si>
  <si>
    <t>آرتروپلاستی مچ پا با پروتز (مچ کامل)</t>
  </si>
  <si>
    <t>آرتروپلاستی مجدد مچ پا، مچ کامل</t>
  </si>
  <si>
    <t>خارج کردن پروتز مچ</t>
  </si>
  <si>
    <t>استئوتومی تیبیا یا فیبولا تیبیا و فیبولا</t>
  </si>
  <si>
    <t xml:space="preserve">استئوتومی فیبولا </t>
  </si>
  <si>
    <t>متعدد با تصحیح وضعیت قرارگیری استخوان توسط میله داخل مدولاری (مثل عمل Sofield)</t>
  </si>
  <si>
    <t xml:space="preserve"> (برای استئوتومی به منظور اصلاح ژنوواروس یا ژنووالگوس به کد 203400 رجوع گردد)</t>
  </si>
  <si>
    <t>استئوپلاستی تیبیا و فیبولا، بلندکردن یا کوتاه کردن</t>
  </si>
  <si>
    <t>درمان بد جوش خوردن یا جوش نخوردن تیبیا ویا فیبولا به هر روش با یا بدون گرافت</t>
  </si>
  <si>
    <t>اصلاح پسودوآرتروز مادرزادی تیبیا</t>
  </si>
  <si>
    <t>توقف رشد اپیفیز (اپیفیزیودز) باز؛ دیستال تیبیا یا دیستال فیبولا یا دیستال تیبیا و فیبولا</t>
  </si>
  <si>
    <t>توقف رشد اپیفیز (اپیفیزیودز)، هر روش، ترکیبی، پروگزیمال و دیستال تیبیا و فیبولا</t>
  </si>
  <si>
    <t>توقف رشد دیستال فمور</t>
  </si>
  <si>
    <t xml:space="preserve"> (برای توقف رشد اپیفیز تیبیا و فیبولا از کد 203425 استفاده گردد) </t>
  </si>
  <si>
    <t>درمان پیشگیرانه (کارگذاری میخ، پین، پلیت یا سیم)، با یا بدون متیل متاکریلات، تیبیا</t>
  </si>
  <si>
    <t>درمان بسته شکستگی تنه تیبیا (با یا بدون شکستگی فیبولا) با یا بدون مانیپولاسیون؛ یا فیکساسیون اسکلتی شکستگی تنه تیبیا (با یا بدون شکستگی فیبولا) از طریق پوست (برای مثال پین یا پیچ)</t>
  </si>
  <si>
    <t>درمان باز شکستگی تنه تیبیا (با یا بدون شکستگی فیبولا) با پلیت یا پیچ، با یا بدون سرکلاژ</t>
  </si>
  <si>
    <t>درمان شکستگی تنه تیبیا (با یا بدون شکستگی فیبولا) به وسیله پروتز داخل مدولاری، با یا بدون پیچ اینترلاکینگ و/یا سرکلاژ</t>
  </si>
  <si>
    <t>درمان بسته شکستگی قوزک داخلی؛ با یا بدون مانیپولاسیون؛ با یا بدون کشش پوستی یا استخوانی</t>
  </si>
  <si>
    <t>درمان باز شکستگی قوزک داخلی؛ با یا بدون فیکساسیون</t>
  </si>
  <si>
    <t>درمان بسته شکستگی تنه یا پروگزیمال فیبولا، با یا بدون مانیپولاسیون</t>
  </si>
  <si>
    <t>درمان باز شکستگی تنه یا پروگزیمال فیبولا، با یا بدون فیکساسیون</t>
  </si>
  <si>
    <t>درمان بسته شکستگی دیستال فیبولا (قوزک خارجی)؛ با یا بدون مانیپولاسیون</t>
  </si>
  <si>
    <t>درمان باز شکستگی دیستال فیبولا؛ با یا بدون فیکساسیون</t>
  </si>
  <si>
    <t>درمان بسته شکستگی هر دو قوزک مچ پا (برای مثال قوزک خارجی و داخلی، قوزک خلفی و خارجی، یا قوزک داخلی و خلفی)؛ با یا بدون مانیپولاسیون</t>
  </si>
  <si>
    <t>درمان شکستگی هر دو قوزک مچ پا (برای مثال قوزک خارجی و داخلی، قوزک خلفی و خارجی، یا قوزک داخلی و خلفی)؛ با یا بدون فیکساسیون</t>
  </si>
  <si>
    <t>درمان بسته شکستگی سه قوزک مچ پا؛ با یا بدون مانیپولاسیون</t>
  </si>
  <si>
    <t>درمان باز شکستگی سه قوزک مچ پا؛ با فیکساسیون لبه خلفی</t>
  </si>
  <si>
    <t>درمان بسته شکستگی سطح مفصلی تحمل کننده وزن دیستال تیبیا (برای مثال Pilon یا Tibial Plafond)، با یا بدون بیهوشی؛ با یا بدون مانیپولاسیون</t>
  </si>
  <si>
    <t>درمان باز شکستگی سطح مفصلی تحمل کننده وزن، دیستال تیبیا (برای مثال Tibial Plafond)، شامل فیکساسیون داخلی در صورت انجام؛ تیبیا به تنهایی</t>
  </si>
  <si>
    <t>درمان باز شکستگی پلافوند تیبیا بدون فیکساسیون فیبولا</t>
  </si>
  <si>
    <t>درمان باز جداشدگي مفصل تیبیو فیبولار ديستال(سين دس موزيس) شامل فيكساسيون داخلي در صورت انجام</t>
  </si>
  <si>
    <t>درمان بسته دررفتگی مفصل تیبیو فیبولار پروگزیمال؛ با یا بدون بیهوشی</t>
  </si>
  <si>
    <t>درمان باز دررفتگی مفصل تیبیو فیبولار پروگزیمال، شامل فیکساسیون داخلی در صورت انجام، یا با اکسیزیون پروگزیمال فیبولا</t>
  </si>
  <si>
    <t>درمان بسته دررفتگی مچ پا، با یا بدون بیهوشی، با یا بدون فیکساسیون استخوانی از طریق پوست</t>
  </si>
  <si>
    <t>درمان باز دررفتگی مچ پا، با یا بدون فیکساسیون استخوانی از طریق پوست، بدون ترمیم یا فیکساسیون داخلی</t>
  </si>
  <si>
    <t>مانیپولاسیون مچ پا تحت بیهوشی عمومی (شامل به‌کارگیری کشش یا وسایل دیگر جهت فیکساسیون)</t>
  </si>
  <si>
    <t>آرترودز مچ پا</t>
  </si>
  <si>
    <t>آرترودز مفصل تیلیوفیبولار، پروگزیمال یا دیستال</t>
  </si>
  <si>
    <t>آمپوتاسیون ساق یا مچ پا به هر روش</t>
  </si>
  <si>
    <t>دیگر اعمال</t>
  </si>
  <si>
    <t xml:space="preserve">فاشیوتومی برای کاهش فشار، ساق پا، کمپارتمان‌های قدامی و یا خارجی، با دبریدمان عصب و یا عضله مرده؛ یا کمپارتمان(های) خلفی، قدامی و یا خارجی، با دبریدمان عصب و یا عضله مرده </t>
  </si>
  <si>
    <t xml:space="preserve">(برای فاشیوتامی جهت دکمپرسیون بدون دبریدمان از کد 203570 استفاده گردد) </t>
  </si>
  <si>
    <t xml:space="preserve">پا و انگشتان پا </t>
  </si>
  <si>
    <t>انسیزیون و درناژ بورس پا یا زیر فاشیا با یا بدون درگیری غلاف تاندون، پا، یک فضای بورس یک یا چند ناحیه</t>
  </si>
  <si>
    <t>انسیزیون کورتکس استخوان (برای مثال استئومیلیت یا آبسه استخوان)</t>
  </si>
  <si>
    <t xml:space="preserve">فاشیوتومی پا و یا انگشتان پا </t>
  </si>
  <si>
    <t>(به کدهای 203970 و 203975 و 204150 هم مراجعه گردد)</t>
  </si>
  <si>
    <t xml:space="preserve">تنوتومی از طریق پوست انگشت پا، یک یا چند تاندون </t>
  </si>
  <si>
    <t>(برای تنوتومی باز به کدهای 204135 و 204150 مراجعه گردد)</t>
  </si>
  <si>
    <t>آرتروتومی شامل باز کردن، درناژ یا درآوردن جسم خارجی یا جسم آزاد، مفصل اینترتارسال یا تارسو متاتارسال یا متاتارسوفالانژیال یا اینترفالانژیال</t>
  </si>
  <si>
    <t>نورکتومی عضلات انترنزیک پا</t>
  </si>
  <si>
    <t>آزادکردن تونل تارسال (کم کردن فشار از روی عصب تیبیال خلفی)</t>
  </si>
  <si>
    <t>اکسیزیون تومور، پا، بافت زیرجلدی یا عمقی، زیر فاشیایی، داخل عضلانی</t>
  </si>
  <si>
    <t>رزکسیون رادیکال تومور (سرطان بدخیم) بافت نرم پا</t>
  </si>
  <si>
    <t>آرتراتومی با بیوپسی؛ مفصل اینترتارسال یا تارسومتاتارسال یا متاتارسو فالانژیال یا اینترفالانژیال</t>
  </si>
  <si>
    <t>فاشیکتومی، فاشیای کف پایی، ناقص (عمل مستقل)</t>
  </si>
  <si>
    <t xml:space="preserve">فاشیکتومی، فاشیای کف پایی، رادیکال (عمل مستقل) </t>
  </si>
  <si>
    <t>(برای فاشیاتومی پلانتار به کدهای 203930 و 204150 مراجعه گردد)</t>
  </si>
  <si>
    <t>سینووکتومی؛ مفصل اینترتارسال یا تارسومتاتارسال یا متاتارسو فالانژیال، هر کدام</t>
  </si>
  <si>
    <t>اکسیزیون نورومای بین‌انگشتی (Morton)، منفرد؛ هر کدام</t>
  </si>
  <si>
    <t>سینووکتومی غلاف تاندون، پا؛ فلکسور</t>
  </si>
  <si>
    <t>سینووکتومی غلاف تاندون، پا؛ اکستانسور</t>
  </si>
  <si>
    <t>اکسیزیون ضایعه، تاندون، غلاف تاندون یا کپسول (شامل سینووکتومی) (برای مثال کیست یا گانگلیون)؛ پا</t>
  </si>
  <si>
    <t>اکسیزیون ضایعه، تاندون، غلاف تاندون یا کپسول (شامل سینووکتومی) (برای مثال کیست یا گانگلیون)؛ انگشتان پا، هر کدام</t>
  </si>
  <si>
    <t>اکسیزیون یا کوتاژ کیست استخوان یا تومور خوش‌خیم، تالوس یا کالکانئوس؛ با اتوگرافت ایلیاک یا غیره(شامل تهیه گرافت) یا با آلوگرافت</t>
  </si>
  <si>
    <t>اکسیزیون یا کورتاژ کیست استخوان یا تومور خوش‌خیم، تارسال یا متاتارسال، به جز تالوس یا گالگانئوس با اتوگرافت ایلیاک یا غیره (شامل تهیه گرافت) یا با آلوگرافت</t>
  </si>
  <si>
    <t>اکسیزیون یا کورتاژ کیست استخوان یا تومور خوش‌خیم، انگشتان پا</t>
  </si>
  <si>
    <t>استکتومی اکسیزیون ناقص، سر متاتارس پنجم (Bunionette) (عمل مستقل)</t>
  </si>
  <si>
    <t>استکتومی، اکسیزیون کامل؛ هر متاتارس</t>
  </si>
  <si>
    <t>استکتومی، اکسیزیون کامل؛ سر همه متاتارس‌ها، با برداشتن ناقص بند پروگزیمال انگشت، به جز متاتارس اول برای مثال عمل (Clayton)</t>
  </si>
  <si>
    <t>استکتومی، اکسیزیون استخوان‌های تارس به‌هم چسبیده</t>
  </si>
  <si>
    <t>استکتومی کالکانئوس</t>
  </si>
  <si>
    <t>اکسیزیون برای خار، با یا بدون آزادکردن فاشیای کف پا</t>
  </si>
  <si>
    <t>اکسیزیون ناقص استخوان (برداشتن به شکل مخروط یا نعلبکی، سکسترکتومی یا دیافیزکتومی) (برای مثال استئومیلیت یا Bossing)؛ تالوس یا کالکانئوس</t>
  </si>
  <si>
    <t xml:space="preserve">اکسیزیون ناقص استخوان تارس یا متاتارس، به جز تالوس یا کالکانئوس </t>
  </si>
  <si>
    <t xml:space="preserve">(برای برداشتن لبه استخوانی (کایلکتومی) در هالوکس ریجیدوس از کد 204205 استفاده گردد) </t>
  </si>
  <si>
    <t>اکسیزیون ناقص بند انگشت پا</t>
  </si>
  <si>
    <t>رزکسیون کامل یا ناقص، قاعده بند انگشت، هر انگشت</t>
  </si>
  <si>
    <t>تالکتومی (آستراگالکتومی)</t>
  </si>
  <si>
    <t>متاتارسکتومی</t>
  </si>
  <si>
    <t>فالانژکتومی انگشت پا، هر انگشت</t>
  </si>
  <si>
    <t>رزکسیون کندیل(ها)، انتهای دیستال فالانکس، هر انگشت پا</t>
  </si>
  <si>
    <t>همیفالانژکتومی یا اکسیزیون مفصل اینترفالانکس، انگشت پا، انتهای پروگزیمال بند انگشت، هر کدام</t>
  </si>
  <si>
    <t>رزکسیون رادیکال تومور استخوان؛ تارسال، به جز تالوس یا کالکانئوس</t>
  </si>
  <si>
    <t>رزکسیون رادیکال تومور استخوان؛ متاتارسال</t>
  </si>
  <si>
    <t xml:space="preserve">رزکسیون رادیکال تومور استخوان؛ بند انگشت پا </t>
  </si>
  <si>
    <t xml:space="preserve">(برای تالوس یا کالکانئوس از کد 203625 استفاده گردد) </t>
  </si>
  <si>
    <t>وارد کردن و خارج کردن</t>
  </si>
  <si>
    <t>درآوردن جسم خارجی، پا، زیرجلدی</t>
  </si>
  <si>
    <t>درآوردن جسم خارجی، پا، عمقی، پیچیده</t>
  </si>
  <si>
    <t>ترمیم، تاندون، فلکسور، اکستانسور، پا؛ اولیه یا ثانویه، بدون گرافت آزاد، هر تاندون ثانویه با گرافت آزاد، هر تاندون (شامل تهیه گرافت)</t>
  </si>
  <si>
    <t>تنولیز، فلکسور یا اکستانسور پا؛ یک تاندون یا چند تاندون</t>
  </si>
  <si>
    <t>تنوتومی باز، تاندون فلکسور یا اکستانسور؛ پا، یک یا چند تاندون</t>
  </si>
  <si>
    <t xml:space="preserve">بازسازی (جلوآوردن)، تاندون تیبیال خلفی، با اکسیزیون استخوان ناویکولار فرعی مچ پا (تیپ عمل Kidner) </t>
  </si>
  <si>
    <t xml:space="preserve">(برای تنوتومی زیرجلدی به کد 203935 مراجعه گردد) (برای تاندون ترانسفر یا ترانس پلانت با تغییر جهت یا مسیر عضله به کدهای 203680 تا 203690 مراجعه گردد) (برای ترانسفر اکستانور هالوسیس لانگوس با فیوژن مفصل IP انگشت شست مثل عمل جونز Jones از کد 204510 استفاده گردد) </t>
  </si>
  <si>
    <t>تنوتومی، بلندکردن، یا آزادکردن، عضله ابداکتور شست پا</t>
  </si>
  <si>
    <t>قطع فاشیا و عضله کف پا (برای مثال Steindler Stripping) (عمل مستقل)</t>
  </si>
  <si>
    <t>کپسولوتومی قسمت میانی پا، آزادسازی قسمت داخلی به تنهایی (عمل مستقل)</t>
  </si>
  <si>
    <t>کپسولوتومی قسمت میانی پا، آزادسازی قسمت داخلی به تنهایی با بلند کردن تاندون</t>
  </si>
  <si>
    <t>کپسولوتومی وسیع، شامل کپسولوتومی تالوتیبیال خلفی و بلندکردن تاندون(ها) (برای مثال دفورمیتی کلاب فوت مقاوم)</t>
  </si>
  <si>
    <t>کپسولوتومی، میدتارسال مثل عمل (Heyman)</t>
  </si>
  <si>
    <t>کپسولوتومی، مفصل متاتارسوفالانژیال، با یا بدون تنورافی، هر تعداد مفصل (عمل مستقل)</t>
  </si>
  <si>
    <t>مفصل اینترفالانژیال، هر مفصل (عمل مستقل)</t>
  </si>
  <si>
    <t>عمل ایجاد سینداکتیلی در انگشتان پا (برای مثال پرده‌گذاری یا عمل (Kelikian)</t>
  </si>
  <si>
    <t>اصلاح، انگشت چکشی (برای مثال فیوژن اینترفالانژیال، برداشتن بند انگشت به صورت ناقص یا کامل)</t>
  </si>
  <si>
    <t>اصلاح، انگشت پنجم Cock-up با دوختن پلاستیک پوست برای مثال عمل (Ruiz-Mora)</t>
  </si>
  <si>
    <t>استکتومی، ناقص، برای برداشت اگزوستوز یا کندیلکتومی، سر متاتارس، هر سر متاتارس</t>
  </si>
  <si>
    <t>اصلاح هالوکس ریجیدوس با کیلکتومی، دبریدمان و آزادسازی کپسول مفصل متاتارسوفالانژیال اول</t>
  </si>
  <si>
    <t>برداشتن اگزوستوز ساده از متاتارسو فالنژیال (مثل عمل Silver)</t>
  </si>
  <si>
    <t>اصلاح هالوس والگوس با هر روش بدون استئوتومی متاتارس یا فالنکس</t>
  </si>
  <si>
    <t>اصلاح هالوس والگوس با هر روش با استئوتومی متاتارس یا فالنکس</t>
  </si>
  <si>
    <t>استئوتومی؛ کالکانئوس (برای مثال عمل Dwyer یا Chambers)؛ با یا بدون فیکساسیون داخلی</t>
  </si>
  <si>
    <t>استئوتومی تالوس</t>
  </si>
  <si>
    <t>استئوتومی استخوان‌های تارس به جز کالکانئوس یا تالوس</t>
  </si>
  <si>
    <t>استئوتومی استخوان‌های تارس به جز کالکانئوس یا تالوس با اتوگرافت (شامل تهیه گرافت) (برای مثال عمل Fowler)</t>
  </si>
  <si>
    <t>استئوتومی، با یا بدون بلندکردن، کوتاه کردن یا تصحیح زاویه، متاتارس؛ اولین متاتارس</t>
  </si>
  <si>
    <t>استئوتومی اولین متاتارس با اتوگرافت (به جز اولین انگشت)</t>
  </si>
  <si>
    <t>استئوتومی به جز اولین متاتارس، هر کدام</t>
  </si>
  <si>
    <t>استئوتومی متعدد (برای مثال عمل Swanson برای Cavus foot)</t>
  </si>
  <si>
    <t>استنئوتومی، کوتاه کردن، تصحیح زاویه‌ای یا چرخشی؛ بند پروگزیمال، اولین انگشت (عمل مستقل)</t>
  </si>
  <si>
    <t>استنئوتومی، کوتاه کردن، تصحیح زاویه‌ای یا چرخشی؛ بند پروگزیمال، دیگر انگشت ها، هر انگشت</t>
  </si>
  <si>
    <t>بازسازی، دفرمیتی زاویه‌ای انگشت، فقط بافت نرم (برای مثال روی هم افتادگی انگشت دوم، انگشت پنجم، انگشتان پیچ‌خورده)</t>
  </si>
  <si>
    <t>برداشتن سزاموئید، انگشت اول (عمل مستقل)</t>
  </si>
  <si>
    <t>اصلاح بد جوش‌خوردگی یا جوش‌نخوردگی؛ استخوان‌های تارس</t>
  </si>
  <si>
    <t>متاتارس، با یا بدون گرافت استخوان (شامل تهیه گرافت)</t>
  </si>
  <si>
    <t>بازسازی، انگشت پا، ماکروداکتیلی؛ رزکسیون بافت نرم</t>
  </si>
  <si>
    <t>بازسازی، انگشت پا، ماکروداکتیلی؛ رزکسیون نیازمند برداشت استخوان</t>
  </si>
  <si>
    <t>بازسازی انگشت (های) پا؛ پلی داکتیلی</t>
  </si>
  <si>
    <t>سین داکتیلی، با یا بدون گرافت پوست، هر پرده</t>
  </si>
  <si>
    <t>بازسازی Cleft Foot (پای شکاف دار)</t>
  </si>
  <si>
    <t>درمان بسته شکستگی کالکانئوس؛ با یا بدون مانیپولاسیون</t>
  </si>
  <si>
    <t>فیکساسیون استخوانی شکستگی کالکانئوس؛ از طریق پوست، با مانیپولاسیون</t>
  </si>
  <si>
    <t>درمان باز شکستگی کالکانئوس، شامل فیکساسیون داخلی در صورت انجام با گرافت استخوانی اتوژن از ایلیاک یا دیگر گرافت‌های استخوانی اتوژن(شامل تهیه گرافت)</t>
  </si>
  <si>
    <t>درمان بسته شکستگی تالوس؛ با یا بدون مانیپولاسیون</t>
  </si>
  <si>
    <t>فیکساسیون استخوانی شکستگی تالوس از طریق پوست</t>
  </si>
  <si>
    <t>درمان باز شكستگي تالوس با يا بدون فيكساسيون داخلي يا خارجي</t>
  </si>
  <si>
    <t>درمان شکستگی استخوان تارس (به جز تالوس و کالکانئوس)؛ با یا بدون مانیپولاسیون، هر کدام</t>
  </si>
  <si>
    <t>فیکساسیون استخوانی شکستگی استخوان تارس (به جز تالوس و کالکانئوس) از طریق پوست، با مانیپولاسیون، هر کدام</t>
  </si>
  <si>
    <t>درمان باز شکستگی استخوان تارس (به جز تالوس و کالکانئوس)، شامل فیکساسیون داخلی در صورت انجام، هر کدام</t>
  </si>
  <si>
    <t>درمان بسته شکستگی متاتارس؛ با یا بدون مانیپولاسیون، هر کدام</t>
  </si>
  <si>
    <t>فیکساسیون استخوانی شکستگی متاتارس از طریق پوست، با مانیپولاسیون، هر کدام</t>
  </si>
  <si>
    <t>درمان باز شکستگی متاتارس، شامل فیکساسیون داخلی در صورت انجام، هر کدام</t>
  </si>
  <si>
    <t>درمان بسته شکستگی شست پا، یک پا چند بند، با یا بدون مانیپولاسیون</t>
  </si>
  <si>
    <t>فیکساسیون استخوانی شکستگی انگشت بزرگ پا، یک یا چند بند انگشت، از طریق پوست، با مانیپولاسیون یا درمان باز شکستگی انگشت بزرگ پا، یک یا چند بند انگشت، شامل فیکساسیون داخلی در صورت انجام یا درمان باز شکستگی یک یا چند بند انگشت، به جز بندهای انگشت شست پا، شامل فیکساسیون داخلی در صورت انجام، هر کدام</t>
  </si>
  <si>
    <t>درمان بسته شکستگی یک یا چند بند انگشت، به جز انگشت بزرگ؛ با یا بدون مانیپولاسیون، هر کدام</t>
  </si>
  <si>
    <t>درمان بسته شکستگی سزاموئید</t>
  </si>
  <si>
    <t>درمان باز شکستگی سزاموئید، با یا بدون فیکساسیون داخلی</t>
  </si>
  <si>
    <t>درمان بسته دررفتگی استخوان تارس، به جز تالوتارسال؛ با یا بدون بیهوشی</t>
  </si>
  <si>
    <t>فیکساسیون استخوانی در دررفتگی استخوان تارس، به جز تالوتارسال، از طریق پوست، با مانیپولاسیون</t>
  </si>
  <si>
    <t>درمان باز دررفتگی استخوان تارس، شامل فیکساسیون داخلی در صورت انجام</t>
  </si>
  <si>
    <t>درمان بسته دررفتگی مفصل تالوتارس؛ با یا بدون بیهوشی</t>
  </si>
  <si>
    <t>فیکساسیون استخوانی دررفتگی مفصل تالوتارس، از طریق پوست، با مانیپولاسیون یا درمان باز دررفتگی مفصل تالوتارس شامل فیکساسیون داخلی در صورت انجام</t>
  </si>
  <si>
    <t>درمان بسته دررفتگی مفصل تارسومتاتارسال؛ با یا بدون بیهوشی</t>
  </si>
  <si>
    <t>فیکساسیون استخوانی دررفتگی مفصل تارسومتاتارسال از طریق پوست، با مانیپولاسیون یا درمان باز دررفتگی مفصل تارسومتاتارسال، شامل فیکساسیون داخلی در صورت انجام</t>
  </si>
  <si>
    <t>درمان بسته دررفتگی مفصل متاتارسوفالانژیال؛ با یا بدون بیهوشی</t>
  </si>
  <si>
    <t>فیکساسیون استخوانی در رفتگی مفصل متاتارسوفالانژیال از طریق پوست، با مانیپولاسیون یا درمان باز دررفتگی مفصل متاتارسوفالانژیال شامل فیکساسیون داخلی در صورت انجام</t>
  </si>
  <si>
    <t>درمان بسته دررفتگی مفصل اینترفالانژیال؛ با یا بدون بیهوشی</t>
  </si>
  <si>
    <t>فیکساسیون استخوانی دررفتگی مفصل اینترفالانژیال از طریق پوست، با مانیپولاسیون یا درمان باز دررفتگی مفصل اینترفالانژیال شامل فیکساسیون داخلی در صورت انجام</t>
  </si>
  <si>
    <t>آرترودز پانتالار</t>
  </si>
  <si>
    <t>آرترودز؛ تریپل</t>
  </si>
  <si>
    <t>ساب تالار؛ آرترودز، میدتارسالیا تارسو متاتارسال، متعدد یا عرضی؛ با استئوتومی (برای مثال برای تصحیح کف پای صاف)</t>
  </si>
  <si>
    <t>آرترودز، با بلندکردن تاندون و جلوآوردن، میدتارسال، تارسال ناویکولار _ گونه‌ای فرم (برای مثال عملMiller)</t>
  </si>
  <si>
    <t>آرترودز میدتارسال یا تارسومتاتارسال، یک مفصل؛ آرترودز شست پا؛ مفصل متاتارسو فالانژیال</t>
  </si>
  <si>
    <t>آرترودز میدتارسال یا تارسومتاتارسال، یک مفصل؛ آرترودز شست پا؛ مفصل اینترفالانژیال</t>
  </si>
  <si>
    <t xml:space="preserve">آرترودز، با انتقال تاندون اکستانسور هالوسیس لانگوس به گردن اولین متاتارس، شست پا، مفصل اینترفالانژیال (مثل عمل Jones)
</t>
  </si>
  <si>
    <t xml:space="preserve">(برای عمل انگشت چکشی یا فیوژن انترفلانژیال از کد 28285 استفاده گردد) </t>
  </si>
  <si>
    <t>آمپوتاسیون پا؛ میدتارسال مثل عمل (Chopart)؛ ترانس متاتارسال</t>
  </si>
  <si>
    <t xml:space="preserve">آمپوتاسیون متاتارسال، با انگشت پا، منفرد، آمپوتاسیون انگشت پا؛ از مفصل متاتارسوفالانژیال یا از مفصل اینترفالانژیال </t>
  </si>
  <si>
    <t xml:space="preserve">(برای آمپوتاسیون تفت (Tuft) بند آخر انگشت پا از کد 100145 استفاده گردد) </t>
  </si>
  <si>
    <t xml:space="preserve">
*</t>
  </si>
  <si>
    <t xml:space="preserve"> درمان با تاباندن امواج ضربانی از خارج بدن (ECSWT)، با انرژی بالا، توسط پزشک، همراه با بیهوشی به جز موضعی، تحت راهنمای سونوگرافی در برگیرنده فاشیای کف پایی</t>
  </si>
  <si>
    <t>گچ‌گیری و باند پیچی</t>
  </si>
  <si>
    <t>تنه و اندام فوقانی</t>
  </si>
  <si>
    <t>گچ حلقه‌ای بدن، گچ ژاکت ریسر (Risser jacket)، محدود؛ فقط تنه، شامل سر، گچ ژاکت ترن باکل Turn buckle jacket، فقط تنه؛ شامل سر، گچ تنه، شانه تا لگن؛ شامل سر، تیپ مینروا Minerva، یک ران یا هر دو ران</t>
  </si>
  <si>
    <t>گچ گیری؛ به شکل 8 Figure-of-eight، اسپایکا برای شانه، گچ ولپو</t>
  </si>
  <si>
    <t>گچ گیری شانه تا دست (بلند)، آرنج تا انگشت (کوتاه)، دست و قسمت پایینی ساعد (به صورت دستکش ساقه بلند)</t>
  </si>
  <si>
    <t>گچ گیری انگشت (مثلا برای کونتراکتور)</t>
  </si>
  <si>
    <t>به‌کارگیری آتل بلند اندام فوقانی (شانه تا دست یا ساعد تا دست؛ استاتیک یا دینامیک)</t>
  </si>
  <si>
    <t xml:space="preserve"> آتل‌بندی انگشت</t>
  </si>
  <si>
    <t>باندپیچی؛ قفسه سینه، قسمت تحتانی پشت، شانه(برای مثال ولپو)، آرنج تا مچ، دست یا انگشت</t>
  </si>
  <si>
    <t xml:space="preserve">اندام تحتانی </t>
  </si>
  <si>
    <t>به‌کارگیری گچ اسپیکای لگن، یک پا، یک و نیم اسپایکا، یا دو پا</t>
  </si>
  <si>
    <t>به‌کارگیری گچ بلند پا (ران تا انگشتان پا) یا از نوع قابل راه رفتن (کف دار)؛ به‌کارگیری بریس گچی بلند پا یا به‌کارگیری گچ سیلندری (ران تا مچ پا)</t>
  </si>
  <si>
    <t>به‌کارگیری گچ کوتاه پا (زیر زانو تا انگشتان پا) و نوع قابل راه رفتن (کف دار با پاشنه پلاستیکی) و PTB</t>
  </si>
  <si>
    <t>اضافه کردن کفی با پاشنه پلاستیکی به گچ مورد استفاده قبلی</t>
  </si>
  <si>
    <t>به‌کارگیری قالب گچی سخت تمام تماسی پا</t>
  </si>
  <si>
    <t>به‌کارگیری قالب گچی کلاب فوت با حالت دادن یا مانیپولاسیون، بلند یا کوتاه</t>
  </si>
  <si>
    <t>به‌کارگیری آتل بلند یا کوتاه پا</t>
  </si>
  <si>
    <t>باندپیچی، لگن، زانو، مچ پا و یا پا</t>
  </si>
  <si>
    <t>باندپیچی، انگشتان پا</t>
  </si>
  <si>
    <t>باندپیچی آتل Denis-Browne</t>
  </si>
  <si>
    <t xml:space="preserve">برداشتن یا دو نیم کردن گچ باز کردن پنجره یا اصلاح گچ به‌غیره از کلاپ فوت </t>
  </si>
  <si>
    <t>برداشتن گچ بلند بازو یا گچ بلند ساق</t>
  </si>
  <si>
    <t>اسپایکای لگن یا شانه Minerva, Risser jacket</t>
  </si>
  <si>
    <t>Turn buckle jacket</t>
  </si>
  <si>
    <t>اصلاح اسپایکا، گچ بدن یا ژاکت</t>
  </si>
  <si>
    <t>باز کردن پنجره در گچ</t>
  </si>
  <si>
    <t>گوه برداشتن از گج کلاپ فوت</t>
  </si>
  <si>
    <t>آندوسکوپی/ آرتروسکوپی</t>
  </si>
  <si>
    <t>آرتروسکوپی</t>
  </si>
  <si>
    <t>آرتروسکوپی، مفصل فکی، گیجگاهی، تشخیصی، با یا بدون بیوپسی سینوویوم (عمل مستقل)</t>
  </si>
  <si>
    <t xml:space="preserve">آرتروسکوپی مفصل فکی، گیجگاهی (جراحی) </t>
  </si>
  <si>
    <t>(برای آرتروتومی باز جراحی از کد 200220 استفاده گردد)</t>
  </si>
  <si>
    <t xml:space="preserve">آرتروسکوپی شانه، تشخیصی، با یا بدون بیوپسی سینوویوم (عمل مستقل) </t>
  </si>
  <si>
    <t>(برای آرترتومی باز جراحی از کدهای 201260 و 201275 استفاده گردد)</t>
  </si>
  <si>
    <t>کپسولورافی شانه آرتروسکوپیک</t>
  </si>
  <si>
    <t xml:space="preserve">ترمیم ضایعه slap </t>
  </si>
  <si>
    <t xml:space="preserve">آرتروسکوپی، شانه، جراحی؛ با درآوردن جسم آزاد یا جسم خارجی </t>
  </si>
  <si>
    <t>(برای آرتروتومی باز از کدهای 201250، 201255 و 201275 استفاده گردد)</t>
  </si>
  <si>
    <t xml:space="preserve">سینووکتومی ناقص </t>
  </si>
  <si>
    <t xml:space="preserve">(برای آرتروتومی باز از کد 201275 استفاده گردد) </t>
  </si>
  <si>
    <t xml:space="preserve">سینووکتومی کامل </t>
  </si>
  <si>
    <t>(برای آرتروتومی باز از کد 201275 استفاده گردد)</t>
  </si>
  <si>
    <t>دبریدمان محدود</t>
  </si>
  <si>
    <t xml:space="preserve"> (برای آرتروتومی باز از کدهای اختصاصی مربوط به روش‌های باز شانه استفاده گردد)</t>
  </si>
  <si>
    <t xml:space="preserve">دبریدمان وسیع </t>
  </si>
  <si>
    <t>(برای آرتروتومی باز از کدهای اختصاصی مربوط به روش‌های باز شانه استفاده گردد)</t>
  </si>
  <si>
    <t>برداشتن قسمت دیستال ترقوه، شامل سطح مفصلی دیستال (عمل مامفورد)</t>
  </si>
  <si>
    <t>برداشتن قسمت دیستال ترقوه، همراه با برداشتن و آزادکردن چسبندگی‌ها؛ با یا بدون مانیپولاسیون</t>
  </si>
  <si>
    <t xml:space="preserve"> (برای اعمال باز از کدهای اختصاصی مربوط به اعمال باز مفصل شانه استفاده گردد)</t>
  </si>
  <si>
    <t xml:space="preserve">برداشتن فشار از فضای زیر آکرومیون با آکرومیوپلاستی ناقص، با یا بدون آزادسازی کوراکوآکرومیال </t>
  </si>
  <si>
    <t>(برای عمل باز از کدهای 201285 یا 201375 استفاده گردد)</t>
  </si>
  <si>
    <t>آرتروسکوپی شانه با ترمیم روتاتور کاف</t>
  </si>
  <si>
    <t>آرتروسکوپی آرنج، تشخیصی؛ با یا بدون بیوپسی سینوویوم (عمل مجرا)</t>
  </si>
  <si>
    <t>آرتروسکوپی آرنج، جراحی؛ با درآوردن جسم آزاد یا جسم خارجی</t>
  </si>
  <si>
    <t>سینووکتومی؛ ناقص</t>
  </si>
  <si>
    <t>سینووکتومی؛ کامل</t>
  </si>
  <si>
    <t>دبریدمان، محدود</t>
  </si>
  <si>
    <t>دبریدمان، وسیع</t>
  </si>
  <si>
    <t>آرتروسکوپی مچ دست، تشخیصی، با یا بدون بیوپسی سنوویوم (عمل مستقل)</t>
  </si>
  <si>
    <t>آرتروسکوپی مچ دست، جراحی؛ برای عفونت، لاواژ و درناژ</t>
  </si>
  <si>
    <t>سینووکتومی، ناقص یا کامل</t>
  </si>
  <si>
    <t>اکسیزیون و یا ترمیم فیبروکارتیلاژ مثلثی و یا دبریدمان مفصل</t>
  </si>
  <si>
    <t>فیکساسیون داخلی برای شکستگی یا بی‌ثباتی</t>
  </si>
  <si>
    <t xml:space="preserve">آندوسکوپی مچ دست، جراحی، با قطع لیگامان عرضی مچ </t>
  </si>
  <si>
    <t>(برای عمل باز از کد 601655 استفاده گردد)</t>
  </si>
  <si>
    <t>آرتروسکوپی، شکستگی خار(های) اینترکندیلار و یا شکستگی (های)توبروزیته زانو، بدون فیکساسیون داخلی یا خارجی</t>
  </si>
  <si>
    <t>آرتروسکوپی، شکستگی خار(های) اینترکندیلار و یا شکستگی (های)توبروزیته زانو، با فیکساسیون داخلی یا خارجی (شامل آرتروسکوپی)</t>
  </si>
  <si>
    <t xml:space="preserve"> (برای گرافت استخوانی از کد 200150 استفاده گردد) </t>
  </si>
  <si>
    <t>درمان با کمک آرتروسکوپی در شکستگی تیبیا قسمت پروگزیمال (پلاتو)؛ یک کندیل، شامل فیکساسیون داخلی در صورت انجام (شامل آرتروسکوپی)</t>
  </si>
  <si>
    <t xml:space="preserve">شکستگی هر دو کندیل، شامل فیکساسیون داخلی در صورت انجام (شامل آرتروسکوپی) </t>
  </si>
  <si>
    <t xml:space="preserve">(برای گرافت استخوان از کد 200150 استفاده گردد) </t>
  </si>
  <si>
    <t>آرتروسکوپی هیپ، تشخیصی، با یا بدون بیوپسی سینوویوم (عمل مستقل)</t>
  </si>
  <si>
    <t>آرتروسکوپی هیپ، جراحی؛ با درآوردن جسم آزاد یا جسم خارجی</t>
  </si>
  <si>
    <t>آرتروسکوپی هیپ، با دبریدمان _ تراشیدن غضروف مفصلی (کندروپلاستی) و آرتروپلاستی با سائیدن و یا برداشتن لبه (لابروم)</t>
  </si>
  <si>
    <t>آرتروسکوپی هیپ، با سینووکتومی</t>
  </si>
  <si>
    <t>آرتروسکوپی زانو، جراحی، اتوگرافت (ها)ی استئوکندرال (موزائیک پلاستی) (شامل کشت اتوگرافت)</t>
  </si>
  <si>
    <t>آلوگرافت استئوکندرال (موزائیک پلاستی)</t>
  </si>
  <si>
    <t xml:space="preserve">پیوند منیسک (شامل آرترومی برای جاگذاری منیسک)، میانی یا جانبی </t>
  </si>
  <si>
    <t>آرتروسکوپی زانو،‌ تشخیصی، با یا بدون بیوپسی سینوویال (عمل مستقل)</t>
  </si>
  <si>
    <t>آرتروسکوپی زانو، جراحی؛ برای عفونت، لاواژ و درناژ</t>
  </si>
  <si>
    <t xml:space="preserve">آرتروسکوپی زانو، با آزادکردن جانبی </t>
  </si>
  <si>
    <t>(برای لاترال ریلیز باز از کد 203315 استفاده گردد)</t>
  </si>
  <si>
    <t>آرتروسکوپی زانو، برای درآوردن جسم آزاد یا جسم خارجی (برای مثال استئوکندریت دیسکان، چند قطعه‌ای شدن غضروف)</t>
  </si>
  <si>
    <t>سینووکتومی، محدود (برای مثال برداشتن Plica یا Shelf ) (عمل مستقل)</t>
  </si>
  <si>
    <t>سینووکتومی وسیع، دو یا چند کمپارتمان (برای مثال داخلی یا خارجی)</t>
  </si>
  <si>
    <t>دبریدمان یا تراشیدن غضروف مفصلی (کندروپلاستی)</t>
  </si>
  <si>
    <t>آرتروپلاستی با سائیدن (شامل کنروپلاستی در صورت لزوم) یا سوراخ کردن متعدد یا میکروفرگچر متعدد (شکستگی میکروسکوپی)</t>
  </si>
  <si>
    <t>آرتروپلاستی با برداشتن منیسک (داخلی و خارجی شامل هرگونه تراشیدن منیسک) یا (داخلی یا خارجی شامل هرگونه تراشیدن منیسک)</t>
  </si>
  <si>
    <t>ترمیم منیسک داخلی یا خارجی</t>
  </si>
  <si>
    <t>با ترمیم منیسک (داخلی و خارجی)</t>
  </si>
  <si>
    <t>با آزادکردن چسبندگی‌ها، با یا بدون مانیپولاسیون (عمل مستقل)</t>
  </si>
  <si>
    <t>مته‌کاری برای استئوکندریت دایسکان با گرافت استخوان، با یا بدون فیکساسیون داخلی (شامل دبریدمان کف ضایعه)</t>
  </si>
  <si>
    <t>مته‌کاری برای ضایعه دست‌نخورده استئوکندریت دیسکان</t>
  </si>
  <si>
    <t>مته‌کاری برای ضایعه دست‌نخورده استئوکندریت دیسکان با فیکساسیون داخلی</t>
  </si>
  <si>
    <t>ترمیم، تقویت یا بازسازی لیگامان کروشئیت قدامی به کمک آرتروسکوپ</t>
  </si>
  <si>
    <t xml:space="preserve">ترمیم، تقویت یا بازسازی لیگامان کروشئیت خلفی به کمک آرتروسکوپ </t>
  </si>
  <si>
    <t xml:space="preserve">(این کد همراه با کد های 203320 و 203325 قابل گزارش محاسبه و اخذ نمی‌باشد) (برای آرترودز باز مفصل مچ پا از کد 203900 استفاده گردد) </t>
  </si>
  <si>
    <t>آرتروسکوپی مچ پا، جراحی؛ اکسیزیون نقص استئوکندرال تالوس و یا تیبیا، شامل مته‌کاری ضایعه</t>
  </si>
  <si>
    <t>ترمیم ضایعه استئوکندریت دیسکان بزرگ، شکستگی قله تالوس یا شکستگی Plafond تیبیا با یا بدون فیکساسیون داخلی به کمک آرتروسکوپی (شامل آرتروسکوپی)</t>
  </si>
  <si>
    <t>فاشیوتومی پلانتار از طریق آندوسکوپی</t>
  </si>
  <si>
    <t>آرتروسکوپی مچ پا (مفاصل تیبیوتالار و فیبولوتالار)، جراحی؛ با درآوردن جسم آزاد یا جسم خارجی</t>
  </si>
  <si>
    <t>آرتروسکوپی مچ پا (مفاصل تیبیوتالار و فیبولوتالار)، جراحی؛ با سینووکتومی ناقص</t>
  </si>
  <si>
    <t>آرتروسکوپی مچ پا (مفاصل تیبیوتالار و فیبولوتالار)، جراحی؛ با دبریدمان محدود</t>
  </si>
  <si>
    <t>آرتروسکوپی مچ پا (مفاصل تیبیوتالار و فیبولوتالار)، جراحی؛ با دبریدمان وسیع</t>
  </si>
  <si>
    <t>آرتروسکوپی مچ پا (مفاصل تیبیوتالار و فیبولوتالار)، جراحی؛ با آرترودز مچ پا</t>
  </si>
  <si>
    <t>آرتروسکوپی مفصل متاکارپوفالانژیال، تشخیصی، شامل بیوپسی سینوویوم (عمل مستقل)</t>
  </si>
  <si>
    <t>آرتروسکوپی مفصل متاکارپوفالانژیال، جراحی، با دبریدمان</t>
  </si>
  <si>
    <t>آرتروسکوپی مفصل متاکارپوفالانژیال، با جااندازی لیگامان کولترال دررفته اولنا (برای مثال ضایعه Stenar)</t>
  </si>
  <si>
    <t>آرتروسکوپی، مفصل سابتالاز، جراحی، با درآوردن اجسام خارجی یا قطعات شناور</t>
  </si>
  <si>
    <t>آرتروسکوپی، مفصل سابتالاز، جراحی، با سینووکتومی</t>
  </si>
  <si>
    <t>آرتروسکوپی، مفصل سابتالاز، جراحی، با دبریدمان</t>
  </si>
  <si>
    <t>آرتروسکوپی، مفصل سابتالاز، جراحی، با آرترودز ساب تالار</t>
  </si>
  <si>
    <t xml:space="preserve">سینووکتومی شیمیایی مفاصل از طریق سوزن </t>
  </si>
  <si>
    <t>دستگاه تنفس</t>
  </si>
  <si>
    <t>بینی</t>
  </si>
  <si>
    <t>درناژ آبسه يا هماتوم بيني يا تيغه بيني</t>
  </si>
  <si>
    <t>بیوپسی داخل بینی</t>
  </si>
  <si>
    <t>اكسيزيون ضایعات یا پوليپ‌های بینی ساده یا وسیع</t>
  </si>
  <si>
    <t>اکسیزیون یا تخریب (برای مثال با لیزر) ضایعه داخلی بینی دسترسی از داخل</t>
  </si>
  <si>
    <t>7</t>
  </si>
  <si>
    <t>اکسیزیون ضایعه داخل بینی دسترسي از خارج (رینوتومی جانبی)</t>
  </si>
  <si>
    <t>اکسیزیون یا عمل جراحی رنده کردن پوست بینی برای رینوفیما</t>
  </si>
  <si>
    <t>اکسیزیون کیست درموئید بینی</t>
  </si>
  <si>
    <t xml:space="preserve">اكسيزيون توربينيت یا توربینیت‌ها، ناقص يا كامل، به هر روشي </t>
  </si>
  <si>
    <t xml:space="preserve">(این کد با کد 300095 قابل گزارش و اخذ نمی‌باشد) </t>
  </si>
  <si>
    <t xml:space="preserve">رینکتومی، ناقص یا کامل </t>
  </si>
  <si>
    <t>(برای بستن ویا بازسازی اولیه یا تاخیری به قسمت دستگاه پوست کدهای 100280، 100285، 100325 تا 100335، 100290 تا 100300، 100335، 100340، 100400، 200150 و 200155 مراجعه کنید)</t>
  </si>
  <si>
    <t>تزریق به داخل توربینیت(ها)، درمانی</t>
  </si>
  <si>
    <t>تعبيه پروتز در تیغه بيني</t>
  </si>
  <si>
    <t xml:space="preserve">درآوردن جسم خارجي از بینی </t>
  </si>
  <si>
    <t>درآوردن جسم خارجي عارضه دار از بینی در اتاق عمل با بيهوشي</t>
  </si>
  <si>
    <t>درآوردن جسم خارجي با رینوتومی جانبی</t>
  </si>
  <si>
    <t>ترمیم</t>
  </si>
  <si>
    <t xml:space="preserve">رینوپلاستی اولیه </t>
  </si>
  <si>
    <t>(برای بازسازی کالوملار به کدهای 100280 به بعد مراجعه کنید)</t>
  </si>
  <si>
    <t>سپتورینوپلاستی</t>
  </si>
  <si>
    <t>رینوپلاستی، ثانویه، با اصلاح مختصر (کار جزئی روی نوک بینی)</t>
  </si>
  <si>
    <t>رینوپلاستی ثانویه اصلاح پیچیده</t>
  </si>
  <si>
    <t xml:space="preserve">رینوپلاستی برای دفورمیتی بینی ثانویه به شکاف کام و یا شکاف لب مادرزادی، شامل افزایش طول Columella، فقط نوک بینی </t>
  </si>
  <si>
    <t xml:space="preserve">ترمیم تنگی وستیبول بینی (برای مثال بکارگیری گرافت برای گشادشدن، بازسازی دیواره جانبی بینی) </t>
  </si>
  <si>
    <t>(برای اقدامات مرتبط با گرافت به کدهای 200150 تا 200175 و 200525 مراجعه کنید) (در صورتی که جنبه زیبایی داشته باشد، کد * محسوب می گردد)</t>
  </si>
  <si>
    <t>ترميم تيغه بيني يا رزكسيون زير مخاطي سپتوم با يا بدون تراشيدن، حالت دادن غضروف يا جايگزيني با گرافت (سپتوپلاستي)</t>
  </si>
  <si>
    <t>ترمیم آترزی کوان</t>
  </si>
  <si>
    <t>آزادکردن چسبندگی داخل بینی</t>
  </si>
  <si>
    <t>ترمیم فیستول دهان به بینی یا سینوس</t>
  </si>
  <si>
    <t xml:space="preserve">درماتوپلاستی تیغه بینی یا بقیه قسمتهای داخل بینی (شامل تهیه گرافت نمی شود) </t>
  </si>
  <si>
    <t>(در صورتی که جنبه زیبایی داشته باشد، کد * محسوب می گردد)</t>
  </si>
  <si>
    <t xml:space="preserve">ترمیم سوراخهای تیغه بینی </t>
  </si>
  <si>
    <t>كوتر يا شكستن توربينيت یا توربینیت ها يك طرفه يا دو طرفه، (عمل مستقل)</t>
  </si>
  <si>
    <t>كنترل خونريزي یا تامپون قدامي بيني (يك طرفه يا دو طرفه، با يا بدون كوتريزاسيون)</t>
  </si>
  <si>
    <t>تامپون بيني خلفي با یا بدون تامپون قدامی بینی، با یا بدون کوتریزاسیون</t>
  </si>
  <si>
    <t>بستن شریانهای اتموئیدال</t>
  </si>
  <si>
    <t>شریان ماگزیلاری داخلی، از طریق آنتروم</t>
  </si>
  <si>
    <t xml:space="preserve"> (برای بستن شریان کارتید خارجی از کد 302685 استفاده کنید)</t>
  </si>
  <si>
    <t>شستشوی سینوس ماگزیلاری یا اسفنوئید</t>
  </si>
  <si>
    <t>بازکردن سینوس ماگزیلا(آنتروتومی)؛ از داخل بینی</t>
  </si>
  <si>
    <t>سینوس‌های فرعی</t>
  </si>
  <si>
    <t>رادیکال (Caldwell-Luc) با یا بدون خارج کردن پولیپهای آنتروکوآنال</t>
  </si>
  <si>
    <t xml:space="preserve">جراحی حفره پتریگوماگزیلا، به هر طریقی </t>
  </si>
  <si>
    <t xml:space="preserve">(برای لیکاتور شریان ماکزیلاری داخلی از طریق آنتروم از کد 300145 استفاده کنید) </t>
  </si>
  <si>
    <t>باز كردن سينوس اسفنوئيد، با يا بدون بيوپسي؛ با یا بدون برداشتن پوشش مخاطي يا درآوردن پوليپ بینی</t>
  </si>
  <si>
    <t>بازکردن سینوس فرونتال؛ از راه خارج، ساده (عمل با ارّه حلقوی (Trephine)</t>
  </si>
  <si>
    <t xml:space="preserve">عمل جراحي باز سينوس فرونتال ، با فلپ استئوپلاستيك،با انسيزيون كرونال يا ابرو </t>
  </si>
  <si>
    <t>بازكردن سينوس، سه يا بيشتر از سه سينوس پارانازال (فرونتال، ماگزيلاري، اتموئيد و اسفنوئيد)؛ یک یا دو طرفه</t>
  </si>
  <si>
    <t>برداشتن ماگزیلا؛ بدون درآوردن محتویات اوربیت</t>
  </si>
  <si>
    <t>آندوسکوپی</t>
  </si>
  <si>
    <t>آندوسکوپی تشخیصی بینی و یا سینوس ها</t>
  </si>
  <si>
    <t>ارزش تام 6 واحد</t>
  </si>
  <si>
    <t xml:space="preserve">آندوسکوپی بینی/ سینوس‌ها، تشخیصی با سینوسکپی اسفنوئید (از طریق سوراخ کردن رویه اسفنوئید یا کانولاسیون مجرا) </t>
  </si>
  <si>
    <t>16</t>
  </si>
  <si>
    <t>4</t>
  </si>
  <si>
    <t>آندوسكوپي بيني، جراحي؛ با بيوپسي، درآوردن پوليپ يا دبريدمان</t>
  </si>
  <si>
    <t>آندوسكوپي بيني، جراحي؛ با کنترل خونریزی بینی</t>
  </si>
  <si>
    <t>آندوسكوپي بيني؛ با برداشتن اتساع كيستيك كنكاي مياني بيني (Concha Bullosa) (عمل مستقل)</t>
  </si>
  <si>
    <t>آندوسكوپي بيني؛ با اتموئیدکتومی</t>
  </si>
  <si>
    <t>باز کردن سينوس اتموئيد يا اتموئيدکتومي، ناقص(قدامي) یا كامل(قدامي و خلفي) به روش آندوسکوپي</t>
  </si>
  <si>
    <t>آندوسكوپي بيني و يا سينوس‌ها، جراحي، با انتروستومي ماگزيلا</t>
  </si>
  <si>
    <t>14</t>
  </si>
  <si>
    <t xml:space="preserve">آندوسكوپي بيني و يا سينوس‌ها، جراحي، با برداشتن بافت ازسینوس ماگزیلا </t>
  </si>
  <si>
    <t>18</t>
  </si>
  <si>
    <t xml:space="preserve">آندوسکوپی بینی و یا سینوس ، جراحی، با باز کردن سینوس فرونتال، با یا بدون درآوردن بافت از سینوس فرونتال </t>
  </si>
  <si>
    <t>29</t>
  </si>
  <si>
    <t>آندوسکوپی بینی و یا سینوس، جراحی، با اسفنوئیدوتومی</t>
  </si>
  <si>
    <t xml:space="preserve">آندوسکوپی بینی و یا سینوس، جراحی، با ترمیم نشت مایع مغزی نخاعی از طریق بینی </t>
  </si>
  <si>
    <t>20</t>
  </si>
  <si>
    <t>آندوسکوپی بینی و یا سینوس، جراحی، با کم کردن فشار اربیت از طریق بینی (دیواره داخلی و تحتانی)</t>
  </si>
  <si>
    <t>آندوسکوپی بینی و یا سینوس، جراحی، با کاهش فشار روی عصب بینایی</t>
  </si>
  <si>
    <t>67</t>
  </si>
  <si>
    <t>22</t>
  </si>
  <si>
    <t xml:space="preserve">لارنگوتومی (laryngofissure ،thyrotomy)؛ با درآوردن تومور یا لارنگوسل، کوردکتومی </t>
  </si>
  <si>
    <t xml:space="preserve">لارنگوتومی تشخیصی </t>
  </si>
  <si>
    <t>حنجره</t>
  </si>
  <si>
    <t xml:space="preserve">لارنژکتومی؛ کامل، بدون دایسکشن رادیکال گردن </t>
  </si>
  <si>
    <t xml:space="preserve">لارنژکتومی؛ کامل با دایسکشن رادیکال گردن </t>
  </si>
  <si>
    <t xml:space="preserve">لارنژکتومی؛ ساب توتال، بالای گلوت یا بالای کریکوئید، بدون دایسکشن رادیکال گردن </t>
  </si>
  <si>
    <t xml:space="preserve">لارنژکتومی؛ ساب توتال، بالای گلوت، با دایسکشن رادیکال گردن </t>
  </si>
  <si>
    <t xml:space="preserve">لارنژکتومی ناقص؛ افقی یا جانبی عمودی یا قدامی عمودی یا قدامی جانبی عمودی </t>
  </si>
  <si>
    <t xml:space="preserve">فارنگولارنژکتومی با دایسکشن رادیکال گردن؛ بدون بازسازی </t>
  </si>
  <si>
    <t>(در صورت بازسازی کدهای مربوطه جداگانه قابل محاسبه و گزارش می‌باشد)</t>
  </si>
  <si>
    <t xml:space="preserve">برداشتن آریتنوئید یا آریتنوئیدوپکسی، دسترسی از خارج </t>
  </si>
  <si>
    <t xml:space="preserve">برداشتن اپی گلوت </t>
  </si>
  <si>
    <t>لوله گذاری داخل تراشه به طور اورژانس</t>
  </si>
  <si>
    <t xml:space="preserve"> (برای تزریق ماده حاجب داخل تراشه برای برونکوگرافی به کد 300505 و 300545 مراجعه کنید) </t>
  </si>
  <si>
    <t xml:space="preserve">لوله گذاری به روش القای سریع (RSI) </t>
  </si>
  <si>
    <t>تعویض لوله تراکئوتومی قبل از ایجاد مجرای فیستول</t>
  </si>
  <si>
    <t>لارنگوسکوپی، غیر مستقیم؛ تشخیصی (عمل مستقل)</t>
  </si>
  <si>
    <t>لارنگوسکوپی، غیرمستقیم با بیوپسی یا با درآوردن جسم خارجی</t>
  </si>
  <si>
    <t xml:space="preserve">لارنگوسکوپی، غیر مستقیم با تزریق طناب صوتی </t>
  </si>
  <si>
    <t>لارنگوسکوپي مستقيم؛ تشخيصي در هر گروه سني (عمل مستقل)</t>
  </si>
  <si>
    <t xml:space="preserve">لارنگوسکوپی مستقیم جهت بیوپسی یا درآوردن جسم خارجی یا دیلاتاسیون </t>
  </si>
  <si>
    <t>لارنگوسکوپي مستقيم؛ تشخيصي با وارد کردن ابتوراتور يا با ديلاتاسيون بار اول</t>
  </si>
  <si>
    <t xml:space="preserve">لارنگوسکوپی مستقیم با دیلاتاسیون برای دفعات بعد </t>
  </si>
  <si>
    <t xml:space="preserve">لارنگوسکوپی مستقیم با استفاده از میکروسکوپ جراحی </t>
  </si>
  <si>
    <t>لارنگوسکوپی مستقیم برای درآوردن تومور با میکروسکوپ جراحی</t>
  </si>
  <si>
    <t>لارنگوسکوپی، مستقیم، جراحی، با تلسکوپ یا میکروسکوپ جراحی، با خارج کردن زیر مخاطی ضایعه(ها)ی غیربدخیم، از طنابهای صوتی، بازسازی با فلپ(ها)ی بافتهای موضعی</t>
  </si>
  <si>
    <t xml:space="preserve">لارنگوسکوپی، مستقیم، جراحی، با تلسکوپ یا میکروسکوپ جراحی، با خارج کردن زیر مخاطی ضایعه(ها)ی غیربدخیم، از طنابهای صوتی، بازسازی با گرافت(ها) (شامل تهیه اتوگرافت) </t>
  </si>
  <si>
    <t>(کد 300395 را به همراه کد 200175 برای کشت گرافت بکار نبرید) (کدهای 300390 یا 300395 را به همراه کد 300385 گزارش ننمائید)</t>
  </si>
  <si>
    <t>لارنگوسکوپی مستقیم برای درآوردن اریتینوئید</t>
  </si>
  <si>
    <t>لارنگوسكوپي مستقيم؛ درماني با تزريق به طنابهاي صوتي با يا بدون ميكروسكوپ جراحي</t>
  </si>
  <si>
    <t>لارنگوسکوپی، فیبراپتیک قابل انعطاف، تشخیصی</t>
  </si>
  <si>
    <t xml:space="preserve">لارنگوسکوپی، فیبراپتیک قابل انعطاف، با بیوپسی با درآوردن جسم خارجی </t>
  </si>
  <si>
    <t xml:space="preserve">(برای گزارش بررسی بلع از طریق آندوسکپی با آندوسکوپ قابل انعطاف فیبر اوپتیک به کدهای 900570 و 900575 مراجعه کنید) (برای گزارش بررسی با آندوسکوپ قابل انعطاف فیبراوپتیک با آزمایش حس از کدهای 900570 و 900575 استفاده کنید) (برای گزارش بررسی بلع بهمراه آزمایش حسی به توسط آندوسکوپ قابل انعطاف فیبراوپتیک از کدهای 900570 و 900575 استفاده کنید) (برای گزارش بررسی آندوسکپیک بلع و یا آزمایش حس لارنکس با آندوسکپ قابل انعطاف فیبراوپتیک درصورتیکه جزئی از ثبت ویدئوئی یا سینمائی باشد از کدهای 900570 و 900575 استفاده کنید) </t>
  </si>
  <si>
    <t xml:space="preserve"> استروبوسکوپی به تنهایی با گزارش و تفسیر</t>
  </si>
  <si>
    <t>لارنگوپلاستی؛ برای پرده web حنجره، دو مرحله ای، با گذاشتن و برداشتن Keel</t>
  </si>
  <si>
    <t>لارنگوپلاستی؛ برای تنگی حنجره با گرافت یا قالب درونی Core mold، شامل تراکئوتومی</t>
  </si>
  <si>
    <t>لارنگوپلاستی؛ با جااندازی باز شکستگی</t>
  </si>
  <si>
    <t>درمان شکستگی بسته حنجره با یا بدون مانیپولاسیون</t>
  </si>
  <si>
    <t>لارنگوپلاستی، شکاف کریکوئید</t>
  </si>
  <si>
    <t>لارنگوپلاستی، موارد ذکر نشده (مثل بازسازی بعد از لارنژکتومی ناقص، برای سوختگی ها)</t>
  </si>
  <si>
    <t>عصب رسانی مجدد حنجره بوسیله پایه عصبی عضلانی</t>
  </si>
  <si>
    <t>قطع عصب راجعه حنجره، درمانی، یک طرفه (عمل مستقل)</t>
  </si>
  <si>
    <t xml:space="preserve">تراکئوستومی، اورژانسی و غیر اورژانسی در هر سنی </t>
  </si>
  <si>
    <t>تراکئوستومی، از طریق غشا کریکوتیروئید</t>
  </si>
  <si>
    <t>تراشه و برونش‌ها</t>
  </si>
  <si>
    <t xml:space="preserve">تراکئوستومی، ایجاد راه جدید در تراشه با فلپ پوستی </t>
  </si>
  <si>
    <t>(برای لوله گذاری بداخل تراشه از کد 300335 استفاده کنید) (برای اسپیراسیون تراشه زیر دید مستقیم از کد 300350 استفاده کنید)</t>
  </si>
  <si>
    <t>ایجاد فیستول تراکئوازوفاگال و بدنبال آن گذاشتن پروتز جهت صحبت کردن در کسانی که حنجره ندارند (برای مثال Voice button و پروتز Blom-singer)</t>
  </si>
  <si>
    <t>سوراخ کردن تراشه از طریق پوست با آسپیراسیون و یا تزریق ترانس تراکئال</t>
  </si>
  <si>
    <t>اصلاح تراکئوستومی؛ با یا بدون فلپ چرخشی</t>
  </si>
  <si>
    <t>درمان به وسیله برونکوسکوپ قابل انعطاف از طریق لوله تراشه یا تراکنوستومی جهت درمان انسداد ناشی از موکوس پلاک درخت تراکئوبرونکیال از طریق آسیپراسیون یا مانور رکروتمان(Recruitment)</t>
  </si>
  <si>
    <t>برونكوسكوپي، قابل انعطاف تشخيصي، با يا بدون راهنمايي فلئوروسكوپ شامل بررسی طناب‌های صوتی، تراشه، برونش‌های اصلی راست و چپ و برونش های سگمانته</t>
  </si>
  <si>
    <t>ارزش تام 8 واحد</t>
  </si>
  <si>
    <t>برونكوسكوپي،</t>
  </si>
  <si>
    <t xml:space="preserve">برونكوسكوپي، قابل انعطاف تشخيصي، با يا بدون راهنمايي فلئوروسكوپ شامل بررسی طناب‌های صوتی، تراشه، برونش‌های اصلی راست و چپ و برونش های سگمانته با شستشوي سلولي و با یا بدون برس زدن يا برس زدن محافظت شده </t>
  </si>
  <si>
    <t>برونكوسكوپي، قابل انعطاف تشخيصي، با يا بدون راهنمايي فلئوروسكوپ شامل بررسی طناب‌های صوتی، تراشه، برونش‌های اصلی راست و چپ و برونش های سگمانته با بیوپسی تراشه یا برونش به هر تعداد</t>
  </si>
  <si>
    <t>برونكوسكوپي، قابل انعطاف تشخيصي، با يا بدون راهنمايي فلئوروسكوپ شامل بررسی طناب‌های صوتی، تراشه، برونش‌های اصلی راست و چپ و برونش‌های سگمانته با بیوپسی ریه (TBLB) به هر تعداد با و بدون بیوپسی تراشه یا برونش به هر تعداد</t>
  </si>
  <si>
    <t xml:space="preserve">برونکوسکوپی، قابل انعطاف، درمانی، با یا بدون راهنمایی فلئوروسکوپ؛ با دیلاتاسیون برونش یا تراشه یا جااندازی بسته شکستگی یا با دیلاتاسیون تراشه یا جهت درآوردن جسم خارجی یا جهت آسپیراسیون درمانی درخت تراکئوبرونکیال برای هر بار </t>
  </si>
  <si>
    <t>(چنانچه تحت گاید سونوگرافی یا سی‌تی‌اسکن انجام شود، هزینه گاید جداگانه قابل محاسبه می‌باشد)</t>
  </si>
  <si>
    <t>جایگذاری یا اصلاح استنت تراشه یا برونش در حین انجام برونکوسکوپی درمانی</t>
  </si>
  <si>
    <t>برونکوسکوپی، ریجید یا قابل انعطاف، درمانی، با بیوپسی ریه از طریق برونش، هر لوب اضافه</t>
  </si>
  <si>
    <t xml:space="preserve"> (کد 300510 را بدون در نظر گرفتن تعداد بیوپسی هایی که از تراشه از یک لوب ریه گرفته شود باید فقط یکبار گزارش کرد)</t>
  </si>
  <si>
    <t xml:space="preserve">برونکوسکوپی، قابل انعطاف، درمانی، با بیوپسی آسپیراسیون سوزنی از طریق برونش، هر لوب اضافه و یا کرایو یا HOT بیوپسی </t>
  </si>
  <si>
    <t>(این کد بدون درنظر گرفتن تعداد بیوپسی‌هائی که با آسپیراسیون سوزنی از داخل برنش از تراشه یا لوب اضافی گرفته می‌شود، فقط یک‌بار قابل گزارش و اخذ می‌باشد)</t>
  </si>
  <si>
    <t>برونکوسکوپی، ریجید یا قابل انعطاف، درمانی، به ازای هر برونش جدید که استنت گذاری می شود</t>
  </si>
  <si>
    <t xml:space="preserve">برونکوسکوپی، قابل انعطاف، درمانی جهت تخریب تومور (شامل اکسیزیون، لیزر درمانی،APC و کرایوتراپی)؛ با هر روش </t>
  </si>
  <si>
    <t>استفاده از برونکوسکوپی ریجید جهت درمان</t>
  </si>
  <si>
    <t>کارگذاری کاتترها برای به کار بردن رادیو المنت داخل حفره ای</t>
  </si>
  <si>
    <t>سونوگرافی داخل برونش(EBUS) در حین انجام برونکوسکوپی، تشخیصی، یا درمانی</t>
  </si>
  <si>
    <t>کاتتریزاسیون از راه گلوت (عمل مستقل)</t>
  </si>
  <si>
    <t xml:space="preserve">وارد كردن ماده حاجب براي لارنگوگرافي يا برونکوگرافي با يا بدون كاتتريزاسیون </t>
  </si>
  <si>
    <t>(هزينه راديولوژي به صورت جداگانه محاسبه نمي‌گردد)</t>
  </si>
  <si>
    <t xml:space="preserve">تزريق از طريق تراشه براي برونکوگرافي </t>
  </si>
  <si>
    <t>(هزينه راديولوژي به صورت جداگانه محاسبه مي‌گردد)</t>
  </si>
  <si>
    <t xml:space="preserve">کاتتریزاسیون با بیوپسی برسی از برونش </t>
  </si>
  <si>
    <t>(هزینه رادیولوژی بصورت جداگانه قابل محاسبه می‌باشد)</t>
  </si>
  <si>
    <t>آسپیراسیون با کاتتر؛ نازوتراکئال (عمل مستقل)</t>
  </si>
  <si>
    <t xml:space="preserve">آسپیراسیون تراکئوبرونکیال با فیبروسکوپ، کنار تخت بیمار </t>
  </si>
  <si>
    <t xml:space="preserve"> تراکئوستومی پرکوتانه، واردکردن سوزن با گایدوایر دیلاتاتور بداخل تراشه از طریق پوست جهت قراردادن استنت، یا لوله برای اکسیژن درمانی</t>
  </si>
  <si>
    <t>تراکئو پلاستی؛ گردنی یا برقرارکردن ارتباط بین نای و حلق، هر مرحله، یا تراکئوپلاستی داخل سینه ای یا برونکوپلاستی یا ترمیم با گرافت</t>
  </si>
  <si>
    <t xml:space="preserve">اكسيزيون تنگي تراشه و آناستوموز؛ در ناحيه گردني </t>
  </si>
  <si>
    <t>اكسيزيون تنگي تراشه و آناستوموز؛ در ناحيه ساب گلوت یا قفسه‌سينه‌</t>
  </si>
  <si>
    <t>اكسيزيون تنگي تراشه و آناستوموز با بازسازی کارینا به علت تومور یا تنگی</t>
  </si>
  <si>
    <t xml:space="preserve">بخیه زدن آسیب یا سوراخ تراشه؛ گردنی </t>
  </si>
  <si>
    <t xml:space="preserve">بخیه زدن آسیب یا سوراخ تراشه؛ داخل سینه‌‌ای </t>
  </si>
  <si>
    <t>بستن جراحی سوراخ تراکئوستومی یا فیستول؛ بدون ترمیم پلاستیک</t>
  </si>
  <si>
    <t>بستن جراحی سوراخ تراکئوستومی یا فیستول؛ با ترمیم پلاستیک</t>
  </si>
  <si>
    <t>اصلاح اسکار تراکئوستومی</t>
  </si>
  <si>
    <t>توراسنتز، پونکسیون فضای جنب یا ریه برای آسپیراسیون (هزینه رادیولوژی بطور جداگانه محاسبه می‌گردد)</t>
  </si>
  <si>
    <t xml:space="preserve">آسپیراسیون درمانی با وارد کردن تیوب با یا بدون Water Seal </t>
  </si>
  <si>
    <t xml:space="preserve">پلورودز شیمیایی با وارد کردن لوله با یا بدون Water Seal </t>
  </si>
  <si>
    <t xml:space="preserve">کارگذاری کاتتر دائم وکاف دار به فضای پلور با تونل زدن </t>
  </si>
  <si>
    <t>6</t>
  </si>
  <si>
    <t>توراکئوستومی با لوله با یا بدون Water Seal برای هموتوراکس و یا آبسه یا آمپیم</t>
  </si>
  <si>
    <t xml:space="preserve"> (هزینه رادیولوژی بطور جداگانه محاسبه می‌گردد)</t>
  </si>
  <si>
    <t>ریه‌ها و پرده جنب</t>
  </si>
  <si>
    <t>توراکئوستومی؛ با برداشتن دنده برای آمپیم، با یا بدون فلپ باز برای درناژ آمپیم</t>
  </si>
  <si>
    <t xml:space="preserve">توراکئوتومی محدود یا وسیع؛ برای بیوپسی ریه، پلور یا مدیاستن، با اکسپلوراسیون برای عوارض بعد از عمل جراحی، با پنومولیز، در آوردن کیست ها، بول ها، جسم خارجی از ریه یا پلور با یا بدون ماساژ قلبی، با دسترسی از طریق توراکس، شامل برش قفسه سینه یا بازکردن وسط استرنوم </t>
  </si>
  <si>
    <t>(برای اکسپلوراسیون زخم ناشی از ترومای نافذ بدون توراکتومی از کد 200015 استفاده کنید) (برای رزکسیون سگمنتال یا سایر رزکسیون های ریه به کدهای 300700 تا 300720 مراجعه کنید)</t>
  </si>
  <si>
    <t xml:space="preserve">توراکئوتومی وسیع؛ با کنترل خونریزی ناشی از تروما و/یا ترمیم پارگی ریه، پنومونوستومی؛ با درناژ باز آبسه یا کیست یا از طریق پوست یا خراش دادن (اسکاریفیکاسیون) پرده جنب برای عود پنوموتوراکس </t>
  </si>
  <si>
    <t>(هزینه رادیولوژی بطور جداگانه محاسبه می‌گردد)</t>
  </si>
  <si>
    <t xml:space="preserve">توراکئوتومی وسیع؛ با پنومولیز باز داخل جنبی </t>
  </si>
  <si>
    <t xml:space="preserve">توراکئوتومی وسیع؛ با درآوردن کیست(ها) با یا بدون عمل روی پلور </t>
  </si>
  <si>
    <t xml:space="preserve">توراکئوتومی وسیع؛ با درآوردن جسم خارجی یا رسوب فیبیرین ازداخل پلور یا از داخل ریه </t>
  </si>
  <si>
    <t>دکورتیکاسیون ریه کامل یا ناقص با یا بدون پلورکتومی جداری</t>
  </si>
  <si>
    <t xml:space="preserve">توراسنتز، پونکسیون مایع فضای پلور برای اسپیراسیون اولیه یا بعدی و بیوپسی پلور، ریه یا مدیاستن: سوزنی از طریق پوست </t>
  </si>
  <si>
    <t xml:space="preserve">(کد 300620 با این کد قابل گزارش نمی‌باشد) (هزینه رادیولوژی به طور جداگانه محاسبه می‌گردد) </t>
  </si>
  <si>
    <t xml:space="preserve">بیوپسی پلور، ریه یا مدیاستن: سوزنی از طریق پوست </t>
  </si>
  <si>
    <t>بیوپسی پلور؛ باز</t>
  </si>
  <si>
    <t>برداشتن ريه، پنومونكتومي كامل</t>
  </si>
  <si>
    <t>برداشتن ريه، لوبکتومی یا سگمنتکتومی</t>
  </si>
  <si>
    <t xml:space="preserve">برداشتن ريه، پنومونكتومي اسلیو؛ با خارج كردن قطعه‌اي از تراشه و به دنبال آن آناستوموز تراشه به برونش، لبکتومی یا سگمنتکتومی اسلیو (رزكسيون يك سگمان از برونش و آناستوموز برونش به برونش) یا بای لبکتومی </t>
  </si>
  <si>
    <t xml:space="preserve">پنومونکتومی خارج جنبی </t>
  </si>
  <si>
    <t>اکسیزیون – پلیکاسیون ریه آمفیزماتو (بولوس یاغیر بولوس) برای کاهش حجم ریه، دسترسی از طریق قفسه‌سینه یا شکاف استرنال، با یا بدون هر گونه عمل روی پلور</t>
  </si>
  <si>
    <t>رزکسیون گوه‌ای ریه، منفرد یا متعدد؛ یک طرفه</t>
  </si>
  <si>
    <t>رزکسیون ریه (شامل پنومنوکتومی، لبکتومی یا سگمنتکتومی) همراه با رزکسیون جدار قفسه‌سینه</t>
  </si>
  <si>
    <t>انوکلئاسیون خارج پلوری آمپیم (آمپیمکتومی)</t>
  </si>
  <si>
    <t xml:space="preserve">واردکردن لوله پلور قرارگیرنده با کاف با تونل زدن </t>
  </si>
  <si>
    <t>(کدهای 300735 و 300620 تا 300675 با این کد قابل گزارش نمی‌باشد)</t>
  </si>
  <si>
    <t>توراکئوسکوپی، تشخیصی: ریه‌ها و فضای جنب، یا پریکاردیال ساک، یا فضای مدیاستن؛ با یا بدون بیوپسی (عمل مستقل)</t>
  </si>
  <si>
    <t>ارزش تام 12 واحد</t>
  </si>
  <si>
    <t>ترمیم فتق ریه از بین جدار قفسه سینه</t>
  </si>
  <si>
    <t>بستن جدار قفسه سینه بدنبال درناژ فلپ باز برای آمپیم (مثل عمل Clagett)</t>
  </si>
  <si>
    <t xml:space="preserve"> پنومونكتومي تکمیلی یا ترميم فيستول بزرگ برونشيال با جراحي باز</t>
  </si>
  <si>
    <t>بازسازی وسیع جداره قفسه سینه(بعد از تروما)</t>
  </si>
  <si>
    <t>رزکسیون دنده ها، خارج پلور، همه مراحل</t>
  </si>
  <si>
    <t>توراکئوپلاستی، خارج جنبی (عمل Schede) همه مراحل</t>
  </si>
  <si>
    <t xml:space="preserve">توراکئوپلاستی، با بستن فیستول جنبی برونشی </t>
  </si>
  <si>
    <t>(برای بستن باز فیستول برونش های بزرگ از کد 300690 استفاده کنید) (برای رزکسیون دنده اول برای سندرم خروجی قفسه صدری از کد 200900 استفاده کنید)</t>
  </si>
  <si>
    <t xml:space="preserve">پنومونولیز، خارج پریوستی، شامل اقدامات پرکردن یا پک کردن </t>
  </si>
  <si>
    <t xml:space="preserve">پنوموتوراکس درمانی، تزریق هوا داخل پلور </t>
  </si>
  <si>
    <t>تخریب غیرجراحی (Ablation) برای کاهش یا تخلیه یک یا چند تومور ریه در برگیرنده پلور و دیواره قفسه سینه در صورت درگیری، از طریق پوست، با امواج رادیویی، یک طرفه</t>
  </si>
  <si>
    <t xml:space="preserve">پریکاردیوسنتز با سوزن یا گذاشتن Pigtail هر تعداد دفعه </t>
  </si>
  <si>
    <t>پریکاردیوستومی با لوله</t>
  </si>
  <si>
    <t>دستگاه قلب و عروق</t>
  </si>
  <si>
    <t>قلب و پریکارد</t>
  </si>
  <si>
    <t>پریکارد</t>
  </si>
  <si>
    <t>پریکاردیوتومی برای درآوردن لخته یا جسم خارجی (عمل مستقل)</t>
  </si>
  <si>
    <t>ایجاد دریچه یا برداشت قسمتی از پریکارد برای درناژ</t>
  </si>
  <si>
    <t>پریکاردیکتومی ناقص یا کامل با یا بدون بای پس قلبی ریوی</t>
  </si>
  <si>
    <t>اکسیزیون کیست یا تومور پریکارد</t>
  </si>
  <si>
    <t>اکسزیون تومور داخل قلبی، برداشتن تحت بای پس قلبی ریوی</t>
  </si>
  <si>
    <t>برداشتن تومور خارج قلبی با یا بدون بای پس قلبی ریوی</t>
  </si>
  <si>
    <t>تومور قلبی</t>
  </si>
  <si>
    <t>خارج کردن لخته یا تومور از ورید اجوف فوقانی (SVC) یا تحتانی(IVC) بدون ترمیم</t>
  </si>
  <si>
    <t>خارج کردن لخته یا تومور از ورید اجوف فوقانی (SVC) یا تحتانی(IVC) با ترمیم</t>
  </si>
  <si>
    <t>خارج کردن لخته یا تومور از ورید اجوف فوقانی (SVC) یا تحتانی(IVC) با گسترش به بطن راست و پلمونار</t>
  </si>
  <si>
    <t>ریواسکولاریزاسیون میوکارد به وسیله لیزر با توراکتومی (عمل مجزا)</t>
  </si>
  <si>
    <t xml:space="preserve">ریواسکولاریزاسیون میوکارد به وسیله لیزر با توراکتومی در حین عمل دیگر </t>
  </si>
  <si>
    <t>ریواسکولاریزاسیون ترانس میوکاردیال</t>
  </si>
  <si>
    <t xml:space="preserve">کارگذاري الکترود اپيکاردي؛ از طريق توراکوتومي يا با دسترسي گزيفوئيد </t>
  </si>
  <si>
    <t>پیس میکر</t>
  </si>
  <si>
    <t>کارگذاری یا تعویض پیس میکر دائمی با الکترودهای داخل وریدی؛ دهلیزی</t>
  </si>
  <si>
    <t xml:space="preserve">تعبیه پیس میکر دائم یک حفره‌ای (شامل كليه موارد اعم از بررسي الكتروفيزيولوژيك بررسي ليد، پروگرامينگ، فلوروسكپي و ...) </t>
  </si>
  <si>
    <t>(كد دیگری با این کد قابل گزارش و اخذ نمی‌باشد)</t>
  </si>
  <si>
    <t xml:space="preserve">تعبیه پيس ميکر دائم دو حفره اي (شامل كليه موارد اعم از بررسي الكتروفيزيولوژيك و بررسي ليد، پروگرامينگ، فلوروسكپي و ...) </t>
  </si>
  <si>
    <t xml:space="preserve">(كد ديگري با اين کد قابل گزارش و اخذ نمي‌باشد) </t>
  </si>
  <si>
    <t xml:space="preserve">تعبیه پيس ميکر موقت يک يا دو حفره اي وريدي </t>
  </si>
  <si>
    <t>(كد ديگري با اين کد قابل گزارش و اخذ نمي باشد)</t>
  </si>
  <si>
    <t>جايگذاري یا درآوردن يا تعويض ژنراتور پیس میکر دائمي دهليزي-بطني (یک يا دو حفره اي)</t>
  </si>
  <si>
    <t xml:space="preserve">ارتقا سیستم پیس میکر يا دفيبريلاتور کارگذاشته (تبدیل سیستم یک حفره ای به دو حفره ای) (شامل كليه موارد اعم از بررسي الكتروفيزيولوژيك بررسي ليد، پروگرامينگ وفلوروسكپي و...) </t>
  </si>
  <si>
    <t>(كد دیگری با این کد قابل گزارش و اخذ نمي‌باشد)</t>
  </si>
  <si>
    <t>تغییر محل الکترود پیس میکر یا ICD جایگذاری شده از قبل (دهلیز راست یا بطن راست)</t>
  </si>
  <si>
    <t>اصلاح یا جا سازی مجدد Pacemaker pocket یا ICD pocket</t>
  </si>
  <si>
    <t xml:space="preserve">کارگذاری الکترود پیس میکر به داخل سیستم وریدی قلب برای پیس میکری بطن چپ یا اتصال به پیس میکر یا ICD قبلی (ارتقا سیستم ضربان‌ساز یا ICD یک یا دو حفره ای به CRT-D یا CRT-P گلوبال شامل همه موارد اعم از بررسی الکتروفیزیولوژيك و بررسی لید و پروگرامینگ، ونوگرافی و فلورسکوپی </t>
  </si>
  <si>
    <t xml:space="preserve">دفیبریلاتورسه حفره‌ای CRT-D (شامل كليه موارد اعم از بررسي الكتروفيزيولوژيك بررسي ليد، پروگرامينگ، ونوگرافی و فلوروسكپي و...) </t>
  </si>
  <si>
    <t xml:space="preserve">پیس میکر دائم سه حفره‌ای CRT-P (شامل كليه موارد اعم از بررسي الكتروفيزيولوژيك بررسي ليد، پروگرامينگ، ونوگرافی، فلوروسكپي و...) </t>
  </si>
  <si>
    <t>تغيير مکان الکترود سيستم وريدي قلب جايگذاري شده دهیلزی یا بطنی یا سینوس کرونر (coronary sinus lead-cs lead)</t>
  </si>
  <si>
    <t>درآوردن مولد پیس میکر دائمی (بطن چپ که قبلا جایگذاری شده)</t>
  </si>
  <si>
    <t>در آوردن الکترودهاي پیس میکر داخل وريدي سيستم تک ليدي (lead extraction)، بطني يا دهليزي</t>
  </si>
  <si>
    <t>در آوردن الکترودهاي پیس میکر داخل وريدي سيستم تک ليدي (lead extraction)، بطني يا دهليزي از طريق ليزر یا مکانیکال</t>
  </si>
  <si>
    <t xml:space="preserve">درآوردن الکترودهای پیس میکر داخل وریدی سیستم دو لیدی </t>
  </si>
  <si>
    <t>درآوردن الكترودهای پیس میکر اپي كاردي دائمي به وسيله توراكوتومي، سيستم تك ليدي ( lead extraction)، دهليزي يا بطني</t>
  </si>
  <si>
    <t>درآوردن الكترودهای پیس میکر اپي كاردي دائمي به وسيله توراكوتومي، سیستم دو لیدی</t>
  </si>
  <si>
    <t>درآوردن الکترود(های) دائمی داخل وریدی با توراکوتومی</t>
  </si>
  <si>
    <t xml:space="preserve">تعبیه ICD تک یا دو حفره‌ای (شامل كليه موارد اعم از بررسي الكتروفيزيولوژيك بررسي ليد، پروگرامينگ، ونوگرافی و فلوروسكپي و...) </t>
  </si>
  <si>
    <t>خارج کردن زیر جلدی مولد پیس میکر Cardioverter دفیبریلاتور، تک یا دوحفره ای</t>
  </si>
  <si>
    <t xml:space="preserve">درآوردن الکترودهای پیس میکر Cardioverter دفیبریلاتور تک حفره ای یا دو حفره ای </t>
  </si>
  <si>
    <t>کارگذاری الکترود(های پیس میکر cardioverter دفیبریلاتور تک حفره ای یا دو حفره ای اپی کاردی بوسیله توراکوتومی</t>
  </si>
  <si>
    <t>کارگذاري الكترودهاي ICD تك حفره اي يا دو حفره اي اپيکاردي به وسيله توراکوتومي با کارگذاري ژنراتور پیس میکر</t>
  </si>
  <si>
    <t xml:space="preserve">تغيير مکان ليدهاي الکترود براي ICD تک يا دو حفرهاي و کارگذاري ژنراتور پیس میکر (شامل كليه موارد اعم از بررسي الكتروفيزيولوژيك بررسي ليد، پروگرامينگ، ونوگرافي وفلوروسكپي و ...) </t>
  </si>
  <si>
    <t>جراحی برای قطع راهها یا مرکز آریتموژنیک فوق بطنی (برای مثال سندرم WPW ، سندرم ورود مجدد گره دهلیزی بطنی)؛ بدون بای پس قلبی ریوی</t>
  </si>
  <si>
    <t>جراحی برای قطع راهها یا مرکز آریتموژنیک فوق بطنی (برای مثال سندرم WPW، سندرم ورود مجدد گره دهلیزی بطنی)؛ با بای پس قلبی ریوی</t>
  </si>
  <si>
    <t xml:space="preserve">عمل جراحی انسیزیون و بازسازی دهلیز برای درمان فیبریلاسیون یا فلوتر دهلیزی(عملMAZE) </t>
  </si>
  <si>
    <t>عمل جراحی برای از بین بردن مرکز آریتموژنیک بطنی با بای پس قلبی ریوی</t>
  </si>
  <si>
    <t>كاشت اوليه شامل برنامه دادن Event recorder (ILR)</t>
  </si>
  <si>
    <t>درآوردن (ILR)Event recorder</t>
  </si>
  <si>
    <t>ثبت وقایع قلبی با فعال کردن ثبت کننده توسط بیمار</t>
  </si>
  <si>
    <t>ترمیم جراحت قلبی؛ با یا بدون بای پس قلبی ریوی</t>
  </si>
  <si>
    <t>کاردیوتومی، تجسسی (شامل درآوردن جسم خارجی، ترومبوس دهلیزی یا بطنی)، با یا بدون بای پس</t>
  </si>
  <si>
    <t>جراحات بزرگ قلب و عروق</t>
  </si>
  <si>
    <t>ترمیم آئورت یا عروق بزرگ با سوچور زدن؛ با یا بدون شنت یا بای پس قلبی ریوی</t>
  </si>
  <si>
    <t>ترمیم با استفاده از گرافت، آئورت یا عروق بزرگ؛ با یا بدون شنت یا بای پس قلبی ریوی</t>
  </si>
  <si>
    <t>والوولوپلاستی دریچه آئورت؛ باز، با یا بدون بای پس قلبی ریوی، با یا بدون اتساع ترانس ونتریکولار با یا بدون ساخت مجرای خروجی آپیکال</t>
  </si>
  <si>
    <t xml:space="preserve">تعویض، دریچه آئورت، با بای پس قلبی ریوی، با دریچه مصنوعی </t>
  </si>
  <si>
    <t>(در صورت انجام عمل راستان یا ترمیم انسداد مجرای خروجی بطن 50 درصد کد 301085 به این کد اضافه خواهد شد)</t>
  </si>
  <si>
    <t>تعویض، دریچه آئورت، با بای پس قلبی ریوی، با آلوگرافت یا هموگرافت</t>
  </si>
  <si>
    <t xml:space="preserve"> (در صورت انجام عمل راستان یا ترمیم انسداد مجرای خروجی بطن، 50 درصد کد 301085 به این کد اضافه خواهد شد)</t>
  </si>
  <si>
    <t>تعویض دریچه آئورت، با گشادکردن آئولوس آئورت، کاسپ غیرکرونری</t>
  </si>
  <si>
    <t>دریچه‌های قلبی</t>
  </si>
  <si>
    <t>دریچه آئورت</t>
  </si>
  <si>
    <t>بوسیله جابجایی دریچه شریان ریوی اتولوگ به ائورت و جایگزینی دریچه ریوی با آلوگرافت (عمل Ross)</t>
  </si>
  <si>
    <t xml:space="preserve">ترمیم انسداد مجرای خروجی بطن چپ به وسیله بزرگ کردن مجرای خروجی با Patch (عمل راستان) </t>
  </si>
  <si>
    <t>رزکسیون یا انسیزیون بافت زیر دریچه ای برای تنگی discrete زیر دریچه ای آئورت</t>
  </si>
  <si>
    <t>ونتریکولومیوتومی (ونتریکولومیکتومی) برای تنگی زیر دریچه آئورتی ایدیوپاتیک هایپرتروفیک (برای مثال هایپرتروفی غیر قرینه دیواره بین بطنی)</t>
  </si>
  <si>
    <t>آئورتوپلاستی برای تنگی فوق دریچه ای (عمل Gusset)</t>
  </si>
  <si>
    <t>دریچه میترال</t>
  </si>
  <si>
    <t>ترمیم دریچه میترال با بای پس قلبی ریوی؛ با کارگذاری حلقه</t>
  </si>
  <si>
    <t>ترمیم رادیکال دریچه میترال با کارگذاری حلقه با بای پس قلبی ریوی</t>
  </si>
  <si>
    <t>تعویض دریچه میترال با بای پس قلبی ریوی</t>
  </si>
  <si>
    <t>تریکوسپید</t>
  </si>
  <si>
    <t>والوکتومی یا والولوپلاستی، دریچه تریکوسپید با یا بدون بای پاس قلبی ریوی با یا بدون کارگذاری حلقه</t>
  </si>
  <si>
    <t>تعویض دریچه تریکوسپید با بای پس قلبی ریوی</t>
  </si>
  <si>
    <t>تغییر محل و ترمیم دریچه تریکوسپید و پلیکاسیون برای آنومالی اپشتاین با یا بدون تعویض دریچه</t>
  </si>
  <si>
    <t>دیگر اعمال دریچه‌‌ای</t>
  </si>
  <si>
    <t>تعویض دریچه شریان ریوی</t>
  </si>
  <si>
    <t>رزکسیون بطن راست برای تنگی انفاندیبولوم با یا بدون کومیشروتومی</t>
  </si>
  <si>
    <t>بزرگ کردن مجرای خروجی (Gusset)، با یا بدون رزکسیون انفاندیبولوم یا کومیشروتومی</t>
  </si>
  <si>
    <t>ترمیم دیسفانکشن غیرساختاری دریچه مصنوعی با بای پس قلبی ریوی (عمل مستقل)</t>
  </si>
  <si>
    <t>ترمیم فیستول شریانی وریدی کرونر یا فیستول بین شریان و حفره قلبی؛ با بای پس قلبی ریوی</t>
  </si>
  <si>
    <t>ترمیم فیستول شریانی وریدی کرونر یا فیستول بین شریان و حفره قلبی؛ بدون بای پس قلبی ریوی</t>
  </si>
  <si>
    <t>آنومالی شریان کرونر</t>
  </si>
  <si>
    <t>ترمیم آنومالی شریان کرونر؛ از طریق بستن رگ</t>
  </si>
  <si>
    <t>ترمیم آنومالی شریان کرونر؛ با استفاده از گرافت بدون بای پس قلبی ریوی</t>
  </si>
  <si>
    <t>ترمیم آنومالی شریان کرونر؛ با استفاده از گرافت با بای پس قلبی ریوی</t>
  </si>
  <si>
    <t>با ساختن تونل شریانی داخل ریوی (عمل Takeuchi)</t>
  </si>
  <si>
    <t>بوسیله جابجایی از شریان ریوی به آئورت</t>
  </si>
  <si>
    <t xml:space="preserve">بای پس شریان کرونر، سه گرافت یا کمتر وریدی یا شریانی </t>
  </si>
  <si>
    <t>(این کد شامل کلیه مراحل انجام عمل CABG می‌باشد)</t>
  </si>
  <si>
    <t xml:space="preserve">بای پس شریان کرونر، چهار گرافت یا بیشتر وریدی یا شریانی </t>
  </si>
  <si>
    <t xml:space="preserve">اعمال مجدد جراحی قلب شامل تعویض یا ترمیم دریچه، بای پس عروق کرونر و یا بیماری‌های مادرزادی مجدد </t>
  </si>
  <si>
    <t>(برای اعمال جراحی مجدد اول، 50 درصد و برای عمل مجدد دوم و بیشتر، 75 درصد علاوه بر ارزش نسبی نهایی خدمات ارائه شده قابل محاسبه و گزارش می‌باشد)</t>
  </si>
  <si>
    <t xml:space="preserve">مجدد اول، 50 درصد و مجدد دوم و بیشتر، 75 درصد </t>
  </si>
  <si>
    <t>کانولاسیون از طریق ورید یا شریان فمورال یا براکیال برای اعمال جراحی قلب</t>
  </si>
  <si>
    <t>رزکسیون میوکارد (برای مثال آنوریسمکتومی بطن)</t>
  </si>
  <si>
    <t>ترمیم نقص دیواره بین بطنی بعد از انفارکشن، با یا بدون رزکسیون میوکارد</t>
  </si>
  <si>
    <t>گرافت وریدی- فقط برای بای پس شریان کرونر</t>
  </si>
  <si>
    <t>لیگاتور گوشک دهلیز چپ</t>
  </si>
  <si>
    <t>Secondary Delayed Sternum Closure</t>
  </si>
  <si>
    <t>سیری‌کولاتوری ارست و یا هیپوترمی عمیق</t>
  </si>
  <si>
    <t>آنومالی یک بطن و دیگر آنومالی‌های پیچیده قلبی</t>
  </si>
  <si>
    <t>اندارترکتومی کرونر، باز، به هر روش بر روی شریان کرونر راست یا سیرکومفلکس یا نزولی قدامی چپ، هر تعداد رگ</t>
  </si>
  <si>
    <t>بستن دریچه دهلیزی بطنی (میترال یا سه لتی) یا نیمه هلالی (آئورت یا شریان ریوی) به وسیله بخیه یا Patch</t>
  </si>
  <si>
    <t>آناستوموز شریان ریوی به آئورت (عمل Stansel Damus – Kay )</t>
  </si>
  <si>
    <t>ترميم آنومالي هاي قلبي پيچيده قلبی به وسیله بزرگ كردن نقص ديواره بين بطني از طريق جراحي، نصب کاندویی دریچه دار بین بطن چپ یا راست و اتصال آن به شریان ریوی، ترميم بطن راست با دو خروجي، با ترميم تونل داخل بطني، با ترميم انسداد مجراي خروجي بطن راست، بستن نقص ديواره بين دهليزي و آناستوموز دهليز يا وناكاوا به شريان ريوي (عمل ساده Fontan) یا عمل fontan مديفيه</t>
  </si>
  <si>
    <t>ترمیم قلب یک بطنی یا انسداد خروجی آئورت و هیپولازی قوس آئورت (سندرم هیپوپلازی سمت چپ قلب) (برای مثال عمل Norwood)</t>
  </si>
  <si>
    <t xml:space="preserve">ترميم نقص ديواره بين دهليزي(ASD)، با باي پس قلبي ريوي، با یا بدون Patch </t>
  </si>
  <si>
    <t xml:space="preserve">ترميم نقص ديواره بين بطنی (VSD)، با باي پس قلبي ريوي، با یا بدون Patch </t>
  </si>
  <si>
    <t>بستن مستقیم یا بوسیله Patch سینوس ونوزوم با یا بدون آنومالی درناژ ورید ریوی</t>
  </si>
  <si>
    <t>ترميم همزمان نقص ديواره بين دهليزي و نقص ديواره بين بطني(ASDهمراه با (VSD با بستن مستقيم يا به وسيله Patch</t>
  </si>
  <si>
    <t>ترمیم کانال دهلیزی بطنی (A.VChannel) ناقص با یا بدون ترمیم دریچه دهلیزی بطنی</t>
  </si>
  <si>
    <t>ترمیم کانال دهلیزی بطنی (AV Channel) کامل با یا بدون ترمیم دریچه دهلیزی بطنی</t>
  </si>
  <si>
    <t xml:space="preserve">بستن نقص ديواره بين بطني (VSD) با يا بدون Patch؛ همراه با هر کدام از اعمال؛ والووتومي ريوي يا رزکسيون انفانديبول (غير سيانوتيک) و یا برداشتن بند شريان ريوي با يا بدون Gusset </t>
  </si>
  <si>
    <t>ترمیم دیواره بین دهلیزی نوع سینوس ونوزوم (عمل Warden)</t>
  </si>
  <si>
    <t>بندگذاری دور شریان ریوی</t>
  </si>
  <si>
    <t>ترمیم کامل تترالوژی فالوت با یا بدون آترزی شریان ریوس؛ به هر روش</t>
  </si>
  <si>
    <t>نقص دیواره‌ای</t>
  </si>
  <si>
    <t>ترمیم فیستول یا آنوریسم سینوس والسالوا با یا بدون بای پس قلبی ریوی با یا بدون ترمیم نقص دیواره بین بطنی با یا بدون بستن تونل بین آئورت و بطن چپ</t>
  </si>
  <si>
    <t>ترمیم کامل آنومالی برگشت وریدی (انواع فوق قلبی، داخل قلبی، زیر قلبی)</t>
  </si>
  <si>
    <t xml:space="preserve">ترمیم قلب سه دهلیزی یا حلقه بالای دریچه میترال بوسیله رزکسیون مامبران دهلیز چپ </t>
  </si>
  <si>
    <t>سپتکتومی یا سپتوستومی دهلیز؛ عمل قلب بسته (عمل Blalock-hanlon)</t>
  </si>
  <si>
    <t>آنومالی کامل درناژ وریدی ریه</t>
  </si>
  <si>
    <t>سپتکتومی یا سپتوستومی قلب باز با بای پس قلبی ریوی</t>
  </si>
  <si>
    <t>اعمال شنت‌گذاری</t>
  </si>
  <si>
    <t xml:space="preserve">سپتکتومی یا سپتوستومی قلب باز با بستن جریان خون ورودی </t>
  </si>
  <si>
    <t xml:space="preserve">اعمال شنت گذاری شامل سابکلاوین به شریان ریوی (عمل Blalock-Taussig) یا آئورت صعودی به شریان ریوی (عمل Waterston) یا آئورت نزولی به شریان ریوی (عمل Potts-Smith ) یا مرکزی با گرافت مصنوعی یا ورید اجوف فوقانی به شریان ریوی برای جریان دادن خون به یک ریه (عمل Glenn کلاسیک) یا ورید اجوف فوقانی به شریان ریوی برای جریان دادن خون به هر دو ریه (عمل Glenn دو جهتی) </t>
  </si>
  <si>
    <t>ترمیم جابجایی شریان های بزرگ قلب با نقص دیواره بین بطنی و تنگی زیر شریان ریوی؛ با بزرگ کردن نقص دیواره بین بطنی بوسیله جراحی</t>
  </si>
  <si>
    <t>جابه‌جایی عروق بزرگ</t>
  </si>
  <si>
    <t>ترمیم جابجایی شریان های بزرگ قلب، عمل Baffle دهلیزی (برای مثال Mustard یا Senning) با بای پس قلبی ریوی؛ با یا بدون برداشتن باند شریان ریوی با یا بدون بستن نقص دیواره بین بطنی با یا بدون ترمیم انسداد زیر شریان ریوی</t>
  </si>
  <si>
    <t>اصلاح جابجایی شریان های بزرگ قلب، بازسازی شریان آئورت و ریوی (مثل عمل Jatene)؛ با یا بدون برداشتن باند شریان ریوی با یا بدون بستن نقص دیواره بین بطنی با یا بدون ترمیم انسداد زیر شریان ریوی</t>
  </si>
  <si>
    <t>ترمیم کامل تنه شریانی (مثل عمل Rastelli)</t>
  </si>
  <si>
    <t xml:space="preserve">کاشت مجدد یک شریان ریوی غیر طبیعی </t>
  </si>
  <si>
    <t>(برای بند شریان ریوی از کد 301290 استفاده کنید)</t>
  </si>
  <si>
    <t>ساسپنسیون آئورت (آئورتوپکسی) برای کاهش فشار روی تراشه (برای مثال برای تراکئومالاسی) (عمل مستقل)</t>
  </si>
  <si>
    <t>تنه شریانی</t>
  </si>
  <si>
    <t>ترمیم داخل عروقی آنوریسم یا دیسکسیون آئورت شکمی زیر عروق کلیوی؛ با استفاده از پروتز لوله ای آئورت به آئورت</t>
  </si>
  <si>
    <t>آنومالی‌های آئورت</t>
  </si>
  <si>
    <t>ترمیم داخل عروقی آنوریسم یا دیسکسیون آئورت شکمی زیر عروق کلیوی؛ با استفاده از پروتز لوله ای آئورت به آئورت یا با استفاده از پروتز مادولار دو شاخه (دو شاخه وصل شونده) یا با استفاده از پروتز یک تکه دو شاخه یا با استفاده از پروتز آئورتوایلیاک یا آئورت به یک فمورال</t>
  </si>
  <si>
    <t>قطع رگ نابجا (حلقه عروقی) با یا بدون آناستوموز مجدد</t>
  </si>
  <si>
    <t>بستن نقص دیواره آئورتوپولمونر؛ بدون بای پس قلبی ریوی</t>
  </si>
  <si>
    <t>بستن نقص دیواره آئورتوپولمونر؛ با بای پس قلبی ریوی</t>
  </si>
  <si>
    <t>بستن یا قطع PDA به روش باز با بای پس قلبی و ریوی (عمل مستقل)</t>
  </si>
  <si>
    <t>بستن یا قطع PDA همراه با سایر پروسیجرهای جراحی قلب</t>
  </si>
  <si>
    <t>بستن PDA؛ از طریق پوست</t>
  </si>
  <si>
    <t>بستن فیستول‌ها، کولترال‌ها و شانت‌های باقی مانده؛ از طریق پوست</t>
  </si>
  <si>
    <t>بستن نشت دریچه؛ از طریق پوست شامل کلیه پروسیجرهای مرتبط به هر روش</t>
  </si>
  <si>
    <t>اکسیزیون کوارکتاسیون آئورت با یا بدون مجرای شریانی باز؛ با آناستوموز مستقیم با یا بدون گرافت یا ترمیم با استفاده از شریان سابکلاوین چپ یا پروتز مصنوعی بعنوان گاست برای بزرگ کردن</t>
  </si>
  <si>
    <t>ترمیم قوس آئورت هیپوپلاستیک یا قطع شده با استفاده از گرافت اتوژن یا مصنوعی؛ بدون بای پس قلبی ریوی</t>
  </si>
  <si>
    <t>ترمیم قوس آئورت هیپوپلاستیک یا قطع شده با استفاده از گرافت اتوژن یا مصنوعی؛ با بای پس قلبی ریوی</t>
  </si>
  <si>
    <t xml:space="preserve">گرافت قوس عرضی با بای پس قلبی ریوی </t>
  </si>
  <si>
    <t>(کد دیگری همراه با این کد قابل گزارش و محاسبه نمی‌باشد)</t>
  </si>
  <si>
    <t xml:space="preserve">گرافت آئورت توراسیک نزولی با یا بدون بای پس </t>
  </si>
  <si>
    <t xml:space="preserve">ترمیم آنوریسم آئورت سینه ای شکمی، با گرافت، با یا بدون بای پس قلبی ریوی </t>
  </si>
  <si>
    <t xml:space="preserve">ترمیم ریشه آئورت وتعویض آئورت صعودی بصورت عمل بنتال یا عمل یاکوب یا عمل David با یا بدون تعویض دریچه مصنوعی با بای پس قلبی ریوی </t>
  </si>
  <si>
    <t>(کد دیگری با این کد قابل گزارش نمی‌باشد)</t>
  </si>
  <si>
    <t>آمبولکتومی شریان ریوی؛ با یا بدون بای پس قلبی ریوی</t>
  </si>
  <si>
    <t>اندارترکتومی ریوی، با یا بدون امبولکتومی، با بای پس قلبی ریوی</t>
  </si>
  <si>
    <t xml:space="preserve">ترمیم تنگی شریان ریوی بوسیله بازسازی با گرافت یا Patch </t>
  </si>
  <si>
    <t>ترمیم آترزی شریان ریوی همراه با نقص دیواره، بین بطنی بوسیله unifocalization شریان های ریوی: بدون بای پس قلبی ریوی</t>
  </si>
  <si>
    <t>شریان ریوی</t>
  </si>
  <si>
    <t xml:space="preserve"> ترمیم آترزی شریان ریوی همراه با نقص دیواره، بین بطنی بوسیله unifocalization شریان های ریوی: با بای پس قلبی ریوی</t>
  </si>
  <si>
    <t xml:space="preserve">ترمیم آنومالی شریان ریوی همراه با ناقص دیواره بین بطنی به وسیله ساختن یا تعویض مجرای خروجی از بطن راست یا چپ به شریان ریوی (با نصب هموگرافت یا والو کاندویی بافتی) با یا بدون بازسازی حجم بطن مربوطه </t>
  </si>
  <si>
    <t>قطع شریان ریوی با بای پس قلبی ریوی</t>
  </si>
  <si>
    <t xml:space="preserve">بستن و جداکردن شانت جریان خون سیستمیک به شریان ریوی، زمانیکه همزمان با جراحی بیماری مادرزادی قلبی صورت گیرد </t>
  </si>
  <si>
    <t>گردش خون خارج بدنی طولانی مدت برای نارسایی قلبی ریوی؛ 24 ساعت اول</t>
  </si>
  <si>
    <t xml:space="preserve">گردش خون خارج بدنی طولانی مدت برای نارسایی قلبی ریوی؛ هر 24 ساعت اضافه </t>
  </si>
  <si>
    <t xml:space="preserve">(برای گذاشتن کانولای گردش خون خارج از بدنی طولانی از کد 302540 استفاده نمائید) </t>
  </si>
  <si>
    <t>ابزار کمک قلبی</t>
  </si>
  <si>
    <t xml:space="preserve">کارگذاری اینترا آئورتیک بالون پمپ </t>
  </si>
  <si>
    <t xml:space="preserve">در آوردن اینترا آئورتیک بالون پمپ </t>
  </si>
  <si>
    <t>گذاشتن بالن پمپ داخل آئورتی از طریق شریان فمورال،‌ روش باز</t>
  </si>
  <si>
    <t>درآوردن بالن پمپ داخل آئورتی شامل ترمیم شریان فمورال؛ با یا بدون گرافت</t>
  </si>
  <si>
    <t>کارگذاری بالن پمپ داخل آئورتی از طریق آئورت صعودی</t>
  </si>
  <si>
    <t>درآوردن بالن پمپ داخل آئورتی از آئورت صعودی شامل ترمیم آئورت صعودی با یا بدون گرافت</t>
  </si>
  <si>
    <t xml:space="preserve">کارگذاری پرکوتانئوس دستگاه کمکی قلب مثل Impella </t>
  </si>
  <si>
    <t>کارگذاری دستگاه کمکی بطنی خارج بدنی، دو بطن</t>
  </si>
  <si>
    <t xml:space="preserve">درآوردن دستگاه کمکی بطنی؛ خارج بدنی، یک بطن </t>
  </si>
  <si>
    <t>درآوردن دستگاه کمکی بطنی؛ خارج بدنی، دو بطن</t>
  </si>
  <si>
    <t>کارگذاری دستگاه کمکی بطنی، قابل کاشت داخل بدن، یک بطن</t>
  </si>
  <si>
    <t xml:space="preserve">درآوردن ابزار کمکی بطنی، قابل کاشت داخل بدن، یک بطن </t>
  </si>
  <si>
    <t>آمبولكتومي يا ترومبكتومي، با يا بدون كاتتر؛ شريان كاروتيد، شريان آكزيلاري، براكيال، شريان راديال يا اولنار، فموروپوپليتئال، پوپليتئال تيبيوپرونئال، سابكلاوين با انسيزيون گردني، بازو یا اندام تحتانی</t>
  </si>
  <si>
    <t>آمبولكتومي يا ترومبكتومي، با انسيزيون قفسه‌سينه‌اي</t>
  </si>
  <si>
    <t>آمبولكتومي يا ترومبكتومي، با انسزيون شكم</t>
  </si>
  <si>
    <t>آمبولکتومی با کاتتر (اریک، سولیتر و...)؛ عروق مغز</t>
  </si>
  <si>
    <t>ترومبكتومي، مستقيم يا با كاتتر؛ وريد ايلياك، وناكاوا، ايلياك، فموروپوپليتئال، آگزيلاري و سابكلاوين با انسزیون اندام تحتانی، گردن یا بازو</t>
  </si>
  <si>
    <t>ترومبكتومي، مستقيم يا با كاتتر؛ با انسیزیون شکمی</t>
  </si>
  <si>
    <t>شریان‌ها و وریدها</t>
  </si>
  <si>
    <t>بازسازی وریدی</t>
  </si>
  <si>
    <t>والوولوپلاستی، ورید فمورال</t>
  </si>
  <si>
    <t>بازسازی و ناکاوا، هر روش</t>
  </si>
  <si>
    <t>ترانسپوریسیون دریچه وریدی، از هر ورید دهنده</t>
  </si>
  <si>
    <t>گرافت وریدی به سیستم وریدی سمت مقابل</t>
  </si>
  <si>
    <t>آناستوموز وریدی سافن به پویلیته</t>
  </si>
  <si>
    <t xml:space="preserve">ترمیم داخل عروقی آنوریسم یا دیسکسیون آئورت سینه‌ای و شکمی زیر عروق کلیوی؛ با استفاده از پروتز مادولار دوشاخه (یک شاخه وصل شونده) یا با استفاده از پروتز دو شاخه مدولار (دو بازویی) یا با استفاده از پروتز يك تكه دو شاخه </t>
  </si>
  <si>
    <t>ترميم باز آنوريسم يا ديسكسيون آئورت سینه‌ای و شکمی، زير عروق كليوي، به اضافه ترميم تروماي شرياني همراه، بدنبال ترميم غير موفق داخل عروقي؛ با استفاده از پروتز لوله­اي یا با استفاده از پروتز آئورتو باي ايلياك یا با استفاده از پروتز آنورتو باي فمورال</t>
  </si>
  <si>
    <t>ترمیم داخل عروقی آنوریسم آئورت شکمی</t>
  </si>
  <si>
    <t xml:space="preserve">جایگذاری داخل عروقی وسیله به منظور بستن شریان ایلیاک </t>
  </si>
  <si>
    <t>اکسپوزکردن شریان فمورال برای کارگذاری پروتز داخل عروقی با انسیزیون کشاله ران، یک طرفه</t>
  </si>
  <si>
    <t xml:space="preserve">کارگذاری گرافت مصنوعی فمورال _ فمورال در حین ترمیم داخل عروقی آنوریسم آئورت </t>
  </si>
  <si>
    <t xml:space="preserve">(برای گرافت گذاری شریان رانی به کدهای 302085، 302090، 302105 و 302185 مراجعه کنید) </t>
  </si>
  <si>
    <t>اکسپوزکردن شریان ایلیاک برای کارگذاری پروتز داخل عروقی یا بستن شریان ایلیاک درطی درمان داخل عروقی با انسیزیون شکمی یا رتروپریتوئن، یک طرفه</t>
  </si>
  <si>
    <t>کارگذاری یک پروتز دیگر در پروگزیمال یا دیستال هنگام ترمیم داخل عروقی آنوریسم ایلیاک یا آنوریسم آئورت شکمی زیر کلیوی، آنوریسم کاذب یا دیسکسیون؛ شریان اولیه</t>
  </si>
  <si>
    <t xml:space="preserve">ترميم اندوواسكولر آنوريسم شريان ايلياك </t>
  </si>
  <si>
    <t>(هزينه راديولوژي به طور جداگانه قابل محاسبه و اخذ مي باشد)</t>
  </si>
  <si>
    <t>ترمیم اندوواسکولر آنوریسم شریان ایلیاک هر رگ اضافه</t>
  </si>
  <si>
    <t xml:space="preserve"> 
(هزینه رادیولوژی بطور جداگانه محاسبه می‌گردد)</t>
  </si>
  <si>
    <t>ترمیم باز آنوریسم یا دیسکسیون آئورت، زیر عروق کلیوی، باضافه ترمیم ترومای شریانی همراه، بدنبال ترمیم غیر موفق داخل عروقی؛ با استفاده از پروتز لوله ای یا با استفاده از پروتز آئورتو بای ایلیاک یا با استفاده از پروتز آنورتو بای فمورال</t>
  </si>
  <si>
    <t>ترميم باز آنوريسم شريان ايلياک، براکيال، پوپليته</t>
  </si>
  <si>
    <t>اکسپوز کردن شریان ایلیاک با ایجاد Conduit برای واردکردن پروتز داخل عروقی آئورت زیر عروق کلیوی یا ایلیاک، با انسیزیون شکمی یا رتروپریتوئن، یک طرفه</t>
  </si>
  <si>
    <t>اکسپوزکردن شریان براکیال به منظور کمک به کارگذاری پروتز داخل عروقی ایلیاک یا آئورت زیر شریانهای کلیوی یا ایلیاک با انسیزیون بازر، یک طرفه</t>
  </si>
  <si>
    <t>ترمیم آنوريسم، آنوريسم كاذب و بيماري انسدادي همراه،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301795</t>
  </si>
  <si>
    <t xml:space="preserve">براي آنوريسم پاره شده، شريان ايلياك، شريان ورتبرال یا براكيال و آگزيلاري یا شريان اولنار يا راديال یا شريان طحالي، شريان ساب كلاوين، بي‌نام، شريان فمورال مشترك (فمورال عمقي، فمورال سطحي)، ‌شريان پويليته و سایر شرایین به جزء موارد مذکور در کد 301800 </t>
  </si>
  <si>
    <t>ترمیم آنوريسم، آنوريسم كاذب و بيماري انسدادي همراه،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t>
  </si>
  <si>
    <t xml:space="preserve"> (هزینه رادیولوژی به طور جداگانه محاسبه می‌گردد)</t>
  </si>
  <si>
    <t xml:space="preserve">براي آنوريسم پاره شده، شریان آئورت شكمي با یا بدون درگيري عروق ايلياك (ايلياك مشترك، هيپوگاستريك و ايلياك خارجي)، ‌شريان طحالي، شريان كبدي، سلياك، كليوي يا مزانتريك و شريان ايلياك (مشترك، هيپوگاستريك، خارجي) </t>
  </si>
  <si>
    <t>بستن يا ترميم فيستول مادرزادي یا اکتسابی شرياني وريدي؛ سر و گردن یا اندام‌ها</t>
  </si>
  <si>
    <t>بستن يا ترميم فيستول مادرزادي یا اکتسابی شرياني وريدي؛ قفسه سينه و شكم</t>
  </si>
  <si>
    <t>ترمیم عروق خونی، مستقیم؛ گردن، اندام فوقاني یا دست و انگشتان، اندام تحتانی</t>
  </si>
  <si>
    <t>ترمیم عروق خونی، مستقیم؛ داخل قفسه سينه، با یا بدون باي پس، داخل شکمی</t>
  </si>
  <si>
    <t>ترميم عروق خوني با گرافت وريدي یا گرافت مصنوعی؛ گردن، اندام فوقانی یا تحتانی</t>
  </si>
  <si>
    <t>ترميم عروق خوني با گرافت وريدي یا گرافت مصنوعی؛ داخل قفسه سينه یا داخل شکم، با یا بدون باي پس</t>
  </si>
  <si>
    <t>ترومبواندارتركتومي، با يا بدون پچ گرافت؛ كاروتيد، ورتبرال، سابكلاوين با انسيزيون گردن، آگزيلاري- براكيال، ايليوفمورال، فمورال مشترك و فمورال عمقي یا فمورال و یا پوبلیتئال و یا تیبیوپرونئال</t>
  </si>
  <si>
    <t>ترومبواندارتركتومي، با يا بدون پچ گرافت؛ سابكلاوين، بي­نام، با انسيزيون قفسه سينه (توراكوتومي)، آئورت شكمي یا مزانتريك، سلياك يا كليوي، ايلياك، آئورت و ايلياك همزمان، آئورت ايليوفمورال همزمان</t>
  </si>
  <si>
    <t xml:space="preserve">آنژیوسکوپی (گرافت ها یا عروق غیر کرونری) در حین سایر اقدامات درمانی </t>
  </si>
  <si>
    <t xml:space="preserve">برداشتن و آماده سازی ورید اندام فوقانی، یک قطعه، برای عمل بای پس شریان کرونر یا اندام تحتانی </t>
  </si>
  <si>
    <t xml:space="preserve">(برای برداشتن بیش از یک قطعه ورید به کدهای 302155 و 302160 مراجعه کنید) </t>
  </si>
  <si>
    <t>گرافت باي پس</t>
  </si>
  <si>
    <t>گرافت باي پس، با وريد یا گرافت مصنوعی؛ كاروتيد یا كاروتيد -سابكلاوين یا سابکلاوین-کاروئید یا كاروتيد-ورتبرال یا كاروتيد-كاروتيد یا سابكلاوين-سابكلاوين یا سابكلاوين-ورتبرال یا سابكلاوين-آگزيلاري یا آگزيلاري-آگزيلاري یا براكيال-براكيال یا فمورال-فمورال، كاروتيد-براكيال یا سابكلاوين-براكيال یا آگزيلاري-فمورال یا آگزيلاري-براكيال ی فمورال-پوپليتئال یا ايليو ايلياك یا ايليو فمورال یا پوپلتيئال به تيبيال یا شريان پرونئال يا ديگر عروق ديستال، آگزيلاري-فمورال یا فمورال پوپليتئال یا ايليوايلياك یا ايليوفمورال یا فمورال به تيبيال قدامي، تيبيال خلفي يا شريان پرونئال یا پوپليتئال به تيبيال يا شريان پرونئال، -فمورال یا فمورال به تيبيال قدامي، تيبيال خلفي، شريان پرونئال يا عروق ديستال ديگری</t>
  </si>
  <si>
    <t>گرافت باي پس، با وريد یا گرافت مصنوعی؛ آئورتوسابكلاوين يا كاروتيد یا اسپلنورنال یا آئورتورنال، آئورتوسلياك يا آئورتومزانتريك، آئورتوسابكلاوين يا كاروتيد یا اسپلنورنال (آناستوموز شريان طحالي به شريان كليوي) یا آئورتوفمورال</t>
  </si>
  <si>
    <t>آماده‌سازي و برداشتن وريد فموروپوپليتئال یا صافن، يك قطعه براي عمل بازسازي عروقي</t>
  </si>
  <si>
    <t>بای‌پس با استفاده از ورید In Situ: آئورتوفمورال-پوپلیتئال تنها جزء قسمت فمورال پوپلیتئالIn Situ باشد یا فمورال پوپليتئال یا فمورال به تيبيال قدامي، تيبيال خلفي يا شريان پرونئال یا پوپليتئال به تيبيال يا پرونئال</t>
  </si>
  <si>
    <t xml:space="preserve">برداشتن و آماده‌سازي شريان اندام فوقاني، يك قطعه، براي عمل باي پس شريان كرونر </t>
  </si>
  <si>
    <t xml:space="preserve">گرافت باي‌پس با استفاده از گرافت مصنوعي؛ آئوروتوسلياك، آئورتومزانتريك، آئورتورنال یا آئورتوباي فمورال </t>
  </si>
  <si>
    <t>(براي گذاشتن گرافت آئورتو باي فمورال بروش باز متعاقب اقدام ناموفق ترميم آندوواسكولر از كد 301770 استفاده گردد)</t>
  </si>
  <si>
    <t xml:space="preserve">گرافت باي‌پس، با وريد یا گرافت مصنوعی؛ ائورتوسابکلاوین، ائورتواینومینت، ائورتوسلیاک_رنال_مزانتریک و دیگر اعمال بای پس نیازمند باز کردن شکم یا قفسه سینه </t>
  </si>
  <si>
    <t xml:space="preserve">گرافت بای پس، مرکب، پروتز و ورید </t>
  </si>
  <si>
    <t xml:space="preserve">گرافت اتوژن مرکب، دوسگمان وریدی از دو ناحیه </t>
  </si>
  <si>
    <t>گرافت مرکب (کامپوزیت)</t>
  </si>
  <si>
    <t xml:space="preserve">گرافت اتوژن مرکب، سه سگمان وریدی یا بیشتر، از دو ناحیه یا بیشتر </t>
  </si>
  <si>
    <t xml:space="preserve">گذاشتن کاف یا Patch وریدی در محل آناستوموز دیستال گرافت سنتتیک با شریان </t>
  </si>
  <si>
    <t xml:space="preserve">ایجاد فیستول شریان وریدی دیستال در طی عمل جراحی بای پس اندام تحتانی (غیر همودیالیزی) </t>
  </si>
  <si>
    <t>تکنیک‌های اضافی</t>
  </si>
  <si>
    <t>جابجایی و یا کاشت مجددشریان؛ شریان ورتبرال به کاروتید یا شراین ورتبرال به سابکلاوین یا شریان سابکلاوین به کاروتید یا شریان کاروتید به سابکلاوین</t>
  </si>
  <si>
    <t xml:space="preserve">کاشت مجدد شریان احشایی به پروتز آئورت زیر کلیوی، هر شریان </t>
  </si>
  <si>
    <t xml:space="preserve">عمل جراحی مجدد، فمورال پوپلیتئال یا فمورال (پوپلیتئال) به تیبیال قدامی، تیبیال خلفی، شریان پرونئال یا عروق دیستال دیگر، بیشتر از یک ماه بعد از عمل جراحی اولیه </t>
  </si>
  <si>
    <t>اکسپلوراسیون/ اصلاح</t>
  </si>
  <si>
    <t>اکسپلوراسیون (بدون ترمیم جراحی)با یا بدون آزادسازی شریان؛ شریان کاروتید یا شریان فمورال یا شریان پوپلیتئال</t>
  </si>
  <si>
    <t>اكسپلوراسيون (بدون ترميم جراحي) با يا بدون آزادسازي شريان؛ شريان كاروتيد یا شريان فمورال یا شريان پوپليتئال یا سایر عروق</t>
  </si>
  <si>
    <t xml:space="preserve">اكسپلوراسيون براي خونريزي، ترومبوز يا عفونت پس از عمل جراحي؛ گردن، شکم یا اندام‌ها </t>
  </si>
  <si>
    <t>اكسپلوراسيون براي خونريزي، ترومبوز يا عفونت پس از عمل جراحي؛ قفسه سينه</t>
  </si>
  <si>
    <t xml:space="preserve">ترميم فيستول بين گرافت و روده (شامل برداشتن گرافت عفوني، ترميم روده و تعبيه باي پس جديد) </t>
  </si>
  <si>
    <t>(هیچ کد دیگری با این کد قابل گزارش و اخذ نمی‌باشد)</t>
  </si>
  <si>
    <t>ترومبکتومی گرافت شریانی یا وریدی (بجز فیستول یا گرافت همودیالیز)</t>
  </si>
  <si>
    <t xml:space="preserve"> (برای ترومبکتومی گرافت تعبیه شده برای همودیالیز و یا فیستول به کدهای 302555 و 302560 رجوع نمائید)</t>
  </si>
  <si>
    <t>ترومبکتومی گرافت شریانی یا وریدی با اصلاح گرافت شریانی یا وریدی</t>
  </si>
  <si>
    <t>اصلاح بای پس شریانی اندام تحتانی بدون ترومبکتومی، باز؛ با انژیوپلاستی با Patch وریدی با یا بدون اینترپوزیشن قطعه ای از ورید</t>
  </si>
  <si>
    <t>اکسیزیون گرافت عفونی شده؛ گردن یا اندامها</t>
  </si>
  <si>
    <t>اکسیزیون گرافت عفونی شده؛ قفسه سینه یا شکم</t>
  </si>
  <si>
    <t xml:space="preserve">واردکردن سوزن یا کاتتر به داخل ورید هر جای بدن و در هر گروه سنی </t>
  </si>
  <si>
    <t>(برای گزارش کاتتریزاسیون ورید اجوف فوقانی یا تحتانی از کد 302265 استفاده کنید) (هزینه رادیولوژی بطور جداگانه محاسبه می‌گردد)</t>
  </si>
  <si>
    <t xml:space="preserve">تزریق (برای مثال ترومبین) برای درمان آنوریسم کاذب اندامها از طریق پوست </t>
  </si>
  <si>
    <t>ترزیقات داخل عروق</t>
  </si>
  <si>
    <t>داخل وریدی</t>
  </si>
  <si>
    <t xml:space="preserve">اسکلراتراپی به هر روش تا 20 تزریق </t>
  </si>
  <si>
    <t xml:space="preserve">اسکلراتراپی به هر روش بیش از 20 تزریق </t>
  </si>
  <si>
    <t xml:space="preserve">تزریق برای ونوگرافی اندامها (شامل کارگذاری سوزن یا کاتتر) </t>
  </si>
  <si>
    <t xml:space="preserve">وارد کردن کاتتر یا سوزن یا اینتراکاتتر به داخل آئورت، شریان کاراتوئید یا براکیال یا ورتبرال یا قلب راست یا شریان ریوی اصلی یا چپ و راست یا ورید اجوف فوقانی یا تحتانی یا ورید کلیوی، ورید ژوگولار یا ورید آدرنال چپ، سینوس پتروزال </t>
  </si>
  <si>
    <t>(برای قراردادن کاتترهائی که با جریان خون هدایت می شوند مثل کاتتر سوان گنز از کد 900810 استفاده کنید) (برای کاتتریزاسیون انتخابی ارگان ها جهت گرفتن نمونه خون از کد 302250 استفاده کنید) (برای قراردادن کانول شریانی وریدی به کدهای 302515 تا 302535 مراجعه شود)</t>
  </si>
  <si>
    <t>داخل شریانی – وریدی</t>
  </si>
  <si>
    <t>کارگذاری پمپ انفوزیونی قابل کاشت داخل شریانی (برای مثال برای شیمی درمانی کبد)</t>
  </si>
  <si>
    <t>اصلاح یا درآوردن پمپ انفوزیونی کارگذاشته شده داخل شریانی</t>
  </si>
  <si>
    <t>کات داون وریدی در بالاي 3 سال</t>
  </si>
  <si>
    <t>کات داون وریدی در زير3 سال</t>
  </si>
  <si>
    <t>کات داون وریدی در نوزادان</t>
  </si>
  <si>
    <t>تزریق خون یا فرآورده‌های خون به هر روش در اطفال و نوزادان هر بار</t>
  </si>
  <si>
    <t>تزریق خون در بیماران تالاسمی به صورت گلوبال (شامل ویزیت، کراس‌مچ خون، اندازه‌گیری هموگلوبین خون و تزریق خون)</t>
  </si>
  <si>
    <t>تزریق فاکتورهای انعقادی برای بیماران هموفیلی</t>
  </si>
  <si>
    <t>تزریق خون یا فرآورده‌های خون به هر روش در بالغین به ازای هر واحد</t>
  </si>
  <si>
    <t>تعویض خون در نوزادان (Exchange)</t>
  </si>
  <si>
    <t>تعویض خون در غیر نوزادان (Exchange)</t>
  </si>
  <si>
    <t>PRP (شامل خونگيري، تهيه و تزريق پلاسماي غني از پلاكت) براي هر جلسه درمان</t>
  </si>
  <si>
    <t xml:space="preserve"> (تا 3 جلسه شامل كليه هزينه هاي مربوطه مي باشد و هزينه ديگري براي اين كد قابل اخذ نمي‌باشد)</t>
  </si>
  <si>
    <t>تزریق خون به جنین داخل رحم</t>
  </si>
  <si>
    <t>فوم اسکلروتراپی تحت مانیتورنینگ و راهنمایی تصویربرداری</t>
  </si>
  <si>
    <t xml:space="preserve">تزريق محلول اسكلروزان، به ازای هر 10 تزریق </t>
  </si>
  <si>
    <t>(در صورتی که جنبه زیبایی داشته باشد، * محسوب می‌گردد)</t>
  </si>
  <si>
    <t xml:space="preserve">درمان حذف داخل وريدی ابلاسيون وريد نارسا با ناتوان اندام‌ها، شامل هدايت و مانيتورينگ تصويری از طريق پوست با راديوفرکانسی یا لیزر یا مایکروویو اولين وريد درمان شده </t>
  </si>
  <si>
    <t xml:space="preserve">دومين وريد يا وريدهای بعدی درمان شده در يک اندام هر کدام از يک مسير دسترسی جداگانه </t>
  </si>
  <si>
    <t xml:space="preserve">گذاشتن کاتتر داخل وريد پورت از طريق پوست با هر روش </t>
  </si>
  <si>
    <t>(هزينه راديولوژي بهطور جداگانه قابل محاسبه و اخذ نمي باشد)</t>
  </si>
  <si>
    <t xml:space="preserve">آفرزیس درمانی؛ برای گلبولهای سفید یا قرمزخون یا پلاکت‌ها </t>
  </si>
  <si>
    <t>(هزینه ست به طور جداگانه قابل محاسبه و اخذ می‌باشد)</t>
  </si>
  <si>
    <t>با ایمونوادزوربشن خارج بدنی و انفوزیون مجدد پلاسما</t>
  </si>
  <si>
    <t>برای جذب انتخابی خارج بدنی یا فیلتراسیون انتخابی و انفوزیون مجدد پلاسما</t>
  </si>
  <si>
    <t>فتوفرزیس، خارج بدنی</t>
  </si>
  <si>
    <t>لخته زدایی ابزار یا کاتتر کاشته شده برای دسترسی عروقی بوسیله عوامل ترومبولیتیک</t>
  </si>
  <si>
    <t>اقدامات و اعمال جراحی جهت ایجاد دسترس به ورید مرکزی</t>
  </si>
  <si>
    <t xml:space="preserve">قرار دادن کاتتر ورید مرکزی </t>
  </si>
  <si>
    <t>کارگذاري کاتتر وريد مرکزي موقت از طریق پوست (CVP)</t>
  </si>
  <si>
    <t>کارگذاری کاتتر ورید مرکزی قرار داده شده از طریق ورید مرکزی، همراه با تونل زدن؛ با پمپ یا ورودی زیر جلدی با هر تعداد کاتتر مورد نیاز (پورت وریدی به هر منظور) یا پرمیکت</t>
  </si>
  <si>
    <t>وارد کردن کاتتر ورید مرکزی، از طریق ورید محیطی (PICC) بدون پمپ یا ورودی زیر جلدی</t>
  </si>
  <si>
    <t xml:space="preserve">کارگذاری پمپ انفوزیونی قابل کاشت داخل وریدی </t>
  </si>
  <si>
    <t>اصلاح کاتتر دسترسی به ورید مرکزی، تونل دار یا بدون تونل، و یا خروج و تغییر مکان کاتتر ورید مرکزی</t>
  </si>
  <si>
    <t>تعويض كاتتر دسترسي وريد مركزي يا PICC با يا بدون پمپ، با یا بدون تونل زيرجلدي، از طريق همان وريد</t>
  </si>
  <si>
    <t>12</t>
  </si>
  <si>
    <t xml:space="preserve">کاشتن ابزار دسترسی وریدی با ورودی زیرجلدی </t>
  </si>
  <si>
    <t xml:space="preserve"> اصلاح ابزار دسترسی به ورید مرکزی</t>
  </si>
  <si>
    <t>تعویض کاتتر از ابزار دسترسی ورید مرکزی یا محیطی بدون پمپ با یا بدون تونل زیر جلدی، از طریق ورودی همان ورید</t>
  </si>
  <si>
    <t>تعویض ابزار دسترسی به ورید مرکزی</t>
  </si>
  <si>
    <t>درآوردن پورت وریدی یا PICC به هر روش</t>
  </si>
  <si>
    <t xml:space="preserve">برطرف کردن مکانیکی مواد انسداد دهنده اطراف کاتتر (برای مثال غلاف فیبرین) از روی کاتتر ورید مرکزی از طریق دسترسی وریدی مجزا </t>
  </si>
  <si>
    <t>(برای کاتتریزاسیون وریدی به کدهای 302265 مراجعه کنید) (هزینه رادیولوژی بطور جداگانه محاسبه می‌گردد)</t>
  </si>
  <si>
    <t>درآوردن ابزار دسترسی به ورید مرکزی</t>
  </si>
  <si>
    <t xml:space="preserve">درآوردن مکانیکی مواد انسداد دهنده داخل مجرای کاتتر از ابزار وریدی مرکزی از طریق مجرای ابزار </t>
  </si>
  <si>
    <t>درآوردن مکانیکی مواد مسدود کننده</t>
  </si>
  <si>
    <t xml:space="preserve">تغییر مکان کاتتر وریدی مرکزی قبلاً جایگذاری شده، تحت راهنمایی فلوروسکوپ </t>
  </si>
  <si>
    <t>(هزینه فلوروسکوپی بطور جداگانه قابل محاسبه نمی‌باشد)</t>
  </si>
  <si>
    <t>خون‌گيري از شريان (ABG) تشخيصي</t>
  </si>
  <si>
    <t>دیگر اعمال مربوط به دسترسی به ورید مرکزی</t>
  </si>
  <si>
    <t>كاتتريزه كردن يا كانوله كردن شرياني براي نمونه گيري، مانيتورينگ يا تجويز خون</t>
  </si>
  <si>
    <t>شریانی</t>
  </si>
  <si>
    <t>کاتتریزه کردن یا کانوله کردن شریانی برای نمونه گیری، مانیتورینگ یا تجویز خون با کات دان</t>
  </si>
  <si>
    <t>كاتتريزاسيون شرياني براي انفوزيون درماني طولاني مدت (شيمي درماني)، کات داون</t>
  </si>
  <si>
    <t>کاتتریزاسیون شریان نافی نوزاد برای تشخیص یا درمان</t>
  </si>
  <si>
    <t>جاگذاری سوزن برای انفوزیون داخل استخوان</t>
  </si>
  <si>
    <t>كارگذاشتن كانولا (لوله ارتباطي) براي همودياليز (شالدون گذاری)؛ وريد به وريد (محيطي) یا شرياني وريدي، خارجي، (نوعScribner) یا شرياني وريدي خارجي، اصلاح يا بستن</t>
  </si>
  <si>
    <t>آناستوموز شرياني وريدي، باز؛ از طريق جابجايي وريد سفاليك در قسمت فوقاني ساعد یا بازو با جابجايي وريد بازيليك یا سفالیک</t>
  </si>
  <si>
    <t>لوله گذاری برای جریان خارج بدن، یا کارگذاری شنت</t>
  </si>
  <si>
    <t xml:space="preserve"> آناستوموز شریانی وریدی، باز؛ مستقیم در هر جا، مثل نوع (Cimino) (عمل مستقل)</t>
  </si>
  <si>
    <t xml:space="preserve">گذاشتن کانولا برای جریان خون خارج بدنی طولانی مدت در نارسایی قلبی ریوی (ECMO) (عمل مستقل) </t>
  </si>
  <si>
    <t>(برای خدمات نگهداری گردش خون خارج از بدن به شماره های 301540 و 301545 مراجعه کنید)</t>
  </si>
  <si>
    <t>کار گذاشتن کانولای وریدی و شریانی برای جریان خون ایزوله خارج بدنی، شامل شیمی درمانی ناحیه ای به یک اندام، با یا بدون هایپرترمی، با خارج کردن کانولا و ترمیم محل آرتروتومی و ونوتومی</t>
  </si>
  <si>
    <t xml:space="preserve">ایجاد فیستول شریانی _ وریدی بوسیله روشی غیر از آناستوموز مستقیم شریانی وریدی، گرافت اتوژن یا غیراتوژن (عمل مستقل) </t>
  </si>
  <si>
    <t>(برای آناستوموز مستقیم شریانی وریدی از کد 302535 استفاده کنید)</t>
  </si>
  <si>
    <t>ترومبکتومی، باز، فیستول شریانی وریدی بدون اصلاح، گرافت اتوژن یا غیر اتوژن تعبیه شده برای دیالیز (عمل مستقل)</t>
  </si>
  <si>
    <t>اصلاح باز فیستول شریانی وریدی؛ با یا بدون ترومبکتومی، گرافت اتوژن یا غیر اتوژن تعبیه شده برای دیالیز</t>
  </si>
  <si>
    <t>ترمیم پلاستیک آنوریسم شریانی وریدی (عمل مستقل)</t>
  </si>
  <si>
    <t>کارگذاشتن شنت توماس (عمل مستقل)</t>
  </si>
  <si>
    <t>واسکولاریزاسیون دیستال و لیگاتور شریان حد فاصل (Dril) interval، فیستول اندام فوقانی (برای سندرم Steel)</t>
  </si>
  <si>
    <t>لخته زدایی از کانول خارجی، با یا بدون کاتتر بالن دار (عمل مستقل)</t>
  </si>
  <si>
    <t xml:space="preserve">ترومبکتومی از طریق پوست، فیستول شریانی وریدی، گرافت اتوژن یا غیر اتوژن (شامل برداشتن مکانیکی لخته و ترومبولیز داخل گرافت) </t>
  </si>
  <si>
    <t>(برای کاتتریزاسیون از کد 302265 استفاده کنید) (هزینه رادیولوژی بطور جداگانه محاسبه می‌گردد)</t>
  </si>
  <si>
    <t xml:space="preserve">آناستوموز وریدی، باز؛ پورتوکاو یا رنوپورتال یا کاوال مزانتریک یا اسپلنورنال، پروگزیمال یا دیستال </t>
  </si>
  <si>
    <t>(برای شانت پریتونئال وینوس از کد 402085 استفاده کنید)</t>
  </si>
  <si>
    <t xml:space="preserve">کارگذاری شنت پورت سیستمیک داخل کبدی از طریق ورید (TIPS) </t>
  </si>
  <si>
    <t>(برای روش باز از کد 302590 استفاده کنید)(کلیه اقدامات و پروسیجرهای لازم برای انجام خدمت محاسبه شده و هیچ کدی دیگری همراه با این کد قابل محاسبه و اخذ نمی‌باشد)</t>
  </si>
  <si>
    <t>اعمال برای کاهش فشار ورید پورت</t>
  </si>
  <si>
    <t xml:space="preserve">اصلاح شنت پورت سیستمیک داخل کبدی از طریق ورید (TIPS) (شامل دسترسی وریدی، کاتتریزاسیون ورید پورتال و کبدی، پورتوگرافی با ارزیابی همودینامیک، باز کردن مجدد کانال/اتساع مجرای داخل کبدی، گذاشتن استنت و بقیه اعمال تصویری و ثبت های مربوطه) </t>
  </si>
  <si>
    <t>(کد دیگری همراه با این کد قابل محاسبه و اخذ نمی‌باشد)</t>
  </si>
  <si>
    <t>ترومبکتومی وریدی پرکوتانئوس با تکنیک ها و روش های مختلف</t>
  </si>
  <si>
    <t>ترومبولیز عروق مغزی، تزریق وریدی</t>
  </si>
  <si>
    <t xml:space="preserve">ترومبولیز عروق مغزی، تزریق شریانی </t>
  </si>
  <si>
    <t>(هزینه آنژیوگرافی به صورت جداگانه قابل محاسبه می‌باشد)</t>
  </si>
  <si>
    <t>اعمال از طریق کاتتر</t>
  </si>
  <si>
    <t xml:space="preserve">بيوپسی عروق مغزی از طريق کاتتر </t>
  </si>
  <si>
    <t xml:space="preserve">درمان از طریق کاتتر، انفوزیون برای ترومبولیز یا غیرترومبولیز به جز کرونر </t>
  </si>
  <si>
    <t>(برای ترمبولیز عروق کرونر به کدهای 900640 و 900645 مراجعه کنید) (هزینه رادیولوژی به طور جداگانه محاسبه می‌گردد)</t>
  </si>
  <si>
    <t xml:space="preserve">درآوردن جسم خارجی داخل عروقی از طریق کاتتر و از طریق پوست (برای مثال کاتتر شکسته شده وریدی یا شریانی) </t>
  </si>
  <si>
    <t xml:space="preserve">انسداد یا آمبولیزاسیون از طریق کاتتر (برای مثال برای تخریب تومور، یا ایجاد هموستاز، یا برای بستن یک مالفورماسیون عروقی)، از طریق پوست، به هر روشی، به غیر از سیستم عصبی مرکزی، به غیر از سروگردن </t>
  </si>
  <si>
    <t xml:space="preserve">آنژيوپلاستي رتروگريد از طريق عروق پايي (پدال) يا دست، به غير از عروق کرونر </t>
  </si>
  <si>
    <t>(مطابق استانداردهاي ابلاغي وزارت بهداشت، درمان و آموزش پزشکي)</t>
  </si>
  <si>
    <t xml:space="preserve">تعویض کاتتر شریانی قبلاً جاگذاری شده در طی درمان ترومبولیتیک </t>
  </si>
  <si>
    <t xml:space="preserve">شیمی درمانی آمبولیزاسیون از طریق کاتتر شریانی (TACE)؛ کبد جهت درمان تومورهای اولیه یا متاستاتیک کبد به هر روش </t>
  </si>
  <si>
    <t xml:space="preserve">آمبوليزاسيون وريد پورت به روش ترانس هپاتيک (PVE) </t>
  </si>
  <si>
    <t>خدمات سونوگرافی داخل عروقی</t>
  </si>
  <si>
    <t>سونوگرافی داخل عروقی (غیر از عروق کرونر)در طی ارزیابی تشخیصی و یا مداخله درمانی؛ اولین رگ</t>
  </si>
  <si>
    <t xml:space="preserve">سونوگرافی داخل عروقی (غیر از عروق کرونر)در طی ارزیابی تشخیصی و یا مداخله درمانی؛ هر رگ اضافه </t>
  </si>
  <si>
    <t>(برای کاتتریزاسیون به کدهای 302270 و 302285 مراجعه نمائید) (برای درمان های از درون کاتتر به کدهای 302610 تا 302640 ، 600550 و 600555 مراجعه شود) (هزینه رادیولوژی بطور جداگانه محاسبه می‌گردد)</t>
  </si>
  <si>
    <t xml:space="preserve">آندوسكوپي عروقي، جراحي، با بستن وريدهاي ارتباطي، زير فاشيا (Peps) </t>
  </si>
  <si>
    <t>(براي عمل باز از كد 302765 استفاده گردد)</t>
  </si>
  <si>
    <t>بستن ورید ژوگولار داخلی</t>
  </si>
  <si>
    <t>بستن شریان کاروتید خارجی</t>
  </si>
  <si>
    <t>بستن یا سایر اقدامات</t>
  </si>
  <si>
    <t>بستن شریان کاروتید مشترک یا داخلی</t>
  </si>
  <si>
    <t xml:space="preserve">بستن شریان کاروتید مشترک یا داخلی، با انسداد تدریجی، به کمک کلمپ Selverstone یا Crutchfield </t>
  </si>
  <si>
    <t>(برای بستن دائمی شریان از طریق کاتتر و یا امبولیزاسیون از کدهای 600550 و 600555 استفاده کنید) (برای بستن آندوواسکولر موقت شریان با بالون از کد 600545 استفاده کنید) (برای لیکاتور بمنظور درمان انوریسم داخل جمجمه ای از کد 600625 استفاده کنید)</t>
  </si>
  <si>
    <t>بستن یا نوارگذاری جهت بستن دسترسی عروقی فیستول شریانی وریدی</t>
  </si>
  <si>
    <t>بستن یا بیوپسی شریان تمپورال</t>
  </si>
  <si>
    <t>بستن، شریان اصلی، (برای مثال بعد از تروما، پارگی)؛ گردن</t>
  </si>
  <si>
    <t>بستن، شریان اصلی، (برای مثال بعد از تروما، پارگی): قفسه سینه</t>
  </si>
  <si>
    <t>بستن، شریان اصلی، (برای مثال بعد از تروما، پارگی): شکم</t>
  </si>
  <si>
    <t>بستن، شریان اصلی، (برای مثال بعد از تروما، پارگی): اندامها</t>
  </si>
  <si>
    <t>قطع ناقص یا کامل وناکاوای تحتانی بوسیله بخیه، لیگاسیون، پلیکاسیون، کلیپ، خارج عروقی، داخل عروقی (ابزار چتری)</t>
  </si>
  <si>
    <t>قطع کامل یا ناقص ورید فمورال، بوسیله لیگاتور و وسیله داخل عروقی یک طرفه</t>
  </si>
  <si>
    <t>بستن ورید ایلیاک مشترک</t>
  </si>
  <si>
    <t>بستن و قطع ورید صافن بزرگ در محل اتصال صافن و فمورال یا بستن ارتباط دیستال ورید</t>
  </si>
  <si>
    <t>بستن و قطع و استریپینگ کامل ورید صافن بزرگ و یا کوچک با یا بدون با اکسیزیون رادیکال زخم و گرافت پوستی یا قطع وریدهای ارتباطی پایین ساق پا زیر فاشیای عمقی یک طرفه</t>
  </si>
  <si>
    <t>بستن وریدهای پرفوراتور، زیرفاشیایی، رادیکال (مثل عمل Linton) با یا بدون گرافت پوستی، باز</t>
  </si>
  <si>
    <t xml:space="preserve"> (برای روش آندوسکوپی از کد 302675 استفاده کنید)</t>
  </si>
  <si>
    <t>فلبكتومي Stab (با شكاف كوچك)، وريدهاي واريسي يك اندام؛ کمتر از 10 انسيزيون كوچك</t>
  </si>
  <si>
    <t>فلبکتومی Stab (با شکاف کوچک)، وریدهای واریسی یک اندام؛ 10 تا 20 انسیزیون کوچک</t>
  </si>
  <si>
    <t>فلبکتومی Stab (با شکاف کوچک)، وریدهای واریسی یک اندام؛ بیشتر از 20 انسیزیون</t>
  </si>
  <si>
    <t>بستن و قطع ورید صافن کوچک از محل اتصال صافنوپوپلینئال (عمل مستقل)</t>
  </si>
  <si>
    <t xml:space="preserve">بستن و قطع و یا اکسیزیون دسته های ورید واریسی، یک پا </t>
  </si>
  <si>
    <t>ریواسکولاریزاسیون پنیس، شریان، با یا بدون گرافت ورید</t>
  </si>
  <si>
    <t>عمل انسدادی ورید پنیس</t>
  </si>
  <si>
    <t xml:space="preserve">اسپلنکتومی کامل یا ناقص یا ترمیم طحال پاره شده با یا بدون اسپلنکتومی ناقص </t>
  </si>
  <si>
    <t>اسپلنکتومی کامل، (ان بلوک) برای بیماری پیشرفته، همراه با اعمال دیگر</t>
  </si>
  <si>
    <t xml:space="preserve"> خون و لنف</t>
  </si>
  <si>
    <t xml:space="preserve">طحال </t>
  </si>
  <si>
    <t>اکسیزیون و ترمیم</t>
  </si>
  <si>
    <t xml:space="preserve">تزریق برای اسپلنوپورتوگرافی </t>
  </si>
  <si>
    <t>جمع آوری سلولهای بنیادی (پروژنیتور) خونساز از خون برای پیوند، هر بار جمع آوری، آلوژنیک یا اتولوگ</t>
  </si>
  <si>
    <t xml:space="preserve">آسپیراسیون مغز استخوان </t>
  </si>
  <si>
    <t>ارزش تام 5 واحد</t>
  </si>
  <si>
    <t>مغز استخوان یا سلولهای بنیادی</t>
  </si>
  <si>
    <t>بیوپسی سوزنی و آسپراسیون مغز استخوان تواما</t>
  </si>
  <si>
    <t>گرفتن نمونه سلولی مغز استخوان برای گرافت</t>
  </si>
  <si>
    <t>درناژ آبسه عقده لنفاوی یا لنفادنیت</t>
  </si>
  <si>
    <t>لنفانژیوتومی یا بقیه اعمال روی مجاری لنفاوی</t>
  </si>
  <si>
    <t>عقده‌ها و مجاری لنفاوی</t>
  </si>
  <si>
    <t>بخیه و یا بستن مجرای توراسیک؛ دسترسی از طریق گردن</t>
  </si>
  <si>
    <t>بخيه و يا بستن مجراي توراسيك؛ از راه قفسه سينه یا شکم</t>
  </si>
  <si>
    <t>بیوپسی یا اکسیزیون عقده لنفاوی؛ باز، سطحی</t>
  </si>
  <si>
    <t xml:space="preserve">بيوپسی غدد لنفاوی سطحی با هدايت راديولوژيک </t>
  </si>
  <si>
    <t>بیوپسی یا اکسیزیون عقده های گردنی عمقی با بدون اکسیزیون توده چربی اسکالنی و یا با دایسکشن عقده های ژوگولار عمقی</t>
  </si>
  <si>
    <t xml:space="preserve"> (برای رادیکال دیسکشن عقده های لنفاوی گردن از کد 301905 استفاده کنید)</t>
  </si>
  <si>
    <t xml:space="preserve">بیوپسی یا اکسیزیون عقده های اگزیلاری عمقی یا پستانی داخلی </t>
  </si>
  <si>
    <t>(برای بیوپسی سوزنی از طریق پوست از لنف نود یا توده خلف صفاقی از کد 402025 استفاده کنید) (برای FNA از کد 100010 استفاده کنید)</t>
  </si>
  <si>
    <t xml:space="preserve">اکسیزیون هیگرومای کیستیک، آگزیلاری یا گردنی؛ بدون دایسکشن عصبی عروقی عمقی </t>
  </si>
  <si>
    <t xml:space="preserve">اکسیزیون هیگرومای کیستیک، آگزیلاری یا گردنی؛ با دایسکشن عصبی عروقی عمقی </t>
  </si>
  <si>
    <t xml:space="preserve">لنفادنکتومی محدود </t>
  </si>
  <si>
    <t xml:space="preserve">لنفادنکتومی محدود برای مرحله بندی؛ لگنی و پاراآئورتی/رتروپریتونئال(آئورتیک و/یا طحالی) </t>
  </si>
  <si>
    <t>(اگر توام با پروستاتکتومی صورت گیرد از کد 501345 یا 501355 استفاده کنید) (اگر توام با قراردادن مواد رادیواکتیو بداخل پروستات صورت گیرد از کد 501370 استفاده کنید)</t>
  </si>
  <si>
    <t>لنفادنکتومی انتخابی یا ناقص</t>
  </si>
  <si>
    <t>لنفادنکتومی گردنی(کامل) با یا بدون دایسکشن رادیکال گردنی مودیفیه</t>
  </si>
  <si>
    <t>لنفادنکتومی آگزیلاری؛ سطحی</t>
  </si>
  <si>
    <t>لنفادنکتومی کامل توراسیک یا شکمی</t>
  </si>
  <si>
    <t xml:space="preserve">لنفادنکتومی رادیکال </t>
  </si>
  <si>
    <t>لنفادنکتومي اينگوئينوفمورال، سطحي، شامل غدد کلوکه ( Cloquet)، يک يا دو طرفه (عمل مستقل)</t>
  </si>
  <si>
    <t>لنفادنکتومي اينگوئينوفمورال، سطحي،‌ درامتداد لنفادنکتومي لگني شامل غدد ايلياک خارجي، هايپوگاستريک و اوبتوراتور، يک يا دو طرفه (عمل مستقل)</t>
  </si>
  <si>
    <t>لنفادنکتومي لگني شامل غدد ايلياک خارجي، هايپوگاستريک و اوبتوراتور (عمل مستقل)</t>
  </si>
  <si>
    <t>لنفادنکتومي رتروپريتوئن از طريق شکم، وسيع، شامل غدد لگني، آئورتيک و کليوي (عمل مستقل)</t>
  </si>
  <si>
    <t xml:space="preserve">لنفادنکتومی رتروپریتوئن از طریق شکم، وسیع، شامل غدد لگنی، آئورتیک و کلیوی به دنبال کموتراپی یا رادیوتراپی </t>
  </si>
  <si>
    <t>(برای برداشتن و ترمیم پوست و نسج زیرجلدی مبتلا به لنف ادم به کدهای 15500، 100375 و 100380 مراجعه کنید)</t>
  </si>
  <si>
    <t>عمل تــزريق؛ لنفانژيوگــرافي با يا بـدون مشخص کردن گـره سنتينل (Sentinel node)</t>
  </si>
  <si>
    <t>کانولاسیون مجرای توراسیک</t>
  </si>
  <si>
    <t>مدیاستینوتومی با اکتشاف، درناژ، درآوردن جسم خارجی، یا بیوپسی؛ از طریق گردن</t>
  </si>
  <si>
    <t>دسترسی از طریق توراکس، شامل برش قفسه سینه یا بازکردن وسط استرنوم</t>
  </si>
  <si>
    <t>مدیاستن و دیافراگم</t>
  </si>
  <si>
    <t xml:space="preserve">مدیاستن </t>
  </si>
  <si>
    <t>اكسيزيون كيست یا تومور مدياستن</t>
  </si>
  <si>
    <t>مدیاستینوسکوپی با یا بدون بیوپسی</t>
  </si>
  <si>
    <t>ترمیم بریدگی دیافراگم، از هر طریق</t>
  </si>
  <si>
    <t>اندوسکوپی</t>
  </si>
  <si>
    <t>ترمیم فتق هیاتال مری (لغزشی یا پاراازوفاژیال) با یا بدون فوندوپلاستی، واگوتومی و یا پیلوروپلاستی، (بجز فتق دیافراگمی نوزادان )؛ از طریق شکم یا قفسه سینه و یا مرکب (توراکوابدومینال) با یا بدون اتساع تنگی، با یا بدون گاستروپلاستی</t>
  </si>
  <si>
    <t>دیافراگم</t>
  </si>
  <si>
    <t>ترمیم فتق دیافراگمی در نوزاد با یا بدون گذاشتن چست تیوب و با یا بدون ایجاد فتق جدار شکمی</t>
  </si>
  <si>
    <t xml:space="preserve"> ترمیم فتق دیافراگمی (غیر از نوزادان)؛ تروماتیک؛ حاد یا مزمن یا روی هم قراردادن اورلپ دیافراگم برای اوانتراسیون فلجی یا غیر ان، یا رزکسیون دیافراگم، از طریق قفسه سینه یا شکم </t>
  </si>
  <si>
    <t>با ترمیم مشکل (برای مثال با پروتز، فلپ عضلانی موضعی)</t>
  </si>
  <si>
    <t>گوارش</t>
  </si>
  <si>
    <t>لب‌ها</t>
  </si>
  <si>
    <t>بیوپسی لب</t>
  </si>
  <si>
    <t xml:space="preserve">برداشتن ورميليون (تراشيدن لب) با جلو آوردن مخاط </t>
  </si>
  <si>
    <t>(در صورتي که جنبه زيبايي داشته باشد، کد * محسوب مي‏گردد)</t>
  </si>
  <si>
    <t>اکسیزیون تومور لب؛ اکسیزیون V، گوه ای، تمام ضخامت با بازسازی با فلپ یا موضعی یا متقاطع یا رزکسیون لب بیشتر از یک چهارم، بدون بازسازی</t>
  </si>
  <si>
    <t xml:space="preserve"> (در صورتی که جنبه زیبایی داشته باشد، کد * محسوب می گردد) (برای اکسیزیون ضایعات مخاطی به شماره 400045 مراجعه کنید) (برای بازسازی به کدهای 100275 به بعد مراجعه کنید)</t>
  </si>
  <si>
    <t xml:space="preserve">ترميم پلاستيک شکاف لب اوليه يا ثانويه يا در صورتي که در دو مرحله انجام شود؛ ناقص يا کامل با فلپ پايه اي متقاطع لب يک طرفه، در هر گروه سنی </t>
  </si>
  <si>
    <t xml:space="preserve">ترمیم پلاستیک شکاف لب اولیه یا ثانویه یا در صورتی که در دو مرحله انجام شود؛ ناقص یا کامل با فلپ پایه ای متقاطع لب دو طرفه در هر گروه سنی </t>
  </si>
  <si>
    <t>وستیبول دهان</t>
  </si>
  <si>
    <t>درناژ آبسه، کیست، هماتوم، وستیبول دهان</t>
  </si>
  <si>
    <t>درآوردن جسم خارجی فرورفته، وستیبول دهان</t>
  </si>
  <si>
    <t>انسیزیون فرنوم لب(فرنوتومی)</t>
  </si>
  <si>
    <t>اکسیزیون- تخریب</t>
  </si>
  <si>
    <t>بیوپسی وستیبول دهان</t>
  </si>
  <si>
    <t>اکسیزیون ضایعه مخاطی یا زیر مخاطی وستیبول دهان</t>
  </si>
  <si>
    <t>اكسيزيون فرنولوم، لابيال يا بوكال (فرنولومکتومی، فرنولکتومی)</t>
  </si>
  <si>
    <t>تخريب ضايعه يا اسكار وستيبول دهان به وسيله روش‌هاي فيزيكي (براي مثال ليزر، حرارتي، كرايو و شيميايي)</t>
  </si>
  <si>
    <t xml:space="preserve">ترمیم </t>
  </si>
  <si>
    <t>ترمیم جراحت وستیبول دهان با هر میزان سانتی متر مربع</t>
  </si>
  <si>
    <t>وستيبولوپلاستي؛ قدامي یا خلفي يک یا دو طرفه</t>
  </si>
  <si>
    <t xml:space="preserve">وستیبولوپلاستی: تمام قوس پیچیده </t>
  </si>
  <si>
    <t>(برای پیوند پوست به کدهای 100310 به بعد مراجعه کنید)</t>
  </si>
  <si>
    <t xml:space="preserve">زبان، کف دهان </t>
  </si>
  <si>
    <t>انسیزیون آبسه یا هماتوم زبان یا کف دهان یا زیر چانه یا تحت فکی یا هاضمه ای از طریق داخل دهان</t>
  </si>
  <si>
    <t>فرنولوتومي يا فرنولکتومي زبان (انسيزيون يا اکسيزيون فرنولوم زبان)</t>
  </si>
  <si>
    <t>انسيزيون خارج دهاني و درناژ آبسه، كيست يا هماتوم كف دهان؛ زير زباني، زير چانه، تحت فكی، فضاي ماضغه‌اي</t>
  </si>
  <si>
    <t>بيوپسي زبان يا كف دهان؛ اكسيزيون ضايعه زبان بدون ترميم</t>
  </si>
  <si>
    <t>اكسيزيون ضايعه زبان با بستن یا ترمیم اولیه</t>
  </si>
  <si>
    <t>گلوسکتومی نصف یا کمتر</t>
  </si>
  <si>
    <t>گلوسکتومی؛ ناقص با دایسکشن رادیکال گردن، یک طرفه</t>
  </si>
  <si>
    <t>گلوسکتومی؛ کامل با یا بدون تراکئوستومی؛ بدون دایسکشن رادیکال گردن</t>
  </si>
  <si>
    <t>گلوسکتومی؛ کامل با یا بدون تراکئوستومی، با دایسکشن رادیکال گردن؛ یک طرفه</t>
  </si>
  <si>
    <t>گلوسکتومی؛ عمل مرکب با رزکسیون کف دهان و رزکسیون ماندیبولار بدون دایسکشن رادیکال گردن</t>
  </si>
  <si>
    <t>گلوسکتومی؛ عمل مرکب با رزکسیون کف دهان و دایسکشن سوپراهایوئید گردن</t>
  </si>
  <si>
    <t>گلوسکتومی؛ عمل مرکب با رزکسیون کف دهان، رزکسیون مندیبل، دایسکشن رادیکال گردن (عمل Commando)</t>
  </si>
  <si>
    <t>ترمیم پارگی هر میزان سانتیمتر از کف دهان و یا دو سوم قدامی زبان/ یک سوم خلفی زبان</t>
  </si>
  <si>
    <t>تثبیت مکانیکی زبان با روشی به غیر از بخیه زدن</t>
  </si>
  <si>
    <t xml:space="preserve">فرنوپلاستی (اصلاح جراحی فرنوم برای مثال با Z پلاستی) </t>
  </si>
  <si>
    <t>(برای فرنوتومی از کد 400035 و400080 استفاده کنید)</t>
  </si>
  <si>
    <t xml:space="preserve">ساختمان‌های دنتوآلوئولار </t>
  </si>
  <si>
    <t>درناژ آبسه، کیست، هماتوم از ساختمانهای دنتوآلوئولار</t>
  </si>
  <si>
    <t>درآوردن جسم خارجی فرو رفته در ساختمانهای دنتوآلوئولار؛ بافت نرم یا استخوان</t>
  </si>
  <si>
    <t>اکسیزیون، تخریب</t>
  </si>
  <si>
    <t>اکسیزیون برجستگی های فیبروزی، ساختمانهای دنتوآلوئولار</t>
  </si>
  <si>
    <t>اکسیزیون برجستگی های استخوانی، ساختمانهای دنتوآلوئولار</t>
  </si>
  <si>
    <t>اکسیزیون ضایعه یا تومور (بجز مواردی که در بالا اشاره شده)، ساختمانهای دنتوآلوئولار؛ بدون ترمیم</t>
  </si>
  <si>
    <t>اکسیزیون ضایعه یا تومور (بجز مواردی که در بالا اشاره شده)، ساختمانهای دنتوآلوئولار؛ با ترمیم ساده یا مشکل</t>
  </si>
  <si>
    <t xml:space="preserve">اکسیزیون مخاط هایپرپلاستیک آلوئولار هر یک چهارم </t>
  </si>
  <si>
    <t>آلوئولکتومی شامل کورتاژ اوستئیت یا سکسترکتومی</t>
  </si>
  <si>
    <t>ژینژیووپلاستی، هر یک چهارم</t>
  </si>
  <si>
    <t xml:space="preserve">آلوئولوپلاستی، هر یک چهارم </t>
  </si>
  <si>
    <t>(برای ترمیم زخم به کدهای 400060 مراجعه کنید) (برای اوستئوتومی سگمنتال از کد 200510 استفاده کنید) (برای جا انداختن شکستگی به کدهای 200755 تا 200850 مراجعه کنید)</t>
  </si>
  <si>
    <t xml:space="preserve">کام و زبان کوچک </t>
  </si>
  <si>
    <t>درناژ آبسه کام یا زبان کوچک</t>
  </si>
  <si>
    <t>بیوپسی کام یا زبان کوچک</t>
  </si>
  <si>
    <t>اکسیزیون ضایعه کام یا زبان کوچک با یا بدون ترمیم</t>
  </si>
  <si>
    <t>اكسيزيون ضايعه كام يا زبان كوچك با ترميم به كمك فلپ موضعي</t>
  </si>
  <si>
    <t xml:space="preserve">رزکسیون کام یا رزکسیون وسیع ضایعه </t>
  </si>
  <si>
    <t>(برای بازسازی کام با نسوج خارج از دهان به شماره های 100290 تا 100300، 100320 ، 100325، 100335 و 100375 مراجعه کنید)</t>
  </si>
  <si>
    <t>اوولکتومی، اکسیزیون زبان کوچک</t>
  </si>
  <si>
    <t>پالاتوفارنگوپلاستی(برای مثال یوولوپالاتوفارنگوپلاستی، یوولوفارنگوپلاستی)</t>
  </si>
  <si>
    <t>تخریب ضایعه کام یا زبان کوچک (حرارتی، کرایویا شیمیایی)</t>
  </si>
  <si>
    <t>ترمیم بریدگی کام؛ با هر میزان سانتیمتر</t>
  </si>
  <si>
    <t>پالاتوپلاستی برای شکاف کام نرم یا سخت با ترمیم لبه آلوئولار بدون گرافت</t>
  </si>
  <si>
    <t xml:space="preserve">پالاتوپلاستی برای شکاف کام نرم یا سخت با گرافت استخوانی آلوئولار </t>
  </si>
  <si>
    <t>گرافت استخوانی آلوئولار اتوژن از ناحیه داخل دهان (عمل مستقل)</t>
  </si>
  <si>
    <t>گرافت استخوانی آلوئولار اتوژن از ناحیه دور دست(لگن یا دنده) (عمل مستقل)</t>
  </si>
  <si>
    <t>گرافت استخوانی آلوئولار غیر اتوژن (عمل مستقل)</t>
  </si>
  <si>
    <t>دراز کردن کام به هر روش</t>
  </si>
  <si>
    <t xml:space="preserve">ترمیم فیستول نازولابیال </t>
  </si>
  <si>
    <t>(برای ترمیم لب شکری به کدهای400020 به بعد مراجعه کنید)</t>
  </si>
  <si>
    <t>قالب گیری فک فوقانی برای پروتز کام</t>
  </si>
  <si>
    <t>کارگذاری پروتز ماندگار کام</t>
  </si>
  <si>
    <t xml:space="preserve">غدد و مجاری بزاقی </t>
  </si>
  <si>
    <t>درناژ آبسه؛ تحت فکی یا زیر زبانی، از راه داخل دهانی؛ ایجاد فیستول / اکسیزیون یا مارسوپیالیزایسیون کیست بزاقی زیر زبانی(رانولا)</t>
  </si>
  <si>
    <t>سیالولیتوتومی؛ غده ساب متدیبولار(ساب ماگزیلار)، ساب لینگوئال یا پاروتید، بدون عارضه یا عارضه دار، داخل دهانی</t>
  </si>
  <si>
    <t>پاروتید، خارج دهانی یا داخل دهانی عارضه دار شده</t>
  </si>
  <si>
    <t xml:space="preserve">بيوپسي غده بزاقي؛ سوزني </t>
  </si>
  <si>
    <t>(هزينه راديولوژي به طور جداگانه قابل محاسبه و اخذ ميباشد)</t>
  </si>
  <si>
    <t xml:space="preserve">بيوپسي غده بزاقي؛ با انسیزیون </t>
  </si>
  <si>
    <t>اکسیزیون یا مارسوپیالیزاسیون (رانولا)</t>
  </si>
  <si>
    <t>اکسیزیون تومور پاروتید یا غده پاروتید؛ لوب خارجی (سطحی)؛ بدون دایسکشن عصب</t>
  </si>
  <si>
    <t>اكسيزيون تومور پاروتيد يا غده پاروتيد؛ لوب خارجي (سطحي) با دايسكشن و با حفظ عصب فاشيال</t>
  </si>
  <si>
    <t>اكسيزيون تومور پاروتيد يا غده پاروتيد؛ كامل، با حفظ عصب فاشيال</t>
  </si>
  <si>
    <t>اكسيزيون تومور پاروتيد يا غده پاروتيد؛ کامل، درآوردن یکجا با قطع عصب صورتی</t>
  </si>
  <si>
    <t>اكسيزيون تومور پاروتيد يا غده پاروتيد؛ كامل با حفظ عصب فاشيال و با دايسكشن راديكال گردن</t>
  </si>
  <si>
    <t>اکسیزیون غده ساب مندیبولار (ساب ماگزیلار)</t>
  </si>
  <si>
    <t>اکسیزیون غده ساب لینگوآل</t>
  </si>
  <si>
    <t>ترمیم پلاستیک مجرای بزاقی، سیالودوکوپلاستی</t>
  </si>
  <si>
    <t>تغییر محل مجرای بناگوشی، دو طرفه (مثل عمل ویلک)</t>
  </si>
  <si>
    <t>تغییر محل مجرای بناگوشی، دو طرفه (مثل عمل ویلک)با اکسیزیون یک غده تحت فکی</t>
  </si>
  <si>
    <t>تغییر محل مجرای بناگوشی، دو طرفه (مثل عمل ویلک)با اکسیزیون هر دو غده تحت فکی</t>
  </si>
  <si>
    <t>تغییر محل مجرای بناگوشی، دو طرفه (مثل عمل ویلک)با بستن هر دو مجرای غده تحت فکی(وارتون)</t>
  </si>
  <si>
    <t xml:space="preserve">تزریق برای سیالوگرافی </t>
  </si>
  <si>
    <t>بستن فیستول بزاقی</t>
  </si>
  <si>
    <t xml:space="preserve">گشادکردن مجرای بزاقی با یا بدون کاتتریزاسیون </t>
  </si>
  <si>
    <t>بستن مجرای بزاقی از داخل دهان</t>
  </si>
  <si>
    <t>حلق، آدنوئید و لوزه‌ها</t>
  </si>
  <si>
    <t>انسیزیون و درناژ آبسه؛ پری تانسیلار/ خلف حلقی یا جانب حلقی (پارافازنژیال) ازراه داخل دهانی</t>
  </si>
  <si>
    <t>خلف حلقی یا جانب حلقی(پارافازنژایال) از راه خارج دهانی</t>
  </si>
  <si>
    <t xml:space="preserve">بیوپسی یا خارج کردن جسم خارجی حلق </t>
  </si>
  <si>
    <t>(برای بیوپسی لارنگوسکوپیک به شماره 300350 ، 300360 مراجعه کنید)</t>
  </si>
  <si>
    <t>اکسیزیون کیست یا باقیمانده شکاف برانکیال، محدود به پوست و بافت های زیر جلدی/ امتداد یافته به زیر بافت زیر جلدی یا به داخل حلق</t>
  </si>
  <si>
    <t>تونسيلكتومي با يا بدون آدنوئيدكتومي با کنترل خون‌ریزی در همان نوبت بستری یا رزكسيون راديكال لوزه و پيلارها و/يا مثلث رترومولار؛ بدون بستن</t>
  </si>
  <si>
    <t>آدنوئیدکتومی با کنترل خون ریزی</t>
  </si>
  <si>
    <t>بستن با فلپ موضعی(برای مثال زبانی یا بوکال)</t>
  </si>
  <si>
    <t xml:space="preserve">بستن با فلپ های دیگر </t>
  </si>
  <si>
    <t>(وقتی که همراه با دیسکسیون رادیکال گردن شود از کد 302905 هم استفاده کنید)</t>
  </si>
  <si>
    <t>اکسیزیون تکمه های لوزه ای</t>
  </si>
  <si>
    <t>اکسیزیون یا تخریب لوزه زبانی، به هر روش (عمل مستقل)</t>
  </si>
  <si>
    <t xml:space="preserve">فارنژکتومی محدود </t>
  </si>
  <si>
    <t xml:space="preserve">(وقتی که همراه با دیسکسیون رادیکال گردن شود از کد 302905 هم استفاده کنید) </t>
  </si>
  <si>
    <t xml:space="preserve">رزکسیون دیواره حلقی نیازمند ترمیم با فلپ پوستی عضلانی </t>
  </si>
  <si>
    <t>بخیه زدن حلق برای زخم یا صدمه</t>
  </si>
  <si>
    <t xml:space="preserve">فارینگوپلاستی (عمل جراحی بازسازی یا پلاستیک حلق) </t>
  </si>
  <si>
    <t>(برای فارنژیال فلاپ از کد 400250 استفاده کنید)</t>
  </si>
  <si>
    <t>ترمیم فارنگو _ ازوفاژ</t>
  </si>
  <si>
    <t>فارنگوستومی (ایجاد فیستول خارجی در حلق برای تغذیه)</t>
  </si>
  <si>
    <t xml:space="preserve">کنترل خونریزی حلق، دهانی-حلقی یا نازوفارنکس، با تامپون‌های خلفی یا قدامی و یا کوتریزاسیون؛ ساده </t>
  </si>
  <si>
    <t>(این کد با کد 400400 قابل گزارش و اخذ نمی‌باشد)</t>
  </si>
  <si>
    <t xml:space="preserve">کنترل خونريزي حلق، دهاني-حلقي يا نازوفارنکس؛ عارضه دار شده، نيازمند بستري و مداخله ثانويه جراحي </t>
  </si>
  <si>
    <t>(اين کد با کد 400400 و 300130 و 300135 قابل گزارش و اخذ نمي‌باشد)</t>
  </si>
  <si>
    <t>مری</t>
  </si>
  <si>
    <t xml:space="preserve">ازوفاگوتومی با یا بدون درآوردن جسم خارجی یا میوتومی کریکوفارنژیال </t>
  </si>
  <si>
    <t xml:space="preserve"> ازوفاگوتومی از راه قفسه سینه یا شکم، با یا بدون درآوردن جسم خارجی </t>
  </si>
  <si>
    <t>اکسیزیون ضایعه مری با ترمیم اولیه مری؛ ازراه گردن</t>
  </si>
  <si>
    <t>اکسیزیون ضایعه مری با ترمیم اولیه مری؛ ازراه قفسه سینه یا شکم</t>
  </si>
  <si>
    <t xml:space="preserve">ازوفاژکتومی کامل یا ناقص، از راه گردن یا شکمی- سینه ای، با باز سازی توسط معده با یا بدون پیلوروپلاستی، یا با بازسازی روده بزرگ یا کوچک، با آماده کردن برای آناستوموز </t>
  </si>
  <si>
    <t>(برای آناستوموز آزاد ژژونوم با آناستوموز میکرو واسکولار اگر توسط پزشک دیگری انجام شود از کد 400690 استفاده کنید)</t>
  </si>
  <si>
    <t>ازوفاژکتومی همراه با ازوفاگوستومی گردنی و گاسترکتومی توتال و تعبیه ژژنوستومی لوله‌ای</t>
  </si>
  <si>
    <t>ازوفاژکتومی همراه با ازوفاگوستومی گردنی و گاسترکتومی توتال و تعبیه ژژنوستومی لوله‌ای با بازسازی لوله گوارش در یک مرحله</t>
  </si>
  <si>
    <t>درمان ضایعات سوزاننده دستگاه گوارش فوقانی شامل گاستروتومی بیوپسی از جدار خلفی معده و استنت مری و تعبیه ژژنوستومی لوله‌ای</t>
  </si>
  <si>
    <t>ازوفاژکتومی ناقص یا کامل بدون بازسازی (از هر راه) با ازوفاگوستومی گردنی</t>
  </si>
  <si>
    <t>ازوفاژکتومی ناقص یا کامل بدون بازسازی (از هر راه) با ازوفاگوستومی گردنی و تعبیه ژژنوستومی لوله‌ای</t>
  </si>
  <si>
    <t>دیورتیکولکتومی مری یا هیپوفارنکس با یا بدون میوتومی؛ از راه آندوسکوپیک</t>
  </si>
  <si>
    <t>دیورتیکولکتومی مری یا هیپوفارنکس با یا بدون میوتومی؛ یا رزکسیون ضایعه مری از قفسه سینه</t>
  </si>
  <si>
    <t>ازوفاگوسکوپی، سخت یا قابل انعطاف؛ تشخیصی، با یا بدون جمع آوری نمونه (های) بوسیله شستشو یا برس زدن با بیوپسی منفرد یا متعدد (عمل مستقل)</t>
  </si>
  <si>
    <t>ازوفاگوسكوپي درمانی؛ با تزريق ماده اسكلروزان در واريس هاي مري یا با كش بستن بدور واريس (های) مری یا با گذاشتن لوله پلاستيكي يا استنت یا با واردكردن گايد واير و ديلاتاسيون از روي آن یا با کنترل خونریزی (براي مثال تزريق، كوتر باي پولار يا يوني پولار، ليزر، پروب گرمازا، استپلر، منعقدكننده پلاسما) یا ديلاتاسيون بوسيله بالن (كمتر از 30 ميليمتر قطر)</t>
  </si>
  <si>
    <t>(براي ديلاتاسيون آندوسكوپي ك با بالون به قطر 30 ميلي متر يا بيشتر از كد 400740 استفاده كنيد) (هزینه رادیولوژی بطور جداگانه محاسبه می‌گردد)</t>
  </si>
  <si>
    <t xml:space="preserve">ازوفاگوسكوپي جهت درآوردن تومور(ها) یا پوليپ(ها) يا ضايعات ديگر به وسيله تكنيك Snaire یا هر وسیله دیگر </t>
  </si>
  <si>
    <t>(گزارش پاتولوژی را پیوست نمائید)</t>
  </si>
  <si>
    <t xml:space="preserve">ازوفاگوسكوپي درماني جهت گذاشتن لوله پلاستيكي يا استنت </t>
  </si>
  <si>
    <t>ازوفاگوسكوپي، با بررسي بوسيله سونوگرافي آندوسكوپي با یا بدون بيوپسي يا آسپيراسيون سوزني ترانس مورال يا اينترمورال</t>
  </si>
  <si>
    <t>آندوسکوپی دستگاه گوارش فوقانی شامل مری، معده، دئودنوم و یا ژژونوم تشخیصی، با یا بدون جمع آوری نمونه، بوسیله برس زدن یا شستشو با یا بدون بیوپسی منفرد یا متعدد</t>
  </si>
  <si>
    <t>مكوزكتومي در معده (EMR) یا تزریق مستقیم هدایت شده زیر مخاطی</t>
  </si>
  <si>
    <t xml:space="preserve"> (براي تزريق اسكلروزان در واريس هاي مري و/يا معده از كد 400595 استفاده كنيد) </t>
  </si>
  <si>
    <t>آندوسكوپي درمانی دستگاه گوارش فوقاني شامل مري، معده و نيز از دئودنوم و يا ژژونوم، جهت درناژ ترانس مورال كيست كاذب</t>
  </si>
  <si>
    <t>آندوسكوپي درمانی دستگاه گوارش فوقاني شامل مري، معده و نيز از دئودنوم و يا ژژونوم، با درناژ ترانس مورال كيست كاذب با گذاشتن كاتتر يا لوله داخل مجرا از طريق اندوسكوپ</t>
  </si>
  <si>
    <t xml:space="preserve">آندوسكوپي دستگاه گوارش فوقاني درمانی شامل مري، معده و نيز از دئودنوم و يا ژژونوم، با بيوپسي يا آسپيراسيون سوزني ترانس‌مورال يا اينترامورال یا تزریق با كمك هدايت سونوگرافي و از طريق آندوسكوپ (شامل بررسي با سونوگرافي آندوسكوپي ك، محدود به مري، معده و نيز از دئودنوم يا ژژونوم بر حسب مورد) </t>
  </si>
  <si>
    <t>آندوسکوپی درمانی جهت تزريق ماده اسكلروزان در واريس هاي مري یا معده یا كش بستن بدور واريس(هاي) مري یا معده یا كارگذاري هدايت شده لوله گاستروستومي از طريق پوست یا کارگذاری گایدوایر و دیاتاسیون مری از طریق بالون (كمتر از 30 ميليمتر قطر) یا کنترل خونريزي به هر روش یا كارگذاري استنت از طريق اندوسكوپ یا تزريق مستقيم زير مخاطي، هر ماده اي یا دادن انرژي گرمايي به عضلات اسفنكتر تحتاني مري و يا كاردياي معده، براي درمان ريفلاكس گاستروازوفاژیال</t>
  </si>
  <si>
    <t xml:space="preserve">آندوسكوپي درماني دستگاه گوارش فوقاني شامل مري، معده و نيز از دئودنوم و يا ژژنوم با درآوردن تومور(ها)، پوليپ(ها) يا ضايعات ديگر يا جسم خارجي به وسيله فورسپس بيوپسي داغ يا كوتر باي پولار يا بوسيله Snaire يا هر وسيله ديگر </t>
  </si>
  <si>
    <t>آندوسکوپی دستگاه گوارش فوقانی شامل مری، معده و نیز از دئودنوم و یا ژژونوم تشخیصی، با یا بدون جمع آوری نمونه، بوسیله برس زدن یا شستشو با بررسی بوسیله سونوگرافی آندوسکوپیک</t>
  </si>
  <si>
    <t xml:space="preserve">کلانژیوپانکراتوگرافی رتروگراد از طریق اندوسکوپ (ERCP) تشخیصی؛ با یا بدون جمع‌آوری نمونه بوسیله برس زدن یا شستشو با بیوپسی منفرد یا متعدد </t>
  </si>
  <si>
    <t>(این کد با کد 400645 قابل محاسبه و اخذ نمی‌باشد)</t>
  </si>
  <si>
    <t>کلانژیوپانکراتوگرافی رتروگراد از طریق اندوسکوپ (ERCP) درمانی؛ شامل اسفنکتروتومی/پاپیلوتومی، اندازه گیری فشار اسفنکتر اودی، درآوردن سنگ یا سنگ‌ها با یا بدون خرد کردن با یا بدون کارگذاشتن لوله درناژ نازوبیلیاردی یا نازوپانکراتیک با یا بدون کارگذاشتن لوله یا استنت به داخل مجرای صفراوی با یا بدون جسم خارجی با یا بدون دیلاتاسیون آمپول واتر با یا بدون تخریب پولیپ یا ضایعات دیگر</t>
  </si>
  <si>
    <t>ارزش تام 7 واحد</t>
  </si>
  <si>
    <t>ازوفاگوپلاستی (بازسازی یا ترمیم پلاستیک)، از راه گردن؛ بدون ترمیم فیستول تراکتوازوفاژیال</t>
  </si>
  <si>
    <t>ازوفاگوپلاستی (بازسازی یا ترمیم پلاستیک)، از راه گردن؛ با ترمیم فیستول تراکئوازوفاژیال</t>
  </si>
  <si>
    <t>ازوفاگوپلاستی (بازسازی یا ترمیم پلاستیک) ازراه قفسه سینه با یا بدون ترمیم فیستول تراکئوازوفاژیال</t>
  </si>
  <si>
    <t xml:space="preserve">ازوفاگوپلاستی برای نقص مادرزادی (بازسازی یا ترمیم پلاستیک) ازراه قفسه سینه؛ با یا بدون ترمیم فیستول مادرزادی تراکئوازوفاژیال </t>
  </si>
  <si>
    <t>ازوفاگوگاستروستومی (کاردیپلاستی)، با یا بدون واگوتومی و پیلوروپلاستی، از راه شکم یا قفسه سینه</t>
  </si>
  <si>
    <t xml:space="preserve">فوندوپلاستی ازوفاگوگاستریک؛ با پچ فوندوس(عمل تال نیس)/ با گاستروپلاستی(برای مثال کالیس) از توراکس یا شکم </t>
  </si>
  <si>
    <t>ازوفاگومیوتومی (هلر) به روش تراکئوسکوپی یا لاپاراسکوپی</t>
  </si>
  <si>
    <t>10</t>
  </si>
  <si>
    <t>ازوفاگوژژونوستومی(بدون گاسترکتومی کامل)؛ از راه شکم یا قفسه سینه</t>
  </si>
  <si>
    <t>ازوفاگوستومی، فیستولیزاسیون مری، خارجی؛ از هر راهی</t>
  </si>
  <si>
    <t>بازسازی گاسترواینتستینال برای ازوفاژکتومی قبلی برای ضایعه انسدادی یا فیستول مری، یا برای حذف مری از مسیر؛ با معده، با یا بدون پیلوروپلاستی؛ با اینترپوزیشن کولون یا بازسازی با روده کوچک؛ با یا بدون انتقال آزاد ژژونوم با آناستوموز میکروواسکولار</t>
  </si>
  <si>
    <t>بستن مستقیم یا قطع یا ترمیم مری برای درمان واریس مری</t>
  </si>
  <si>
    <t>بستن یا استپلینگ محل اتصال مری به معده برای پرفوراسیون موجود مری</t>
  </si>
  <si>
    <t>بخیه زدن زخم یا جراحت مری؛ از راه گردن</t>
  </si>
  <si>
    <t>بخیه زدن زخم یا جراحت مری؛ از راه قفسه سینه یا شکم</t>
  </si>
  <si>
    <t>بستن ازوفاگوستومی یا فیستول؛ از راه گردن</t>
  </si>
  <si>
    <t>بستن ازوفاگوستومی یا فیستول؛ از راه قفسه سینه یا شکم</t>
  </si>
  <si>
    <t xml:space="preserve"> (برای ترمیم فتق هیاتال مری به کدهای 302975 به بعد مراجعه کنید)</t>
  </si>
  <si>
    <t>دیلاتاسیون مری، با سوند یا بوژی هدایت نشده، در یک یا چند مرتبه با گاید آندوسکوپیک</t>
  </si>
  <si>
    <t xml:space="preserve">دیلاتاسیون مری ازروی گاید وایر با گاید آندوسکوپیک </t>
  </si>
  <si>
    <t>دیلاتاسیون مری با بالن یا دیلاتاتور معکوس با گاید آندوسکوپیک</t>
  </si>
  <si>
    <t xml:space="preserve">دیلاتاسیون مری با بالن (قطر 30 میلیمتر یا بیشتر) برای آشالازی با گاید آندوسکوپیک </t>
  </si>
  <si>
    <t xml:space="preserve">تامپوناد مری و معده با بالن (نوع سنگ استیکن) با گاید آندوسکوپیک </t>
  </si>
  <si>
    <t xml:space="preserve">معده </t>
  </si>
  <si>
    <t>گاستروتومی برای ترمیم زخم خونریزی دهنده پارگی مخاط دیلاتاسیون مری کارگذاری لوله دائمی داخل لومن</t>
  </si>
  <si>
    <t>پیلورومیوتومی، قطع عضله پیلور (عمل نوع فردت _ رامستد)</t>
  </si>
  <si>
    <t>بیوپسی معده؛ بوسیله کپسول، لوله، از طریق دهان(یک نمونه یا چند نمونه)</t>
  </si>
  <si>
    <t>بیوپسی معده با لاپاراتومی و یا اکسیزیون موضعی تومور خوش خیم یا بدخیم معده</t>
  </si>
  <si>
    <t>گاسترکتومی توتال و باز سازی با انواع روش‌ها</t>
  </si>
  <si>
    <t>گاسترکتومی ناقص دیستال همراه واگوتومی و بازسازی به روشهای مختلف</t>
  </si>
  <si>
    <t xml:space="preserve">گاسترکتومی ناقص، پروگزیمال، از راه سینه یا شکم شامل ازوفاگوگاسترکتومی یا واگوتومی: با پیلوروپلاستی یا پیلورومایوتومی </t>
  </si>
  <si>
    <t xml:space="preserve">واگوتومی شامل پیلوروپلاستی با یا بدون گاستروستومی؛ ترانکال یا سلکتیو/ سلولهای پاریتال (فوق سلکتیو) </t>
  </si>
  <si>
    <t>(برای آندوسکوپی دستگاه گوارش فوقانی به کدهای 400585 تا 400635 مراجعه کنید)</t>
  </si>
  <si>
    <t>لاپاروسکوپی</t>
  </si>
  <si>
    <t>قطع اعصاب واگ سلکتیو یا فوق سلکتیو</t>
  </si>
  <si>
    <t>گاستروستومی بدون ساختن لوله معده (عمل استم) (عمل مستقل)</t>
  </si>
  <si>
    <t xml:space="preserve">گذاشتن لوله گاستروستومی از طریق پوست </t>
  </si>
  <si>
    <t>گذاشتن لوله بيني معده اي يا دهاني معده اي</t>
  </si>
  <si>
    <t xml:space="preserve">تعویض لوله گاستروستومی/ تغییر محل لوله تغذیه ای معده، (به هر روش) از معده به داخل دئودنوم، برای تغذیه روده ای </t>
  </si>
  <si>
    <t xml:space="preserve">پیلوروپلاستی </t>
  </si>
  <si>
    <t>(برای پیلوروپلاستی و واگوتومی از کد 400785 استفاده کنید)</t>
  </si>
  <si>
    <t>گاسترودئودنوستومی/ گاستروژژونوستومی؛ با یا بدون واگوتومی</t>
  </si>
  <si>
    <t xml:space="preserve">گاستروستومی، باز؛ بدون ساختن لوله از معده (عمل استم)/ (عمل مستقل) در نوزادان، برای تغذیه </t>
  </si>
  <si>
    <t>(برای تعویض لوله گاستروستومی از کد 400810 استفاده کنید)</t>
  </si>
  <si>
    <t>گاستروستومی، باز؛ با ساختن لوله معده (عمل جین وی)</t>
  </si>
  <si>
    <t>گاسترورافی، بخیه زدن زخم یا جراحت پرفوره معده یا دئودنوم</t>
  </si>
  <si>
    <t xml:space="preserve">عمل محدودسازی حجم معده بدون بای پاس معده، برای چاقی مفرط؛ گاستروپلاستی (Vertical Banded) یا هر روش دیگر
</t>
  </si>
  <si>
    <t>(تنها در صورتی که BMI بیمار 40 و بالاتر بوده و جنبه درمانی داشته باشد، تحت پوشش بیمه پایه است)</t>
  </si>
  <si>
    <t xml:space="preserve">عمل محدود سازی حجم معده، با بای پاس معده برای چاقی مفرط؛ با گاستروانتروستومی به صورت رو-ان-وای با بازوی کوتاه (کمتر از 100 سانتیمتر) برای کم کردن جذب (معکوس کردن مجرای صفراوی پانکراسی، با سوئیچ دئودنوم)
</t>
  </si>
  <si>
    <t xml:space="preserve">بازسازی، عمل باز، اصلاح عمل محدودسازی حجم معده برای چاقی مفرط، به غیر از ابزار قابل تنظیم محدودکننده معده (عمل مستقل) </t>
  </si>
  <si>
    <t>درآوردن گاسترو باندینگ</t>
  </si>
  <si>
    <t>اصلاح آناستوموز گاسترودئودنال (گاسترودئودنوستومی) با بازسازی؛ با یا بدون واگوتومی</t>
  </si>
  <si>
    <t>بستن گاستروستومی با جراحی</t>
  </si>
  <si>
    <t>بستن فیستول گاستروکولیک</t>
  </si>
  <si>
    <t>انترولیز (آزادسازی چسبندگی روده) (عمل مستقل)</t>
  </si>
  <si>
    <t xml:space="preserve"> (در خصوص بیماران با سابقه جراحی شکمی قابل محاسبه و اخذ می‌باشد)</t>
  </si>
  <si>
    <t xml:space="preserve">روده‌ها (به جز رکتوم) </t>
  </si>
  <si>
    <t>دئودنوتومی برای اکسپلوراسیون، بیوپسی یا درآوردن جسم خارجی</t>
  </si>
  <si>
    <t>ژژنوستومی، کاتتر سوزن دار برای هیپرالیمانتاسیون (روده ای)- جداگانه و علاوه بر عمل اصلی</t>
  </si>
  <si>
    <t>انتروتومی روده باریک، بجز دئودنوم؛ برای اکسپلوراسیون، یک یا چند بیوپسی یا درآوردن جسم خارجی یا برای کاهش فشار (لوله بیکر)</t>
  </si>
  <si>
    <t>کولوتومی برای اکسپلوراسیون، یک یا چند بیوپسی یا درآوردن جسم خارجی</t>
  </si>
  <si>
    <t>جاانداختن ولوولوس، انواژیناسیون، هرنی داخلی، بوسیله لاپاروتومی</t>
  </si>
  <si>
    <t>جا انداختن ولوولوس، انواژيناسيون، هرني داخلي، به وسيله انما</t>
  </si>
  <si>
    <t>8</t>
  </si>
  <si>
    <t>تصحیح مالروتاسیون بوسیله لیز باندهای دئودنوم و/یا جاانداختن ولوولوس میدگات(عمل لد)</t>
  </si>
  <si>
    <t>بیوپسی روده بوسیله کپسول، لوله، از طریق دهان، یک یا چند نمونه</t>
  </si>
  <si>
    <t>اکسیزیون یک یا چند ضایعه روده کوچک یا بزرگ بدون نیاز به آناستوموز، بیرون گذاشتن روده، یا ایجاد فیستول؛ یک انتروتومی/چند انتروتومی</t>
  </si>
  <si>
    <t>انترکتومی، رزکسیون روده باریک؛ یک رزکسیون و آناستوموز</t>
  </si>
  <si>
    <t xml:space="preserve">انترکتومی، رزکسیون روده باریک؛ هر رزکسیون و آناستوموز اضافه </t>
  </si>
  <si>
    <t>انترکتومی، رزکسیون روده باریک؛ با انتروستومی</t>
  </si>
  <si>
    <t>انترکتومی، رزکسیون روده باریک برای آترزی مادرزادی، یک رزکسیون و آناستوموز قطعه پروگزیمال روده؛ با یا بدون باریک کردن</t>
  </si>
  <si>
    <t xml:space="preserve">انترکتومی، رزکسیون روده باریک برای آترزی مادرزادی، هر رزکسیون آناستوموز اضافه </t>
  </si>
  <si>
    <t>انتروانتروستومی، آناستوموز روده، با یا بدون انتروستومی پوستی (عمل مستقل)</t>
  </si>
  <si>
    <t xml:space="preserve">آزادکردن خم طحالی (Take down)، انجام شده به همراه کولکتومی ناقص </t>
  </si>
  <si>
    <t>کولکتومی ناقص با کوکلو ستومی انتهایی و بستن دیستال ایلئوستومی و ایجاد موکوس فیستولا و یا برداشت ایلئوم انتهایی</t>
  </si>
  <si>
    <t xml:space="preserve">کولکتومی ناقص با آناستاموز با یا بدون کولوستومی </t>
  </si>
  <si>
    <t>کولکتومی، کامل، شکمی، بدون پروکتکتومی؛ با ایلئوستومی یا ایلئوپروکتوستومی</t>
  </si>
  <si>
    <t>کولکتومی، کامل، شکمی، بدون پروکتکتومی؛ با با ایلئوستومی دریچه دار با موکوزکتومی رکتال</t>
  </si>
  <si>
    <t>کولکتومی، کامل، شکمی با پروکتکتومی یا موکوزکتومی رکتال، آناستوموز ایلئوآنال، با با بدون ایچاد محفظه نگهدارنده از ایلئوم، با یا بدون لوپ ایلئوستومی</t>
  </si>
  <si>
    <t>آنتروستومی – فیستولیزاسیون روده‌ها به خارج</t>
  </si>
  <si>
    <t>آنتروستومی یا سکوستومی لوله ای (برای مثال برای کاهش فشار یا تغذیه) (عمل مستقل)</t>
  </si>
  <si>
    <t>ایلئوستومی یا ژژنوستومی، غیر لوله ای (عمل مستقل)</t>
  </si>
  <si>
    <t>اصلاح ایلئوستومی</t>
  </si>
  <si>
    <t xml:space="preserve">ایلئوستومی دریچه دار (عمل Kock) (عمل مستقل) </t>
  </si>
  <si>
    <t>(برای ارزیابی فیبراپتیک از کد 401070 استفاده نمائید)</t>
  </si>
  <si>
    <t>کولوستومی یا سکوستومی در سطح پوست با یا بدون بیوپسی های متعدد (برای مثال برای مگاکولون مادرزادی) (عمل مستقل)</t>
  </si>
  <si>
    <t>اصلاح کولوستومی؛ ساده یا عارضه دار شده با یا بدون ترمیم فتق مجاور کولوستومی (ترمیم عمقی) (عمل مستقل)</t>
  </si>
  <si>
    <t>اندوسکوپی، روده کوچک و استومال</t>
  </si>
  <si>
    <t>آندوسکوپی روده باریک، انتروسکوپی بعد از قسمت دوم دئودنوم، غیر ایلئوم؛ تشخیصی، با یا بدون گرفتن نمونه بوسیله برس زدن یا شستشو (عمل مستقل)</t>
  </si>
  <si>
    <t>آندوسكوپي روده باريك، انتروسكوپي بعد از قسمت دوم دئودنوم، غير ايلئوم؛ جهت درآوردن جسم خارجي و یا با درآوردن تومور، پوليپ يا ضايعات ديگر</t>
  </si>
  <si>
    <t>آندوسكوپي درماني روده باريك، آنتروسكوپي بعد از قسمت دوم دئودنوم، غير ايلئوم؛ جهت كنترل خونريزي (براي مثال تزريق، كوتريزاسيون يك يا دو قطبي، ليزر، پروب گرمازا، استاپلر، منعقدكننده پلاسما) يا گذاشتن استنت يا لوله ژژنوستومي يا تبديل لوله گاستروستومي به لوله ژژنوستومي</t>
  </si>
  <si>
    <t>آندوسكوپي تشخيصي روده باريك، آنتروسكوپي بعد از قسمت دوم دئودنوم، شامل ايلئوم؛ با يا بدون جمع آوري نمونه بوسيله برس زدن يا شستشو با بيوپسي منفرد يا متعدد (عمل مستقل)</t>
  </si>
  <si>
    <t>آندوسكوپي روده باريك، انتروسكوپي بعد از قسمت دوم دئودنوم، شامل ايلئوم؛ با كنترل خونريزي (براي مثال تزريق، كوتريزاسيون يك و دو قطبي، ليزر، پروب گرمازا، استپلر، منعقدكننده پلاسما)</t>
  </si>
  <si>
    <t>آندوسكوپي روده باريك، انتروسكوپي بعد از قسمت دوم دئودنوم، شامل ايلئوم با گذاشتن استنت از طريق اندوسكوپ (شامل پره ديلاتاسيون) يا برداشتن پوليپ و تخريب تومور به هر روش و يا آزاد كردن چسبندگي‌هاي شكمي</t>
  </si>
  <si>
    <t>ایلئوسکوپی از راه استوما؛ تشخیصی، با یا بدون جمع آوری نمونه بوسیله برس زدن یا شستشو با بیوپسی منفرد یا متعدد</t>
  </si>
  <si>
    <t>ايلئوسكوپي درمانی از راه استوما؛ با گذاشتن استنت از طريق اندوسكوپ (شامل پره ديلاتاسيون)</t>
  </si>
  <si>
    <t xml:space="preserve">بررسی آندوسکوپیک کیسه یا پاچ روده باریک(شکمی یا لگنی)؛ تشخیصی با یا بدون جمع آوری نمونه بوسیله برس زدن یا شستشوبا بیوپسی منفرد یا متعدد </t>
  </si>
  <si>
    <t>کولونوسکوپی از طریق استوما؛ تشخیصی، با یا بدون جمع آوری نمونه بوسیله برس زدن یا شستشوبا بیوپسی منفرد یا متعدد (عمل مستقل)</t>
  </si>
  <si>
    <t>کولونوسکوپی از طریق استوما؛ با درآوردن جسم خارجی</t>
  </si>
  <si>
    <t xml:space="preserve">كولونوسكوپي از طريق استوما؛ جهت درآوردن تومور، پوليپ يا ضايعات ديگر </t>
  </si>
  <si>
    <t>كولونوسكوپي درمانی از طريق استوما؛ با گذاشتن استنت از طريق اندوسكوپ (شامل پره ديلاتاسيون) و یا جهت كنترل خونريزي (براي مثال تزريق، كوتريزاسيون يك يا دو قطبي، ليزر، پروب گرمازا، استپلر، منعقدكننده پلاسما)</t>
  </si>
  <si>
    <t>واردکردن لوله بلند معده ای _ روده ای(لوله Miller-Abbott)</t>
  </si>
  <si>
    <t>بخیه زدن روده باریک (انترورافی) یا بزرگ (کولورافی) برای زخم پرفوره، دیورتیکول، جراحت، آسیب یا پارگی، یک یا چند سوراخ؛ با یا بدون کولوستومی</t>
  </si>
  <si>
    <t>استریکچرپلاستی روده (انتروتومی و انترورافی) با یا بدون دیلاتاسیون، برای انسداد روده</t>
  </si>
  <si>
    <t>بستن انتروستومی روده بزرگ یا کوچک/ با رزکسیون و آناستوموز (بجز کولورکتال)</t>
  </si>
  <si>
    <t>استریکچرپلاستی روده (انتروتومی و انترورافی) با یا بدون دیلاتاسیون، برای انسداد روده با رزکسیون و آناستوموز کولورکتال (برای مثال بستن هارتمن پاچ)</t>
  </si>
  <si>
    <t>بستن فیستول پوستی _ روده ای/بستن فیستول آنتروانتریک یا انتروکولیک</t>
  </si>
  <si>
    <t xml:space="preserve">بستن فیستول روده به مثانه؛ با یا بدون برداشتن قسمتی از روده یا مثانه </t>
  </si>
  <si>
    <t>(برای بستن فیستول کلیه به کولون به کد 500160 مراجعه نمائید) (برای بستن فیستول معده به کولون از کد 400865 استفاده نمائید) (برای بستن فیستول مثانه به رکتوم به کدهای 401435و 401440 مراجعه نمائید)</t>
  </si>
  <si>
    <t>پلیکاسیون روده (عمل مستقل)</t>
  </si>
  <si>
    <t>جلوگیری از پایین افتادن روده باریک به داخل لگن بوسیله مش یا پروتزهای دیگر یا بافت طبیعی (مثانه یا امنتوم)</t>
  </si>
  <si>
    <t xml:space="preserve">لاواژ لاپاروسکوپیک کولون </t>
  </si>
  <si>
    <t>(به صورت مستقل علاوه بر کد عمل اصلی گزارش شود)</t>
  </si>
  <si>
    <t>دیورتیکول مکل و مزانتر</t>
  </si>
  <si>
    <t>اکسیزیون دیورتیکول مکل (دیورتیکولکتومی) یا مجرای اومفالومزانتریک</t>
  </si>
  <si>
    <t>اکسیزیون ضایعه مزانتر(عمل مستقل)</t>
  </si>
  <si>
    <t xml:space="preserve"> (با رزکسیون روده به کدهای400915 یا 400955 به بعد مراجعه نمائید)</t>
  </si>
  <si>
    <t>بخیه</t>
  </si>
  <si>
    <t xml:space="preserve">بخیه مزانتر (عمل مستقل) </t>
  </si>
  <si>
    <t>(برای جا انداختن و ترمیم فتق از کد 400900 استفاده نمائید)</t>
  </si>
  <si>
    <t>آپاندیس</t>
  </si>
  <si>
    <t>انسيزيون و درناژ آبسه آپانديس يا پريتونيت ناشي از آن (آپاندکتومي)</t>
  </si>
  <si>
    <t>لاپارتومی به علت پریتونیت ژنرالیزه</t>
  </si>
  <si>
    <t>آپاندکتومی اتفاقی در حین سایر اعمال جراحی</t>
  </si>
  <si>
    <t>انسیزیون و درناژ آبسه داخل جداری، داخل عضلانی یا زیرمخاطی، ایسکیورکتال یا اینترامورال و آبسه سوپرالواتور و لگنی از راه رکتوم</t>
  </si>
  <si>
    <t>رکتوم</t>
  </si>
  <si>
    <t xml:space="preserve">بیوپسی دیواره آنورکتال از طریق آنال (برای مثال مگاکولون مادرزادی) </t>
  </si>
  <si>
    <t>(برای بیوپسی آندوسکوپیک از کد 401270 استفاده نمائید)</t>
  </si>
  <si>
    <t>میومکتومی آنورکتال</t>
  </si>
  <si>
    <t>پروکتکتومی؛ (کامل، ابدومینوپرینئال، با کولوستومی)</t>
  </si>
  <si>
    <t>رزکسیون ناقص رکتوم از راه شکم</t>
  </si>
  <si>
    <t>پروکتکتومی، عمل پول‌ترو (Pull-Through)، ابدومینوپرینئال (برای مثال آناستوموز کولوآنال) با یا بدون ایجاد محفظه کولون (برای مثال کیسه J) با یا بدون کولستومی منحرف کننده پروگزیمال</t>
  </si>
  <si>
    <t>پروکتکتومی با کولکتومی توتال با یا بدون موکوزکتومی رکتال، آناستوموز ایلئوآنال، ایجاد محفظه ایلئوم (S or J) با یا بدون لوپ ایلئوستومی</t>
  </si>
  <si>
    <t>پروکتکتومی ناقص با آناستوموز؛ از راه شکم و ساکروم یا هر دو</t>
  </si>
  <si>
    <t>پروکتکتومی، کامل(برای مگاکولون مادرزادی) از راه شکم و پرینه؛ با عمل Pull-Through، با آناستوموز برای مثال عمل (Swenson, Duhamel, Soave)/ با کولکتومی کامل یا نیمه کامل، با بیوپسی‌های متعدد</t>
  </si>
  <si>
    <t>پروکتکتومی ناقص بدون آناستوموز، از راه پرینه</t>
  </si>
  <si>
    <t xml:space="preserve">تخلیه لگن برای بدخیمی کولورکتال با پروکتکتومی(با یا بدون کولوستومی) با درآوردن مثانه و کاشتن حالب‌ها به پوست یا روده و یا هیسترکتومی یا سرویسکتومی با یا بدون درآوردن لوله‌های رحمی با یا بدون درآوردن تخمدانها یا هر نوع ترکیبی از موارد فوق </t>
  </si>
  <si>
    <t>اکسیزیون پرولاپس رکتوم با آناستموز؛ از راه پرینه یا شکم</t>
  </si>
  <si>
    <t>اکسیزیون محفظه ایلئوآنال با ایلئوستومی</t>
  </si>
  <si>
    <t>بریدن و آزادسازی تنگی رکتوم</t>
  </si>
  <si>
    <t>اکسیزیون تومور رکتوم ازراه ساکروم یا دنبالچه یا مقعد به هر روش</t>
  </si>
  <si>
    <t>پروکتوسیگموئیدوسکوپی، سخت؛ تشخیصی، با یا بدون جمع آوری نمونه بوسیله برس زدن یا شستشو با بیوپسی منفرد یا متعدد (عمل مستقل)</t>
  </si>
  <si>
    <t xml:space="preserve">پروكتوسيگموئيدوسكوپي سخت؛ درماني، جهت درآوردن جسم خارجي يا درآوردن تومور، پوليپ يا ضايعه ديگر جهت تخليه فشار در ولولوس </t>
  </si>
  <si>
    <t>پروكتوسيگموئيدوسكوپي درمانی جهت ديلاتاسيون (براي مثال بالون، گايد واير و بوژي) یا كنترل خونريزي یا كارگذاري استنت از طريق اندوسكوپ (شامل ديلاتاسيون اوليه)</t>
  </si>
  <si>
    <t>سیگموئیدوسکوپی، انعطاف پذیر، تشخیصی، با یا بدون جمع آوری نمونه بوسیله برس زدن یا شستشو با بیوپسی منفرد یا متعدد (عمل مستقل)</t>
  </si>
  <si>
    <t>سيگموئيدوسكوپي انعطافپذير، درماني، جهت درآوردن جسم خارجي يا درآوردن تومور، پوليپ يا ضايعه ديگر يا تخليه فشار ولولوس؛ به هر روش</t>
  </si>
  <si>
    <t>سيگموئيدوسكوپي درمانی؛ جهت كنترل خونريزي یا تزريق مستقيم زير مخاطي، هر ماده اي یا با ديلاتاسيون بوسيله بالون، يك تنگي يا بيشتر یا با كارگذاري استنت از طريق اندوسكوپ (شامل پره ديلاتاسيون)</t>
  </si>
  <si>
    <t>سیگموئیدوسکوپی، انعطاف پذیر، تشخیصی، با یا بدون جمع آوری نمونه بوسیله برس زدن یا شستشو با بررسی بوسیله سونوگرافی آندوسکوپیک یا با بیوپسی یا آسپیراسیون با سوزن نازک، اینترامورال یا ترانس مورال، از طریق اندوسکوپ، تحت راهنمایی اولتراسوند</t>
  </si>
  <si>
    <t>کولونوسکوپی قابل انعطاف پروگزیمال به خم طحالی، تشخیصی با یا بدون جمع آوری نمونه بوسیله برس زدن یا شستشو با یا بدون کاهش فشار کولون با بیوپسی، منفرد یا متعدد (عمل مستقل)</t>
  </si>
  <si>
    <t xml:space="preserve"> مكوزكتومي (EMR) در روده بزرگ </t>
  </si>
  <si>
    <t>(براي روده باريك و آندوسكوپي از راه دهانه انتروستومي به كدهابي 401020 تا 401085 مراجعه نمایید)</t>
  </si>
  <si>
    <t xml:space="preserve">كولونوسكوپي انعطافپذير، درماني پروگزيمال به خم طحالي، جهت درآوردن تومور، پوليپ يا ضايعه ديگر يا درآوردن جسم خارجي يا تزريق مستقيم زير مخاطي، هر ماده اي </t>
  </si>
  <si>
    <t>كولونوسكوپي قابل انعطاف پروگزيمال به خم طحالي، درمانی جهت كنترل خونريزي یا دیاتاسیون بوسيله بالن، يك تنگي يا بيشتر یا گذاشتن استنت از طريق اندوسكوپ (شامل پره ديلاتاسيون) یا با کاهش فشار كولون با متسع كردن بوسيله بالن، يك تنگي يا بيشتر</t>
  </si>
  <si>
    <t xml:space="preserve">خارج کردن هر تعداد پولیپ دشوار (پایه‌دار بزرگتر از دو سانت یا بدون پایه بزرگتر از یک سانت) </t>
  </si>
  <si>
    <t>(این کد حداکثر یکبار قابل گزارش، محاسبه و اخذ می‌باشد)</t>
  </si>
  <si>
    <t>پروکتوپلاستی؛ برای تنگی یا برای پرولاپس پرده مخاطی</t>
  </si>
  <si>
    <t>تزریق ماده اسکلروزان اطراف رکتوم برای پرولاپس</t>
  </si>
  <si>
    <t>پروکتوپکسی برای پرولاپس؛ ازراه شکم یا پرینه</t>
  </si>
  <si>
    <t>پروکتوپکسی برای پرولاپس؛ با برداشت سیگموئید، از راه شکم</t>
  </si>
  <si>
    <t xml:space="preserve">ترمیم رکتوسل (عمل مستقل) </t>
  </si>
  <si>
    <t>(برای ترمیم رکتوسل با ترمیم ضعف واژن از کد 500530 استفاده نمائید)</t>
  </si>
  <si>
    <t>اکسپلوراسیون، ترمیم و درناژ پره ساکرال برای پارگی رکتوم</t>
  </si>
  <si>
    <t>اکسپلوراسیون، ترمیم و درناژ پره ساکرال برای پارگی رکتوم با کولوستومی</t>
  </si>
  <si>
    <t>بستن فیستول رکتووزیکال یا رکتواورترال بدون کولوستومی</t>
  </si>
  <si>
    <t xml:space="preserve">بستن فیستول رکتووزیکال یا رکتواورترال با کولوستومی </t>
  </si>
  <si>
    <t>(برای بستن فیستول رکتوم به واژن به کدهای 501680 و 501685 مراجعه نمائید)</t>
  </si>
  <si>
    <t>جا انداختن پرولاپس (عمل مستقل) تحت بیهوشی</t>
  </si>
  <si>
    <t>دیلاتاسیون اسفنگتر مقعد (عمل مستقل) تحت بیهوشی</t>
  </si>
  <si>
    <t>دیلاتاسیون تنگی رکتوم (عمل مستقل) تحت بیهوشی</t>
  </si>
  <si>
    <t>درآوردن توده مدفوعی یا جسم خارجی (عمل مستقل) تحت بیهوشی</t>
  </si>
  <si>
    <t>مقعد</t>
  </si>
  <si>
    <t>گذاشتن ستن (Seton) مقعدی</t>
  </si>
  <si>
    <t>درآوردن ستن مقعدی یا مانند آن</t>
  </si>
  <si>
    <t>انسیزیون و درناژ آبسه ایسکیورکتال و یا پری رکتال</t>
  </si>
  <si>
    <t xml:space="preserve">انسیزیون سپتوم آنال(در شیرخواران) </t>
  </si>
  <si>
    <t>(برای آنوپلاستی به کد 401560 مراجعه نمائید)</t>
  </si>
  <si>
    <t>انسیزیون هموروئید ترومبوزه، خارجی/ خارج کردن لخته یا اکسیزیون هموروئید خارجی ترومبوزه</t>
  </si>
  <si>
    <t>فیشرکتومی با یا بدون اسفنکروتومی کورتاژ کوتر فیشر شامل دیلاتاسیون بار اول و دفعات بعدی</t>
  </si>
  <si>
    <t>کریپتکتومی (منفرد یا متعدد)، پاپیلکتومی مقعد پاپیلاهای متعدد و تکمه های هموروئید خارجی</t>
  </si>
  <si>
    <t>هموروئیدکتومی بوسیله لیگاتور ساده (حلقه کشی)</t>
  </si>
  <si>
    <t xml:space="preserve">هموروئيدكتومي داخلي و خارجي ساده يا مشکل وسيع با يا بدون فيشرکتومي </t>
  </si>
  <si>
    <t>درمان جراحی فیستول آنال (فیستولکتومی/فیستولوتومی)، زیر جلدی یا زیر عضلانی: با یا بدون جایگذاری ستن</t>
  </si>
  <si>
    <t>بستن فیستول آنال با فلپ ادوانس منت از رکتوم</t>
  </si>
  <si>
    <t>تزریق محلول اسکلروزان برای هموروئید</t>
  </si>
  <si>
    <t>آنوسکوپی؛ تشخیصی، با یا بدون جمع آوری نمونه بوسیله برس زدن یا شستشوبا بیوپسی منفرد یا متعدد (عمل مستقل)</t>
  </si>
  <si>
    <t>آنوسكوپي درمانی جهت درآوردن جسم خارجي یا درآوردن يك تومور، پوليپ يا ضايعه ديگر</t>
  </si>
  <si>
    <t xml:space="preserve"> (گزارش پاتولوژی را پیوست نمائید)</t>
  </si>
  <si>
    <t>آنوسكوپي درمانی جهت ديلاتاسيون (براي مثال بالون، گايد واير، بوژي)</t>
  </si>
  <si>
    <t>آنوپلاستي جراحي پلاستيك براي تنگي مقعد؛ در هر گروه سني</t>
  </si>
  <si>
    <t>ترمیم فیستول آنال با چسب فیبرین</t>
  </si>
  <si>
    <t>ترمیم مقعد سوراخ نشده پایین، با فیستول آنوپرینئال (به روش Cut back)</t>
  </si>
  <si>
    <t>با جابجایی فیستول آنوپرینه یا آنووستیبولار</t>
  </si>
  <si>
    <t>ترمیم مقعد سوراخ نشده بالا، بدون فیستول؛ از راه پرینه یا ساکروپرینه آل و یا شکم</t>
  </si>
  <si>
    <t>ترمیم مقعد سوراخ نشده بالا، با فیستول رکتواورترال یا رکتوواژینال؛ از راه پرینه یا ساکروپرینئال و یا شکم</t>
  </si>
  <si>
    <t>ترمیم آنومالی کلوآک با روش آنورکتوواژینوپلاستی و اورتروپلاستی، از راه ساکروپرینئال و یا شکم بدون طویل کردن واژن</t>
  </si>
  <si>
    <t xml:space="preserve">ترمیم آنومالی کلوآک با روش آنورکتوواژینوپلاستی و اورتروپلاستی، از راه ساکروپرینئال و یا شکم با طویل کردن واژن به کمک گرافت روده یا فلپ پایه دار </t>
  </si>
  <si>
    <t>(پوشش بیمه پایه منوط به داشتن مجوزهای قانونی خواهد بود)</t>
  </si>
  <si>
    <t>اسفنکتروپلاستی مقعد، برای درمان بی اختیاری یا پرولاپس</t>
  </si>
  <si>
    <t>گرافت (عمل Thiersch) برای بی اختیاری مدفوع و یا پرولاپس</t>
  </si>
  <si>
    <t>کشیدن سیم یا بخیهThiersch ، کانال آنال</t>
  </si>
  <si>
    <t>اسفنکتروپلاستی آنال، برای بی اختیاری، بالغین؛ کاشت عضله</t>
  </si>
  <si>
    <t>لایه لایه روی هم گذاردن عضله لواتور (ترمیم خلفی آنال متد Park)</t>
  </si>
  <si>
    <t>کارگذاری اسفنکتر مصنوعی</t>
  </si>
  <si>
    <t>تخریب ضایعات مقعد ساده یا وسیع (کوندیلوما پاپیلوما مولوسکوم کونتاژیوزوم وزیکول هرپس) شیمیایی الکترونیکی جراحی کرایو جراحی لیزر برداشت جراحی</t>
  </si>
  <si>
    <t>تخریب همورئید به هر روشی؛ داخلی و خارجی</t>
  </si>
  <si>
    <t>جراحی کرایو برای تومور رکتوم؛ خوش خیم یا بدخیم</t>
  </si>
  <si>
    <t>بستن هموروئید داخلی با هر تعداد عمل</t>
  </si>
  <si>
    <t>هموروئیدوپکسی (برای مثال برای هموروئیدهای داخلی پرولاپس شده)</t>
  </si>
  <si>
    <t>کبد</t>
  </si>
  <si>
    <t xml:space="preserve">بيوپسی پارانشيم کبد از طريق پوست </t>
  </si>
  <si>
    <t xml:space="preserve">بيوپسی توده کبدی از طريق پوست </t>
  </si>
  <si>
    <t>بيوپسي كبد با سوزن؛ وقتي كه در حين عمل اصلي ديگري انجام شود</t>
  </si>
  <si>
    <t>هپاتوتومی؛ برای درناژ باز آبسه یا کیست، یک یا دو مرحله</t>
  </si>
  <si>
    <t xml:space="preserve">هپاتوتومی؛ برای درناژ آبسه یا کیست ازطریق پوست، در یک یا دو مرحله </t>
  </si>
  <si>
    <t>لاپاراتومی، با آسپیراسیون و یا تزریق به کیست یا آبسه انگلی کبدی(برای مثال آمیب یا اکینوکوک)</t>
  </si>
  <si>
    <t>بیوپسی کبد (گوه‌ای)</t>
  </si>
  <si>
    <t>هپاتکتومی رزکسیون کبد؛ لوبکتومی ناقص؛ هر یک</t>
  </si>
  <si>
    <t>هپاتکتومی رزکسیون کبد؛ متاستازکتومی؛ هر یک</t>
  </si>
  <si>
    <t>17</t>
  </si>
  <si>
    <t>متاستازکتومی؛ (رزکسیون کبد) هر یک، به همراه سایر عمل ها</t>
  </si>
  <si>
    <t>تری سگمنتکتومی</t>
  </si>
  <si>
    <t>لوبکتومی کامل چپ یا راست</t>
  </si>
  <si>
    <t>لوبکتومی گسترده چپ یا راست trisectionectomy (شامل لوب راست و سگمان 4 یا لوب چپ و سگمان 5 و 8)</t>
  </si>
  <si>
    <t>ترمیم و تشخیص</t>
  </si>
  <si>
    <t>مارسوپیالیزاسیون کیست یا آبسه کبد</t>
  </si>
  <si>
    <t>درمان خون ریزی کبد؛ بخیه ساده یا پیچیده زخم یا آسیب کبدی با یا بدون بستن شریان کبدی</t>
  </si>
  <si>
    <t>اکسپلوراسیون آسیب کبد، دبریدمان وسیع، انعقاد یا بخیه، با یا بدون پک کردن کبد</t>
  </si>
  <si>
    <t>بازکردن مجدد آسیب کبد برای درآوردن پکها</t>
  </si>
  <si>
    <t xml:space="preserve">الاستوگرافی کبد به منظور تشخیص فیبروز (فیبرواسکن) </t>
  </si>
  <si>
    <t xml:space="preserve">الاستوگرافی کبد به منظور تعیین فیبروز با تعیین میزان چربی(CAP) یا استفاده از پروب XL </t>
  </si>
  <si>
    <t xml:space="preserve">از بين بردن يک يا چند تومور کبد به روش بسته با RF يا کرايو </t>
  </si>
  <si>
    <t>(هزينه راديولوژي به‌طور جداگانه قابل محاسبه و اخذ نمي باشد)</t>
  </si>
  <si>
    <t>از بين بردن يک يا چند تومور کبد به روش باز</t>
  </si>
  <si>
    <t xml:space="preserve">مجاری صفراوی </t>
  </si>
  <si>
    <t>کولدوکوتومی، درناژ یا درآوردن سنگ، با یا بدون کوله سیستکتومی؛ با یا بدون اسنفگتروتومی یا اسفنگتروپلاستی از راه دئودنوم</t>
  </si>
  <si>
    <t>کوله سیستوتومی یا کوله سیستوستومی با بازکردن، درناژ یا درآوردن سنگ (عمل مستقل)</t>
  </si>
  <si>
    <t xml:space="preserve">کوله سیستوستومی از راه پوست </t>
  </si>
  <si>
    <t xml:space="preserve">عمل تزريق برای کولانژيوگرافی ترانس هپاتيک از طريق پوست با کارگذاری کاتتر ترانس هپاتيک برای درناژ خارجی صفرا؛ از راه پوست </t>
  </si>
  <si>
    <t xml:space="preserve">عمل تزريق برای کلانژيوگرافی ترانس هپاتيک باکارگذاری درناژ صفراوی خارجی و داخلی به روش DSA دو یا سه بعدی(آنژیوگرافی دیجیتال کبد)؛ از طريق پوست </t>
  </si>
  <si>
    <t>تزریق برای کولانژیوگرافی ترانس هپاتیک، از راه كاتتر موجود(قبلا کارگذاری شده)</t>
  </si>
  <si>
    <t>استنت صفراوی به روش ترانس هپاتيک و DSA</t>
  </si>
  <si>
    <t>بالون صفراوی به روش ترانس هپاتيک و DSA</t>
  </si>
  <si>
    <t xml:space="preserve">وارد كردن كاتتر ترانس هپاتيك از راه پوست با یا بدون کارگذاری استنت ترانس هپاتیک برای درناژ داخلی و خارجی صفرا </t>
  </si>
  <si>
    <t>(هزینه رادیولوژی بطور جداگانه محاسبه نمی‌گردد)</t>
  </si>
  <si>
    <t xml:space="preserve">تعویض کاتتر درناژکننده صفرا از راه پوست </t>
  </si>
  <si>
    <t>اصلاح و يا تعويض مجدد کاتتر ترانس هپاتيک به روش DSA</t>
  </si>
  <si>
    <t xml:space="preserve">آندوسکوپی مجاری صفراوی حین عمل (کلدوکوسکوپی) </t>
  </si>
  <si>
    <t>آندوسکوپی مجاری صفراوی از طریق T tube یا مسیر دیگر؛ با یا بدون دیلاتاسیون تنگی های مجرای صفراوی با استنت با یا بدون بیوپسی منفرد یا متعدد؛ از راه پوست</t>
  </si>
  <si>
    <t xml:space="preserve">آندوسكوپي درمانی، با دیلاتاسیون تنگی های مجراي صفراوي با یا بدون استنت، یا با درآوردن سنگ ها </t>
  </si>
  <si>
    <t>کوله سیستکتومی بدون کلانژیوگرافی</t>
  </si>
  <si>
    <t>کوله سیستکتومی با کلانژیوگرافی</t>
  </si>
  <si>
    <t>کوله‌سیستکتومی با اکسپلور کلدوک با یا بدون کلانژیوگرافی</t>
  </si>
  <si>
    <t>کوله سیستکتومی با اکسپلور کلدوک با یا بدون کلانژیوگرافی با کولدوکوانتروستومی</t>
  </si>
  <si>
    <t>کوله‌سیستکتومی با اسفنکتروتومی یا اسفنکتروپلاستی از راه دئودنوم، با کولانژیوگرافی</t>
  </si>
  <si>
    <t>کوله سیستکتومی با درآوردن سنگ مجراي صفراوي، از راه پوست و از طريق basket ،T Tube یا snare روش (Burhenne) و یا جراحی باز (عمل مستقل)</t>
  </si>
  <si>
    <t>اکسپلوراسیون برای آترزی مادرزادی مجاری صفراوی، بدون ترمیم، با یا بدون بیوپسی کبد، با یا بدون کولانژیوگرافی</t>
  </si>
  <si>
    <t xml:space="preserve"> هیاتیکوپورتوانتروستومي (عمل Kasai )</t>
  </si>
  <si>
    <t>اکسیزیون تومور مجرای صفراوی، با یا بدون ترمیم اولیه مجرای صفراوی؛ مجرای خارج کبدی</t>
  </si>
  <si>
    <t xml:space="preserve">اکسیزیون تومور مجرای صفراوی، با یا بدون ترمیم اولیه مجرای صفراوی؛ مجرای داخل کبدی </t>
  </si>
  <si>
    <t>(برای آناستوموز به کدهای 401865 تا 401870 مراجعه نمائید)</t>
  </si>
  <si>
    <t xml:space="preserve">اکسيزيون کيست کلدوک </t>
  </si>
  <si>
    <t>کوله‌سیستوانتروستومی؛ با یا بدون گاستروانتروستومی با یا بدون رو- ان- وای</t>
  </si>
  <si>
    <t>آناستوموز مجاری صفراوی داخل یا خارج کبدی به لوله گوارش با یا بدون رو- آن- وای</t>
  </si>
  <si>
    <t>بازسازی یا ترمیم مجاری صفراوی خارج کبدی با آناستوموز انتها به انتها</t>
  </si>
  <si>
    <t>قراردادن استنت در کلدوک</t>
  </si>
  <si>
    <t>پانکراس</t>
  </si>
  <si>
    <t>قراردادن درن اطراف پانکراس برای پانکراتیت حاد</t>
  </si>
  <si>
    <t>با کله سیستوستومی، گاستروستومی و ژژنوستومی</t>
  </si>
  <si>
    <t>رزکسیون یا دبریدمان پانکراس و بافت های مجاور پانکراس برای پانکراتیت حاد نکروزان</t>
  </si>
  <si>
    <t>خارج کردن سنگ مجرای پانکراس</t>
  </si>
  <si>
    <t>بیوپسی پانکراس، باز</t>
  </si>
  <si>
    <t xml:space="preserve">بيوپسی پانکراس سوزنی از طريق پوست </t>
  </si>
  <si>
    <t>اکسیزیون ضایعه پانکراس (برای مثال کیست یا آدنوم)</t>
  </si>
  <si>
    <t>پانكراتكتومي ديستال‌، ساب توتال، با يا بدون اسپلنكتومي؛ با یا بدون پانكراتيكوژژنوستومي</t>
  </si>
  <si>
    <t>پانکراتکتومی دیستال، تقریباً کامل، با حفظ دئودنوم (عمل Child)</t>
  </si>
  <si>
    <t>اکسیزیون آمپول واتر</t>
  </si>
  <si>
    <t>عمل ويپل با يا بدون حفظ پيلور (پانکراتکتــومي ساب توتــال پروگـزيمال ، با دئودنکتــومـي تقريباً کامل، کولدوکوانتروستومي و دئودنوژژنوستومي؛ با يا بدون پانکراتوژژنوستومي)</t>
  </si>
  <si>
    <t>پانکراتکتومی ساب توتال</t>
  </si>
  <si>
    <t>پانکراتیکوژژنوستومی آناستوموز پهلو به پهلو (عمل Puestow)</t>
  </si>
  <si>
    <t>واردکردن</t>
  </si>
  <si>
    <t xml:space="preserve">تزریق برای پانکراتوگرافی حین عمل </t>
  </si>
  <si>
    <t>درمان جراحی کیست پانکراس مارسوبیالیزاسیون درناژ خارجی اناستاموز مستقیم با لوله گوارش یا رو- ان- وای</t>
  </si>
  <si>
    <t>درناژ خارجی آبسه یا کیست پانکراس با هدایت تصویربرداری</t>
  </si>
  <si>
    <t>پانکراتورافی برای آسیب پانکراس</t>
  </si>
  <si>
    <t>خارج کردن دئودنوم از مسیر با گاستروژژنوستومی، برای آسیب پانکراس</t>
  </si>
  <si>
    <t>شکم، صفاق و امنتوم</t>
  </si>
  <si>
    <t>لاپاراتومي، سليوتومي تجسسي شكم، اكسپلور رتروپريتوئن با يا بدون بيوپسي (عمل مستقل)</t>
  </si>
  <si>
    <t xml:space="preserve">درناژ آبسه پریتوئن یا پریتونیت لوکالیزه، بجز آبسه آپاندیس؛ یا درناژ آبسه ساب فرنیک یا ساب دیافراگماتیک؛ یا درناژ آبسه رتروپریتوئن: باز
</t>
  </si>
  <si>
    <t>(برای آبسه آپاندیکولار از کد 401175 استفاده نمائید)</t>
  </si>
  <si>
    <t>درناژ آبسه و ساير تجمعات مايع: آبسه های شکمی و لگنی و رتروپريتوئن از طريق پوست بدون کاتتر</t>
  </si>
  <si>
    <t xml:space="preserve">درناژ آبسه‌های شکمی و لگنی و رتروپريتوئن از طريق پوست با کاتتر </t>
  </si>
  <si>
    <t>خارج کردن کاتتر درناژ به هر روش</t>
  </si>
  <si>
    <t xml:space="preserve">درمان کيست هيداتيک به روش PAIR؛ به هر تعداد </t>
  </si>
  <si>
    <t>درناژ لنفوسل خارج پریتوئن به حفره پریتوئن، باز</t>
  </si>
  <si>
    <t>پريتونئوسنتز ، پاراسنتز مايع شکمی بدون کاتتر</t>
  </si>
  <si>
    <t>(این کد با کد 402016 قابل گزارش نمی‌باشد) (هزينه راديولوژی جداگانه قابل محاسبه نمی‌باشد)</t>
  </si>
  <si>
    <t xml:space="preserve">تخليه مايع پريتونئال با کاتتر </t>
  </si>
  <si>
    <t>(این کد فقط یکبار قابل محاسبه و اخذ می‌باشد) (هزينه راديولوژی جداگانه قابل محاسبه نمی‌باشد)</t>
  </si>
  <si>
    <t xml:space="preserve">درآوردن جسم خارجی از حفره پریتوئن </t>
  </si>
  <si>
    <t>(برای برطرف کردن چسبندگی های روده از کد 400870 استفاده نمائید)</t>
  </si>
  <si>
    <t xml:space="preserve">بيوپسي توده شکمي (اینتراپریتونئال) از طريق پوست با هدایت تصویربرداری به جز کبد </t>
  </si>
  <si>
    <t>(هزينه راديولوژي به طور جداگانه قابل محاسبه و اخذ نمي باشد)</t>
  </si>
  <si>
    <t xml:space="preserve">بيوپسي توده های شکمی رتروپريتوئن از طريق پوست با هدایت تصویربرداری به جز کلیه </t>
  </si>
  <si>
    <t xml:space="preserve">اكسيزيون يا تخريب، باز، تومور یا کیست یا اندومتریوم های داخل شكمی یا رتروپریتوئن </t>
  </si>
  <si>
    <t>اکسیزیون تومور پره ساکرال یا ساکروکوکسیژنال</t>
  </si>
  <si>
    <t>لاپاراتومی استیجینگ هوچکین یا لنفوم (شامل اسپلنکتومی، بیوپسی سوزنی یا باز از هر دو لوب کبد، در صورت امکان درآوردن غدد شکمی، بیوپسی غدد شکمی و یا مغز استخوان و تغییر موقعیت تخمدانها)</t>
  </si>
  <si>
    <t>امبیلکتومی، اومفالکتومی، اکسیزیون ناف (عمل مستقل)</t>
  </si>
  <si>
    <t xml:space="preserve">ناف سازی در بیماران با کیست اوراکل، کیست پیلونیدال ناف، امفالیت </t>
  </si>
  <si>
    <t>(در صورتی که جنبه زیبایی داشته باشد، کد* محسوب می گردد)</t>
  </si>
  <si>
    <t>امنتلکتومی، اپیپلواکتومی، رزکسیون امنتوم (عمل مستقل)</t>
  </si>
  <si>
    <t>لاپاراسکوپی تشخیصی (عمل مستقل)</t>
  </si>
  <si>
    <t>Ovarian Drilling همراه با لاپاراسکوپی تشخیصی</t>
  </si>
  <si>
    <t>وارد کردن، اصلاح و یا درآوردن</t>
  </si>
  <si>
    <t xml:space="preserve">تزریق هوا یا ماده حاجب به داخل حفره پریتوئن (عمل مستقل) </t>
  </si>
  <si>
    <t>كارگذاشتن كاتتر يا كانول داخل پريتوئن با محفظه زير پوستي، دائمي</t>
  </si>
  <si>
    <t>کارگذاشتن کاتتر یا کانول داخل پریتوئن برای دیالیز صفاقی موقت</t>
  </si>
  <si>
    <t xml:space="preserve"> (این کد همراه با کد 900150 قابل گزارش نیست)</t>
  </si>
  <si>
    <t>کارگذاشتن یا درآوردن کاتتر یا کانول داخل پریتوئن برای درناژ</t>
  </si>
  <si>
    <t xml:space="preserve">تعویض کاتتر قبلی گذاشته شده برای درناژ کیست یا آبسه تحت راهنمایی رادیولوژیکی (عمل مستقل) </t>
  </si>
  <si>
    <t>تزریق ماده حاجب برای ارزیابی کیست یا آبسه از طریق لوله یا کاتتری که قبلا برای درناژ گذاشته شده (عمل مستقل)</t>
  </si>
  <si>
    <t>کارگذاري یا اصلاح شنت صفاقي-وريدي</t>
  </si>
  <si>
    <t xml:space="preserve">تزریق (برای مثال ماده حاجب) برای ارزیابی شنت صفاقی _‌وریدی که قبلاً گذاشته شده </t>
  </si>
  <si>
    <t>بستن یا درآودن شنت صفاقی _ وریدی</t>
  </si>
  <si>
    <t>هرنیوپلاستی، هرنیورافی، هرنیوتومی</t>
  </si>
  <si>
    <t xml:space="preserve">ترمیم فتق اینگوئینال اولیه </t>
  </si>
  <si>
    <t>(برای کودکان کد تعدیلی 63 با این کد قابل گزارش و محاسبه می‌باشد)</t>
  </si>
  <si>
    <t>ترمیم فتق اینگوئینال، اسلایدینگ</t>
  </si>
  <si>
    <t>ترمیم فتق لومبار</t>
  </si>
  <si>
    <t>ترمیم فتق فمورال اولیه، قابل جااندازی</t>
  </si>
  <si>
    <t>ترمیم فتق شکمی یا انسیزیونال اولیه؛ قابل جااندازی</t>
  </si>
  <si>
    <t>ترمیم فتق اپی گاستریک (برای مثال چربی پره پریتونئال)؛ قابل جااندازی(عمل مستقل)</t>
  </si>
  <si>
    <t>ترمیم فتق نافی، قابل جااندازی</t>
  </si>
  <si>
    <t>ترمیم فتق اشپیگل</t>
  </si>
  <si>
    <t>ترمیم فتق مختنق یا استرانگوله؛ هر نوع</t>
  </si>
  <si>
    <t>کارگذاری مش یا پروتز برای ترمیم فتق انسیزیونال</t>
  </si>
  <si>
    <t>ترمیم امفالوسل کوچک، با ترمیم اولیه</t>
  </si>
  <si>
    <t>ترمیم امفالوسل بزرگ یا گاستروشزی؛ با یا بدون پروتز</t>
  </si>
  <si>
    <t>بادرآوردن پروتز، جاانداختن نهایی و بستن در اتاق عمل/ ترمیم امفالوسل عمل (Gross)</t>
  </si>
  <si>
    <t xml:space="preserve"> (برای ترمیم فتق دیافراگماتیک یا هیاتال به کدهای 302975 تا 302985 مراجعه نمائید)</t>
  </si>
  <si>
    <t xml:space="preserve">بخیه ثانویه جدار شکم، برای بیرون زدن احشاء یا بازشدن زخم </t>
  </si>
  <si>
    <t>(برای بخیه زدن پارگی دیافراگم به کد 302985 مراجعه نمائید) (برای دبریدمان جدار شکم به کد 100075 مراجعه نمائید)</t>
  </si>
  <si>
    <t>فلپ امنتوم، خارج شکمی (برای مثال برای بازسازی نقص جدار قفسه سینه یا استرنوم)</t>
  </si>
  <si>
    <t xml:space="preserve">فلپ امنتوم، داخل شکمی </t>
  </si>
  <si>
    <t>ادراری</t>
  </si>
  <si>
    <t>کلیه</t>
  </si>
  <si>
    <t>اکسپلوراسیون کلیه بدون احتیاج به اعمال دیگر</t>
  </si>
  <si>
    <t>درناژ آبسه کلیه یا دور کلیه؛ باز</t>
  </si>
  <si>
    <t xml:space="preserve">آسپیراسیون و یا تزریق داخل کیست یا لگنچه کلیه با سوزن از راه پوست </t>
  </si>
  <si>
    <t xml:space="preserve">درناژ آبسه کليه و اطراف کليه از طريق پوست </t>
  </si>
  <si>
    <t>نفروستومی؛ نفروتومی با درناژ یا با اکسپلوراسیون</t>
  </si>
  <si>
    <t>نفرستومی با هدايت راديولوژی</t>
  </si>
  <si>
    <t xml:space="preserve"> (هزينه راديولوژی جداگانه قابل محاسبه نمی‌باشد)</t>
  </si>
  <si>
    <t>نفرولیتوتومی، درآوردن سنگ یا عمل جراحی ثانویه برای سنگ یا عارضه دار شده بدلیل ناهنجاری مادرزادی کلیه یا درآوردن سنگ بزرگ (شاخ گوزنی) که لگن و لگنچه کلیه پر کند</t>
  </si>
  <si>
    <t xml:space="preserve">PCNL کامل شامل گذاشتن سوند حالب، DJ و نفروستومی </t>
  </si>
  <si>
    <t>(کد دیگری با این کد قابل محاسبه و گزارش نمی‌باشد)</t>
  </si>
  <si>
    <t>قطع یا تغییر موقعیت عروق کلیوی نابجا (عمل مستقل)</t>
  </si>
  <si>
    <t>پیلوتومی با اکسپلوراسیون یا با درناژ، پیلوستومی یا با برداشت سنگ؛ پیلولیتوتومی؛ پلویولیتوتومی یا عارضه دار شده</t>
  </si>
  <si>
    <t xml:space="preserve">نمونه برداري کليوي با تروکار یا سوزن از طريق پوست </t>
  </si>
  <si>
    <t>نمونه برداري کليوي با نمایان سازی کلیه عمل جراحی</t>
  </si>
  <si>
    <t>نفرکتومی، شامل اورترکتومی ناقص، شامل برداشت دنده به هر روشی</t>
  </si>
  <si>
    <t>نفرکتومی مشکل، به دلیل جراحی قبلی بر روی همان کلیه یا رادیکال با یا بدون لنف آدنکتومی ناحیه‌ای و/یا برداشتن ترومبوز ورید اجوف</t>
  </si>
  <si>
    <t>نفرکتومی ناقص یا نفروکتومی با اورتروکتومی کامل و برداشت کاف مثانه از طریق همان روش یا از طریق برشی مجزا</t>
  </si>
  <si>
    <t>اکسیزیون یا برداشت جدار کیست(های) کلیوی یا اکسیزیون کیست(های) کلیوی</t>
  </si>
  <si>
    <t>پیوند کلیه</t>
  </si>
  <si>
    <t>درآوردن کلیه پیوندی</t>
  </si>
  <si>
    <t>پيوند کليه دهنده (زنده)-گيرنده شامل برداشت و انجام عمل پيوند</t>
  </si>
  <si>
    <t xml:space="preserve"> (تعرفه گلوبال سایر هزینه ها بر اساس ریز تعرفه ابلاغی مصوبه شورای عالی بیمه خواهد بود)</t>
  </si>
  <si>
    <t>پيوند کليه دهنده (جسد)-گيرنده شامل برداشت و انجام عمل پيوند</t>
  </si>
  <si>
    <t>نفرکتومی گیرنده (عمل مستقل)</t>
  </si>
  <si>
    <t>نفرکتومي دهنده از جسد یک طرفه یا دو طرفه (عمل مستقل)</t>
  </si>
  <si>
    <t>تجویز تدریجی داروی به داخل لگنچه کلیه و یا حالب از طریق لوله نفرستومی، پیلوستومی یا اوتروستومی موجود (برای مثال داروی ضد سرطان و یا ضد قارچی)</t>
  </si>
  <si>
    <t>داخل کردن کاتتر یا اینتراکاتتر به لگنچه کلیه جهت درناژ و یا تزریق، از راه پوست</t>
  </si>
  <si>
    <t xml:space="preserve">داخل کردن کاتتر حالب یا استنت داخل حالب، از راه لگنچه برای درناژ و یا تزریق، از راه پوست </t>
  </si>
  <si>
    <t xml:space="preserve">تزریق جهت پیلوگرافی (برای مثال نفروستوگرام، پیلوستوگرام، پیلواورتروگرام آتتروگراد) از طریق لوله نفروستومی یا پیلوستومی، یا کاتتر دائمی حالب </t>
  </si>
  <si>
    <t xml:space="preserve">وارد کردن گاید به داخل لگنچه کلیه و یا حالب همراه با دیلاتاسیون برای ایجاد مجرای نفروستومی، از روی پوست </t>
  </si>
  <si>
    <t xml:space="preserve">(هزینه رادیولوژی به صورت جداگانه محاسبه می‌گردد) </t>
  </si>
  <si>
    <t xml:space="preserve">ارزیابی مانومتریک از راه لوله نفروستومی یا پیلوستومی یا اورتروستومی، یا کاتتر دائمی حالب </t>
  </si>
  <si>
    <t xml:space="preserve">تعویض لوله نفروستومی یا پیلوستومی یا اورتروستومی یا سیستوستومی؛ ساده یا مشکل </t>
  </si>
  <si>
    <t>پیلوپلاستی، جراحی پلاستیک روی لگنچه کلیه با یا بدون عمل پلاستیک روی حالب، نفروپکسی، نفروستومی، یا اسپلینت کردن حالب یا مشکل (مثلا ناهنجاری مادرزادی کلیه-پیلوپلاستی ثانویه،کلیه منفرد)</t>
  </si>
  <si>
    <t>نفرورافی، بخیه پارگی یا صدمات کلیه</t>
  </si>
  <si>
    <t>بستن فیستول نفروکوتانئوس یا پیلوکوتانئوس</t>
  </si>
  <si>
    <t>بستن فیستول کلیه به دستگاه گوارش (برای مثال رنوکولیک)، شامل ترمیم احشا؛ از راه شکم یا از راه قفسه‌سینه</t>
  </si>
  <si>
    <t>سیمفیزیوتومی برای کلیه نعل اسبی با یا بدون پیلوپلاستی و یا دیگر اعمال پلاستیک ترمیمی، یک یا دو طرفه (در یک عمل)</t>
  </si>
  <si>
    <t xml:space="preserve">ليتوتريپسي، توسط موج ضربه اي خارج از بدن (ESWL) به ازاي هر جلسه </t>
  </si>
  <si>
    <t>(یک ارزیابی توسط پزشک معالج در طول جلسات ESWL الزامی است)</t>
  </si>
  <si>
    <t>تخريب غيرجراحی (Ablation) تومور کليه از راه پوست با RF،کرایو یا مایکروویو</t>
  </si>
  <si>
    <t>حالب</t>
  </si>
  <si>
    <t>اورتروتومی با درناژ یا بازکردن محل یا اورتروتومی برای قراردادن استنت دائمی، هر نوع (عمل مستقل)</t>
  </si>
  <si>
    <t xml:space="preserve">اورترولیتوتومی،یک سوم فوقانی، میانی یا تحتانی حالب یا به صورت بسته </t>
  </si>
  <si>
    <t xml:space="preserve">(برای اورترولیتوتومی از طریق مثانه از کد 500345 استفاده کنید) (برای سیستوتومی و خارج کردن سنگ حالب به وسیله سبد Basket از کد 500350 استفاده کنید) </t>
  </si>
  <si>
    <t xml:space="preserve">عمل خارج کردن و يا شکستن سنگ حالب به روش TUL شامل سيستوسکوپي، گذاشتن DJ و شکستن سنگ به هر روش </t>
  </si>
  <si>
    <t>(در مواردی که در تصویربرداری اولیه وجود سنگ فقط در کلیه گزارش شده باشد امکان گزارش TUL به دنبال PCNL وجود ندارد و فقط در صورتی که در تصویربرداری اولیه همزمانی وجود سنگ حالب و سنگ کلیه گزارش شده باشد TUL به دنبال PCNL قابل گزارش می‌باشد)</t>
  </si>
  <si>
    <t>اورترکتومی، با کاف مثانه (عمل مستقل)</t>
  </si>
  <si>
    <t>اورترکتومی، کامل، حالب اکتوپیک، از طریق شکم، واژن و یا پرینه</t>
  </si>
  <si>
    <t xml:space="preserve">تزریق برای اورتروگرافی یا اورتروپیلوگرافی از راه اورتروستومی یا کاتتر دائمی حالب </t>
  </si>
  <si>
    <t xml:space="preserve">تزریق برای آشکار کردن کاندویی ایلئال و یا اورتروپیلوگرافی، بدون احتساب خدمات رادیولوژیک </t>
  </si>
  <si>
    <t>اورتروپلاستی، عمل پلاستیک بر روی حالب (برای مثال تنگی)</t>
  </si>
  <si>
    <t>اورترولیز، با یا بدون تغییر موقعیت حالب برای فیبروز خلف صفاق یا برای سندرم تخمدانی یا برای حالب خلف و ناکاوا، با آناستوموز مجدد مجرای ادراری فوقانی یا وناکاوا</t>
  </si>
  <si>
    <t>اصلاح آناستوموز مجرای ادراری به پوست (هر نوع یوروستومی)</t>
  </si>
  <si>
    <t>اصلاح آناستوموز مجرای ادراری به پوست با ترمیم نقص فاشیا یا فتق</t>
  </si>
  <si>
    <t>اورتروپیلوستومی، آناستوموز حالب با لگنچه کلیه یا اورتروکالیکوستومی، آناستوموز حالب با کالیکس کلیه</t>
  </si>
  <si>
    <t xml:space="preserve">اورترواورتروستومی یا ترانس اورترواورتروستومی، آناستوموز حالب به حالب طرف مقابل </t>
  </si>
  <si>
    <t>اورترونئوسيستوستومي؛آناستوموز يك حالب به مثانه يا آناستوموز حالب مضاعف به مثانه، يا با ظريف کاري و آماده سازي حالب يا با فلپ مثانه يا وصل کردن مثانه به پسواس یک طرفه</t>
  </si>
  <si>
    <t xml:space="preserve"> (برای رفلاکس مثانه به حالب این کد قابل گزارش و اخذ می‌باشد)</t>
  </si>
  <si>
    <t>اورتروانتروستومی، آناستوموز مستقیم حالب به روده</t>
  </si>
  <si>
    <t>اورتروسیگموئیدوستومی، با ایجاد مثانه از سیگموئید و ایجاد کولوستومی در جدار شکم یا پرینه، شامل آناستوموز روده</t>
  </si>
  <si>
    <t>کاندویی اورتروکولون، شامل آناستوموز روده</t>
  </si>
  <si>
    <t xml:space="preserve">کاندویی اورتروایلئال (مثانه از ایلئوم)، شامل آناستوموز روده (عمل Bricker) </t>
  </si>
  <si>
    <t>(برای ترکیب کدهای 500260-500245 با سیستکتومی به 500410-500400 رجوع کنید)</t>
  </si>
  <si>
    <t>انحراف ظرفیت دار مسیر حالب، شامل آناستوموز روده با استفاده از قسمتی از روده باریک و یا بزرگ (انتروسیستوپلاستی Camey یا Kock pouch)</t>
  </si>
  <si>
    <t>تصحیح انحراف ادراری (برای مثال بازگرداندن کاندویی اورتروایلئال، اورتروسیگموئیدوستومی یا اورتروانتروستومی به اورترواورتروستومی یا اورترونئوسیستوستومی)</t>
  </si>
  <si>
    <t xml:space="preserve">جایگزینی همه یا قسمتی از حالب با قطعه ای از روده، شامل آناستوموز روده </t>
  </si>
  <si>
    <t>آپاندیکووزیکوستومی پوستی</t>
  </si>
  <si>
    <t xml:space="preserve">اورتروستومی، پیوند حالب به پوست </t>
  </si>
  <si>
    <t>اورترورافی، ترمیم حالب (عمل مستقل)</t>
  </si>
  <si>
    <t>ترمیم فیستول اورتروکوتانئوس</t>
  </si>
  <si>
    <t>ترمیم فیستول اورترووزیکال (شامل ترمیم احشایی)</t>
  </si>
  <si>
    <t xml:space="preserve">بازکردن بخیه روی حالب </t>
  </si>
  <si>
    <t>(برای اورتروپلاستی ، اورترولیز به کدهای500230-500210 مراجعه کنید)</t>
  </si>
  <si>
    <t xml:space="preserve"> بازکردن بخیه روی حالب با فولکوراسیون و یا انسیزیون، با یا بدون بیوپسی</t>
  </si>
  <si>
    <t xml:space="preserve">آندوسکوپي حالب از طريق یورتروستومی (ureterostomy)، با كاتتريزاسيون حالب یا ديلاتاسيون حالب یا درآوردن جسم خارجی یا سنگ یا فولکوراسیون یا انسیزیون و یا بیوپسی </t>
  </si>
  <si>
    <t>19</t>
  </si>
  <si>
    <t>مثانه</t>
  </si>
  <si>
    <t>آسپیراسیون مثانه با سوزن یا با تروکار یا اینتراکاتتر</t>
  </si>
  <si>
    <t xml:space="preserve">آسپیراسیون مثانه با کارگذاری کاتتر سوپراپوبیک </t>
  </si>
  <si>
    <t xml:space="preserve">سیستوتومی یا سیستوستومی؛ با فولگوراسیون و یا کارگذاشتن ماده رادیواکتیو یا با تخریب ضایعه داخل مثانه از طریق کرایوسرجری یا با کارگذاری کاتتر یا استنت حالب (عمل مستقل) </t>
  </si>
  <si>
    <t>(برای رزکسیون از داخل مجرا به 500595 و500625 رجوع کنید)</t>
  </si>
  <si>
    <t>سیستوستومی؛ سیستوتومی با درناژ یا سیستوستومی بسته</t>
  </si>
  <si>
    <t>سیستولیتومی؛ سیستوتومی با برداشت سنگ، بدون برداشت گردن مثانه</t>
  </si>
  <si>
    <r>
      <t xml:space="preserve"> شکستن و یا خارج کردن سنگ مثانه به روش آندوسکوپیک از ناحیه سوپراپوبیک </t>
    </r>
    <r>
      <rPr>
        <sz val="11"/>
        <color indexed="8"/>
        <rFont val="Arial"/>
        <family val="2"/>
      </rPr>
      <t>(PCCL)</t>
    </r>
  </si>
  <si>
    <t>اورترولیتومی از طریق مثانه</t>
  </si>
  <si>
    <t>سیستوتومی با درآوردن سنگ حالب به وسیله سبد و یا تکه تکه کردن سنگ حالب به وسیله اولتراسوند یا الکتروهیدرولیک</t>
  </si>
  <si>
    <t xml:space="preserve">شکستن و یا خارج کردن سنگ های کلیه با کمک اورتروسکوپ انعطاف پذیرRetrograde intrarenal surgery (RIRS) </t>
  </si>
  <si>
    <t>درناژ آبسه فضای جلو یا دور مثانه</t>
  </si>
  <si>
    <t>اکسیزیون کیست یا سینوس اوراکوس، با یا بدون ترمیم فتق نافی</t>
  </si>
  <si>
    <t>سیستوتومی؛ برای اکسیزیون ساده کردن مثانه (عمل مستقل)</t>
  </si>
  <si>
    <t>سیستوتومی یرای اکسیزیون دیورتیکول مثانه، منفرد یا متعدد یا برای اکسیزیون تومور مثانه (عمل مستقل)</t>
  </si>
  <si>
    <t xml:space="preserve">سیستوتومی برای اکسیزیون، انسیزیون یا ترمیم اورتروسل؛ یک طرفه یا دو طرفه </t>
  </si>
  <si>
    <t>(برای رزکسیون از داخل مجرا از کد 500625 استفاده کنید)</t>
  </si>
  <si>
    <t>سیستکتومی، ناقص یا ساده</t>
  </si>
  <si>
    <t>سیستکتومی مشکل یا با برداشتن غدد لنفاوی یا سیستکتومی ناقص با کاشت مجدد حالب(ها) به مثانه (اورترونئوسیستوستومی)</t>
  </si>
  <si>
    <t>سیستکتومیکامل (عمل مستقل)</t>
  </si>
  <si>
    <t>سیستکتومی کامل با لنفادنکتومی لگنی دو طرفه، شامل غدد لنفاوی ایلیاک خارجی، هایپوگاستریک و اوبتوراتور</t>
  </si>
  <si>
    <t>سیستکتومی کامل با اورتروسیگموئیدوستومی یا اتصال حالب به پوست</t>
  </si>
  <si>
    <t>سیستکتومی کامل با اورتروسیگموئیدوستومی یا اتصال حالب به پوست با لنفادنکتومی لگنی دو طرفه، شامل غدد لنفاوی ایلیاک خارجی، هایپوگاستریک و اوبتوراتور</t>
  </si>
  <si>
    <t xml:space="preserve">سیستکتومی کامل، با کاندویی اورتروایلیال یا ساخت مثانه از روده شامل آناستوموز روده یا با لنفادنکتومی لگنی دو طرفه، شامل غدد لنفاوی ایلیاک خارجی، هایپوگاستریک و اوبتوراتور یا با انحراف ظرفیت دار با هر تکنیک باز با استفاده از قطعه ای ازروده بزرگ و یاکوچک برای مثانه جدید </t>
  </si>
  <si>
    <t xml:space="preserve">اگزانتراسیون کامل لگن برای بدخیمی مثانه، پروستات یا مجرای ادراری، با برداشت مثانه و پیوند حالب، با یا بدون هیسترکتومی و یا رزکسیون ابدومینوپرینتال رکتوم و کولون و کولوستومی، و یا هرگونه ترکیبی از اعمال فوق </t>
  </si>
  <si>
    <t>(برای اگزانتراسیون لگن به منظور درمان بدخیمی ژنیکولوژیک از کد 501830 استفاده کنید)</t>
  </si>
  <si>
    <t xml:space="preserve">تزریق برای سیستوگرافی یا اورتروسیستوگرافی حین ادرار کردن </t>
  </si>
  <si>
    <t xml:space="preserve">تزریق و کارگذاری زنجیر برای کنتراست و یا اورتروسیستگرافی </t>
  </si>
  <si>
    <t xml:space="preserve">تزریق برای اورتروسیستوگرافی رتروگراد </t>
  </si>
  <si>
    <t>شستشوی مثانه، ساده، لاواژ ویا واردکردن قطره قطره مایع</t>
  </si>
  <si>
    <t>واردکردن کاتتر به صورت موقت به داخل مثانه (برای مثال کاتتریزاسیون مستقیم برای اندازه گیری ادرار باقیمانده) یا تعبیه کاتتر ساده یا مشکل مثانه (Foley)</t>
  </si>
  <si>
    <t xml:space="preserve"> خارج کردن سوند (Foley)مثانه، ساده یا مشکل</t>
  </si>
  <si>
    <t>گذاشتن و برداشتن سوند نلاتون</t>
  </si>
  <si>
    <t>تزریق ماده مصنوعی به بافت زیر مخاطی مجرای ادرار و یا گردن مثانه از طریق اندوسکوپ</t>
  </si>
  <si>
    <t>واردکردن قطره قطره مواد ضد کارسینوژن (شامل زمان صرف شده)</t>
  </si>
  <si>
    <t xml:space="preserve">یورودینامیک کامل شامل تمام مراحل ارائه خدمت(سیتومتروگرام، اوروفلومتری، UPP، EMG،VP و AP) </t>
  </si>
  <si>
    <t>بررسی‌های اورودینامیک</t>
  </si>
  <si>
    <t>سیستومتروگرام ساده (برای مثال مانومترنخاعی)</t>
  </si>
  <si>
    <t>سیستومتروگرام، مشکل (برای مثال ابزار الکترونیکی کالیبره)</t>
  </si>
  <si>
    <t>اوروفلومتری ساده (UFR) (برای مثال اندازه گیری جریان ادرار با کرونومتر یا دستگاه اوروفلومتری مکانیکال)</t>
  </si>
  <si>
    <t>اوروفلومتری پیچیده (با وسایل الکترونیک کالیبره)</t>
  </si>
  <si>
    <t xml:space="preserve">بررسی های اندازه گیری فشار مجرای ادراری (UPP)، به هر روش </t>
  </si>
  <si>
    <t>بررسی های الکترومیوگرافی از اسفنگتر مقعد یا مجرای ادراری، بدون استفاده از سوزن، به هر روش</t>
  </si>
  <si>
    <t>EMG اسفنگتر آنال يا مجراي ادراري</t>
  </si>
  <si>
    <t>پاسخ ناشی از تحریک زمان تاخیر رفلکس بولبوکاورموس</t>
  </si>
  <si>
    <t>بررسی فشار تخلیه ادرار (VP)، فشار تخلیه مثانه، به هر روش</t>
  </si>
  <si>
    <t>میزان فشار داخل شکم حین تخلیه(AP ) (رکتال - معدی - داخل صفاقی)</t>
  </si>
  <si>
    <t>سیستوپلاستی یا سیستواورتروپلاستی، جراحی پلاستیک مثانه و یا گردن مثانه (Y پلاستی قدامی، برداشتن فوندوس مثانه)، از هر نوع، با یا بدون رزکسیون گوه ای خلف گردن مثانه</t>
  </si>
  <si>
    <t>سیستواورتروپلاستی با اورترونئوسیستوستومی یک طرفه یا دو طرفه</t>
  </si>
  <si>
    <t xml:space="preserve">وزیکواورتروپکسی قدامی یا اورتروپکسی (مثل عمل مارشال-مارچتی)، ساده یا مشکل </t>
  </si>
  <si>
    <t>(برای اورتروپکسی (نوع پریرا) از کد 501670 استفاده کنید )</t>
  </si>
  <si>
    <t xml:space="preserve">درمان بي اختياري ادراري با تزریق مواد حجم دهنده مانند کلاژن با يا بدون سيستوسکوپي (در مردان) </t>
  </si>
  <si>
    <t>ترمیم کمپارتمان ها با و بدون قدامی، با و بدون خلفی، با و بدون انتروسل، با و بدون پرینه و با بی اختیاری ادراری با و بدون سیستوسکپی</t>
  </si>
  <si>
    <t>سیستورافی، ترمیم زخم، آسیب یا پارگی مثانه؛ ساده یا مشکل</t>
  </si>
  <si>
    <t>ترمیم سیستوستومی (عمل مستقل)</t>
  </si>
  <si>
    <t>ترمیم فیستول وزیکو واژینال (شکمی)</t>
  </si>
  <si>
    <t xml:space="preserve"> (برای ترمیم از طریق واژن ، به کد 501690 رجوع کنید )</t>
  </si>
  <si>
    <t>ترمیم فیستول رحم به مثانه</t>
  </si>
  <si>
    <t xml:space="preserve">ترمیم فیستول رحم به مثانه؛ با هیسترکتومی </t>
  </si>
  <si>
    <t xml:space="preserve">(برای ترمیم فستول مثانه به روده به کد401130 رجوع کنید) (برای ترمیم فیستول رکتوم به مثانه به کدهای 401440-401435 رجوع کنید) </t>
  </si>
  <si>
    <t>ترمیم اکستروفی مثانه</t>
  </si>
  <si>
    <t xml:space="preserve">انتروسیستوپلاستی شامل آناستوموز روده </t>
  </si>
  <si>
    <t>وزیکوستومی پوستی</t>
  </si>
  <si>
    <t>آندوسکوپی- سیستوسکوپی، اورتروسکوپی، سیستواورتروسکوپی</t>
  </si>
  <si>
    <t xml:space="preserve">سیستواورتروسکوپی، با یا بدون شستشو و تخلیه لخته ها فراوان و با یا با بدون کاتتریزاسیون حالب (عمل مستقل) </t>
  </si>
  <si>
    <t>5.8</t>
  </si>
  <si>
    <t>سیستواورتروسکوپی با نمونه برداری با برس از حالب یا لگنچه کلیه</t>
  </si>
  <si>
    <t xml:space="preserve">سیستواورتروسکوپی با کانترگذاری درون مجرای انزالی با یا بدون شستشو، وارد کردن مایع به صورت قطره قطره یا انجام رادیوگرافی، بدون احتساب اقدامات رادیولوژیک </t>
  </si>
  <si>
    <t>2.5</t>
  </si>
  <si>
    <t>جراحی از داخل مجرای اداری</t>
  </si>
  <si>
    <t>مجرای ادرار و مثانه</t>
  </si>
  <si>
    <t>سیستواورتروسکوپی؛ با نمونه برداری یا با فولگوراسیون</t>
  </si>
  <si>
    <t>سيستواورتروسكوپي، با اورتروتومي داخلي؛ مونث یا مذکر زیر دید مستقیم</t>
  </si>
  <si>
    <t xml:space="preserve">برداشتن تومور(هاي) مثانه با هر اندازه (TURT) </t>
  </si>
  <si>
    <t>(برای TURT مرحله دوم کد 500590 گزارش شود)</t>
  </si>
  <si>
    <t>سیستواورتروسکوپی با رزکسیون اسفنکتر خارجی (اسفنکتروتومی)</t>
  </si>
  <si>
    <t xml:space="preserve">سیستواورتروسکوپی با کالیبراسیون و یا فراخ سازی تنگی مجرا، با یا بدون مه آتوتومی یا تزریق ماده برای سیستوگرافی، مرد یا زن </t>
  </si>
  <si>
    <t>سیستواورتروسکوپی، با قراردادن استنت در مجرای ادرار</t>
  </si>
  <si>
    <t>سیستواورتروسکوپی، با تزریق استروئید بداخل تنگی</t>
  </si>
  <si>
    <t>2</t>
  </si>
  <si>
    <t xml:space="preserve">سیستواورتروسکوپی، با تزریق استروئید بداخل تنگی برای درمان سندرم اورترال زنان با هر یک یا همه اعمال زیر: مه آتوتومی مجراء اتساع مجرا، اورتروتومی داخلی، لیزفیبروزسپتوم اورتروواژینال، انسیزیون جانبی گردن مثانه، فولگوراسیون پولیپ(ها) مجرا، گردن یا تریگون مثانه </t>
  </si>
  <si>
    <t>سیستواورتروسکوپی با مئاتومی مجرا یا با رزکسیون یا فولگوراسیون اورتروسل های اورتوتوپیک یا اکتوپیک یک طرفه یا دو طرفه، یا با انسیزیون با برداشت سوراخ دیورتیکول مثانه، منفرد یا متعدد یا با درآوردن جسم خارجی یا سنگ از مجرای ادرار یا مثانه، به صورت ساده یا مشکل</t>
  </si>
  <si>
    <t xml:space="preserve">لیتولاپکسی، خرد کردن یا قطعه قطعه کردن سنگ، با هر روشی، در مثانه و در آوردن قطعات، به صورت ساده؛ کوچک (کمتر از 2.5 سانتیمتر) یا مشکل یا بزرگ (بالای 2.5 سانتیمتر)؛ هر جلسه </t>
  </si>
  <si>
    <t>حالب و لگنچه</t>
  </si>
  <si>
    <t>سیستویورتروسکوپی (شامل کاتتریزاسیون حالب)؛ با تزریق مواد زیر حالب یا با گذاشتن استنت دائمی حالب (برای مثال نوع Gibbons یا double-J)</t>
  </si>
  <si>
    <t>خارج کردن DJ یا استنت دائمي</t>
  </si>
  <si>
    <t>سیستواورتروسکوپی با یورتروسکوپی (حالب)؛ با درمان تنگی حالب یا با درمان تنگی یورتروپلویک یا داخل کلیه (برای مثال دیلاتاسیون با بالون، لیزر، الکتروکوتر و انسیزیون)</t>
  </si>
  <si>
    <t>23</t>
  </si>
  <si>
    <t xml:space="preserve">سیستواورتروسکوپی، با رزکسیون از طریق داخل مجرا یا انسیزیون مجاری انزال یا با اورتروسکوپی (حالب) و یا پیلوسکوپی؛ تشخیصی </t>
  </si>
  <si>
    <t>سیستویورتروسکوپی با رزکسیون تومور حالب یا لگنچه کلیه</t>
  </si>
  <si>
    <t>گردن مثانه و پروستات</t>
  </si>
  <si>
    <t>سیستواورتروسکوپی با انسیزیون، فولگوراسیون یا رزکسیون دریچه مادرزادی خلفی مجرا، یا چین های مخاطی هیپرتروفیک انسدادی مادرزادی</t>
  </si>
  <si>
    <t>28</t>
  </si>
  <si>
    <t>9</t>
  </si>
  <si>
    <t>سیستواورتروسکوپی با رزکسیون یا انسیزیون مجرای مغبنی از طریق جدار حالب</t>
  </si>
  <si>
    <t>سیستواورتروسکوپی با انسیزیون پروستات از داخل مجرا</t>
  </si>
  <si>
    <t>سیستواورتروسکوپی با رزکسیون گردن مثانه از طریق داخل مجرا (عمل مستقل)</t>
  </si>
  <si>
    <t>8.5</t>
  </si>
  <si>
    <t>سیستواورتروسکوپی با دیلاتاسیون مجرای پروستاتیک از داخل مجرا با بالون</t>
  </si>
  <si>
    <t>سیستواورتروسکوپی با فولگوراسیون از داخل مجرا برای کنترل خونریزی بعد از عمل، بعد از زمان معمول پیگیری بیمار</t>
  </si>
  <si>
    <t>رزكسيون پروستات از داخل مجرا، مرحله اول (ناقص)، مرحله دوم از رزكسيون دو مرحله اي يا برداشت رشد مجدد بافت انسدادي، پيش از يكسال بعد از عمل يا برداشت تنگي گردن مثانه متعاقب اين عمل (TURP ناقص)</t>
  </si>
  <si>
    <t>انعقاد پروستات با لیزرغیر تماسی، شامل کنترل خونریزی بعد از عمل، کامل (شامل وازکتومی، مئاتوتومی، سیستواورتروسکوپی، کالیبراسیون مجرا و یا دیلاتاسیون آن و اورتروتومی داخلی)</t>
  </si>
  <si>
    <t>تخریب با لیزر تماسی با یا بدون رزکسیون پروستات از طریق مجرا، شامل کنترل خونریزی بعد از عمل، کامل (شامل وازکتومی، مئاتوتومی، سیستواورتروسکوپی، کالیبراسیون مجرا و با دیلاتاسیون و اورتروتومی داخلی)</t>
  </si>
  <si>
    <t xml:space="preserve">سیستواورتروسکوپی با درناژ آبسه پروستات از طریق مجرا </t>
  </si>
  <si>
    <t>21</t>
  </si>
  <si>
    <t>مجرای ادرار</t>
  </si>
  <si>
    <t>اورتروستومی، خارجی (عمل مستقل)</t>
  </si>
  <si>
    <t>مه آتوتومی، شکاف مه‌آتوس، در تمام گروه های سنی (عمل مستقل)</t>
  </si>
  <si>
    <t xml:space="preserve">درناژ آبسه عمقی دور مجرا </t>
  </si>
  <si>
    <t>(برای آبسه زیرجلدی به کد 100020 رجوع کنید)</t>
  </si>
  <si>
    <t>درناژ كيست يا آبسه غدد اسكين (skene gland)</t>
  </si>
  <si>
    <t>درناژ نشت ادراری پرینه ای؛ عارضه دار یا بدون عارضه (عمل مستقل)</t>
  </si>
  <si>
    <t>بیوپسی مجرا</t>
  </si>
  <si>
    <t>اورترکتومی، کامل، شامل سیستوستومی؛ زنان</t>
  </si>
  <si>
    <t>اورترکتومی، کامل، شامل سیستوستومی؛ مردان</t>
  </si>
  <si>
    <t>اکسیزیون یا فولگوراسیون کانسر مجرا</t>
  </si>
  <si>
    <t>اکسیزیون دیورتیکول مجرا؛ زن یا مرد (عمل مستقل)</t>
  </si>
  <si>
    <t>مارسوپیالیزاسیون دیورتیکول مجرا، مرد یا زن</t>
  </si>
  <si>
    <t>اکسیزیون غدد بولبواورترال (غده کوپر)</t>
  </si>
  <si>
    <t>اكسيزيون يا فولگوراسيون؛ پوليپ هاي مجرا، ديستال مجرا يا كارونكل مجرا يا غدد اسکين (skene gland) يا پرولاپس مجرا</t>
  </si>
  <si>
    <t>اورتروپلاستی، مرحله اول، برای فیستول، دیورتیکول یا تنگی(مثل نوع یوهانسن) یا مرحله دوم (مجراسازی)، شامل انحراف مسیر ادرار</t>
  </si>
  <si>
    <t>اورتروپلاستی؛ بازسازی مجرای قدامی در مردان، در یک مرحله</t>
  </si>
  <si>
    <t>اورتروپلاستی، از طریق پوبیس یا پرینه، در یک مرحله، برای بازسازی یا ترمیم مجاری پروستاتیک یا مامبرانو</t>
  </si>
  <si>
    <t>اورتروپلاستی،‌ بازسازی یا ترمیم دو مرحله ای، مجرای مامبرانو یا پروستاتیک؛ مرحله اول یا دوم</t>
  </si>
  <si>
    <t>اورتروپلاستی، بازسازی مجرا در زنان</t>
  </si>
  <si>
    <t>اورتروپلاستی با لوله ای کردن مجرای خلفی و یا قسمت تحتانی مثانه برای بی اختیاری (برای مثال عمل Tenago, Leadbetter)</t>
  </si>
  <si>
    <t>عمل جراحی اسلینک برای تصحیح بی اختیاری ادراری در مردان (برای مثال با فاشیا یا مواد سنتیک)</t>
  </si>
  <si>
    <t>درآوردن یا اصلاح اسلینک برای بی اختیاری ادراری در مردان (برای مثال با فاشیا یا مواد سنتتیک)</t>
  </si>
  <si>
    <t>کارگذاری کاف Tendem (کاف مضاعف)</t>
  </si>
  <si>
    <t>تصحیح بی اختیاری ادراری در مردان یا زنان، کارگذاری اسفنگتر بادکنکی مجرا یا گردن مثانه، شامل کارگذاری پمپ، مخزن و کاف</t>
  </si>
  <si>
    <t>درآوردن اسفنکتر بادکنکی مجرا یا گردن مثانه، شامل پمپ، مخزن و کاف</t>
  </si>
  <si>
    <t>درآوردن و تعویض اسفنکتر بادکنکی مجرا یا گردن مثانه، شامل پمپ، مخزن و کاف در یک جلسه جراحی</t>
  </si>
  <si>
    <t xml:space="preserve">درآوردن و تعویض اسفنکتر بادکنکی مجرا و گردن مثانه، شامل پمپ، مخزن و کاف، در یک زمینه عفونی و در یک جلسه جراحی، شامل شستشو و دبریدمان نسوج عفونی </t>
  </si>
  <si>
    <t>(کدهای 100080 - 100075 را همراه با کد 500840 بکار نبرید)</t>
  </si>
  <si>
    <t>تعمیر اسفنکتر بادکنکی مجرا و گردن مثانه، شامل پمپ، مخزن و کاف</t>
  </si>
  <si>
    <t xml:space="preserve">اورترومه آتوپلاستی، با جلو کشیدن مخاط </t>
  </si>
  <si>
    <t>(برای مئاتوتومی به کد500720 رجوع کنید)</t>
  </si>
  <si>
    <t>اورترو مه آتوپلاستی، با اکسیزیون ناقص قسمت دیستال مجرا (مثل عمل ریچاردسون)</t>
  </si>
  <si>
    <t>اورترولیز از طریق واژن، ثانویه، باز، شامل سیستواورتروسکوپی (برای مثال برای انسداد پس از جراحی یا اسکار)</t>
  </si>
  <si>
    <t>اورترورافی، ترمیم پارگی یا آسیب مجرا در زن یا مرد</t>
  </si>
  <si>
    <t>اورترورافی، ترمیم پارگی یا آسیب مجرا در پرینه</t>
  </si>
  <si>
    <t>اورترورافی، ترمیم پارگی یا آسیب مجرا درمجرای پروستاتی - مامبرانو</t>
  </si>
  <si>
    <t xml:space="preserve">ترمیم اورتروستومی یا فیستول مجرا به پوست در مردان (عمل مستقل) </t>
  </si>
  <si>
    <t xml:space="preserve">(برای ترمیم فیستول واژن به مجرای ادراری از کد 501690 استفاده کنید) (برای ترمیم فیستول رکتوم به مجرای ادراری به 401435 و 401440 رجوع کنید) </t>
  </si>
  <si>
    <t>دیلاتاسیون تنگی مجرا یا گردن مثانه از طریق عبور سوند یا دیلاتاتور یا فیلی فورم و سوند ظریف؛ با یا بدون بیهوشی عمومی در زنان یا مردان؛ بار اول یا دفعات بعد</t>
  </si>
  <si>
    <t xml:space="preserve">تخریب بافت پروستات از راه داخل مجرا؛ به وسیله مایکروویوترموتراپی یا ترموتراپی با فرکانس‌های رادیویی </t>
  </si>
  <si>
    <t xml:space="preserve">تخریب بافت پروستات از راه داخل مجرا؛ به وسیله ترموتراپی به کمک آب </t>
  </si>
  <si>
    <t>شکاف دادن پره پوس در قسمت پشتی یا طرفی؛ در نوزاد یا غیر نوزاد (عمل مستقل)</t>
  </si>
  <si>
    <t xml:space="preserve"> تناسلی مذکر</t>
  </si>
  <si>
    <t>پنیس</t>
  </si>
  <si>
    <t>انسیزیون و درناژ آلت، عمقی</t>
  </si>
  <si>
    <t xml:space="preserve"> (برای آبسه پوست و زیرجلد به کد 100035 رجوع کنید) </t>
  </si>
  <si>
    <t>تخریب ضایعات آلت (برای مثال کونویلوما، پاپیلوما، مولوسکوم کونتاژیوزوم، وزیکول هرپس)، ساده یا وسیع (با عمل جراحی یا جراحی با لیزر یا جراحی کرایو یا تخریب الکتریکی یا تخریب شیمیایی)</t>
  </si>
  <si>
    <t>بیوپسی آلت سطحی یا عمقی</t>
  </si>
  <si>
    <t>اکسیزیون پلاک فیبروتیک آلت (بیماری پی رونی)</t>
  </si>
  <si>
    <t>برداشت پلاک فیبروتیک(بیماری پی رونی): با گرافت به هر میزان سانتیمتر</t>
  </si>
  <si>
    <t>درآوردن جسم خارجی از بافت عمقی آلت (برای مثال پروتز پلاستیکی)</t>
  </si>
  <si>
    <t>آمپوتاسیون آلت؛ ناقص</t>
  </si>
  <si>
    <t>آمپوتاسیون آلت؛ کامل</t>
  </si>
  <si>
    <t>آمپوتاسیون آلت، رادیکال؛ با لنفادنکتومی اینگوئینوفمورال دو طرفه</t>
  </si>
  <si>
    <t xml:space="preserve">آمپوتاسیون آلت، رادیکال؛ با لنفادنکتومی اینگوئینوفمورال دو طرفه همراه با لنفادنکتومی لگنی دو طرفه، شامل غدد ایلیاک خارجی، هایپوکستریک و ابتوراتور </t>
  </si>
  <si>
    <t xml:space="preserve">(برای لنفادنکتومی (به صورت عمل مستقل) به 302930-302920 رجوع کنید) </t>
  </si>
  <si>
    <t xml:space="preserve">ختنه با استفاده از کلامپ يا وسايل ديگر يا اکسيزيون جراحي </t>
  </si>
  <si>
    <t>(کد تعديلي 63 - همراه با اين کد قابل گزارش و اخذ نمي باشد)</t>
  </si>
  <si>
    <t>آزادسازی یا اکسیزیون چسبندگی های بعد از ختنه در آلت یا ترمیم ختنه ناکامل یا فرنولوتومی آلت</t>
  </si>
  <si>
    <t>تزریق برای بیماری پیرونی</t>
  </si>
  <si>
    <t>تزریق برای بیماری پیرونی با نمایاندن پلاک با کمک جراحی</t>
  </si>
  <si>
    <t>شستشوی اجسام غاری برای پریاپیسم</t>
  </si>
  <si>
    <t xml:space="preserve">تزریق برای رادیوگرافی اجسام غاری </t>
  </si>
  <si>
    <t>ککاورنوزومتری دینامیک، شامل تزریق داروهای وازواکتیو (پاپاورین، فنتولامین) داخل اجسام غاری</t>
  </si>
  <si>
    <t>تزریق ماده دارویی (برای مثال پاپاورین، فنتولامین) به داخل اجسام غاری</t>
  </si>
  <si>
    <t>پلتیسموگرافی آلت</t>
  </si>
  <si>
    <t>بررسی تومسانس شبانه آلت و یا تست ریجیدیتی</t>
  </si>
  <si>
    <t>عمل جراحی پلاستیک بر روی آلت بمنظور اصلاح کوردی (مثل هیپوسپادیاس)، با یا بدون آزاد کردن یا تغییر موقعیت مجرا</t>
  </si>
  <si>
    <t>عمل جراحی پلاستیک بر روی آلت بمنظور اصلاح کوردی یا اولین مرحله ترمیم هیپوسپادیاس، با یا بدون پیوند پره پوس و یا فلاپ پوستی</t>
  </si>
  <si>
    <t>آورتروپلاستی برای دومین مرحله ترمیم هیپوسپادیاس (شامل انحراف مسیر ادراری)، به هر میزان سانتیمتر</t>
  </si>
  <si>
    <t>اوراورتروپلاستی برای دومین مرحله ترمیم هیپوسپادیاس (شامل انحراف مسیر ادراری) با گرافت پوستی آزاد از محلی غیر از دستگاه تناسلی خارجی</t>
  </si>
  <si>
    <t>اورتروپلاستی برای سومین مرحله ترمیم هیپوسپادیاس برای جداکردن آلت از اسکروتوم (برای مثال مرحله سوم عمل Cecil)</t>
  </si>
  <si>
    <t>ترمیم یک مرحله ای هیپوسپادیاس دیستال (با یا بدون کوردی یا ختنه)؛ با جلو بردن ساده مه آ(مثل مگ پای، وی فلاپ)</t>
  </si>
  <si>
    <t>ترمیم یک مرحله ای هیپوسپادیاس دیستال با اورتروپلاستی به وسیله فلاپ های پوستی موضعی (مثل فلیپ-فلاپ پره‌پوس) با یا بدون آزاد کردن مجرا با یا بدون دیسکسیون وسیع برای تصحیح کوردی و اورتروپلاستی با فلاپ های پوستی موضعی، وصله گرافت پوستی و یا فلاپ جزیره‌ای</t>
  </si>
  <si>
    <t>ترمیم هیپوسپادیاس پروگزیمال آلت یا پنواسکروتال، در یک مرحله نیازمند دیسکسیون وسیع برای تصحیح کوردی و اورتروپلاستی با استفاده از گرافت لوله ای پوست یا فلاپ جزیره‌ای</t>
  </si>
  <si>
    <t>ترمیم هیپوسپادیاس در ناحیه پرینه در یک مرحله نیازمند دیسکسیون وسیع برای اصلاح کردی و اورترو پلاستی با استفاده از گرافت لوله ای پوست و یا فلپ جزیره‌ای</t>
  </si>
  <si>
    <t>ترمیم عوارض هیپوسپادیاس (مثل فیستول، تنگی، دیورتیکول)؛ با بستن، انسیزیون یا اکسیزیون به طور ساده</t>
  </si>
  <si>
    <t>ترمیم هپیوسپادیاس قدیمی نیازمند دیسکسیون وسیع و اکسیزیون ساختمانهای ترمیم شده قبلی، شامل آزاد کردن مجدد کوردی و بازسازی مجرای ادرار و آلت با استفاده از پوست موضعی بعنوان گرافت و فلاپ های جزیره ای و پوست محل‌های دیگر بعنوان فلاپ یا گرافت</t>
  </si>
  <si>
    <t>عمل جراحی پلاستیک برای تصحیح انحنای آلت یا برای اپیسپادیاس دیستال به اسفنکتر خارجی همراه با بی اختیاری ادرار</t>
  </si>
  <si>
    <t>عمل جراحی پلاستیک برای تصحیح انحنای آلت یا برای اپیسپادیاس دیستال به اسفنکتر خارجی همراه با بی اختیاری ادرار با اکستروفی مثانه</t>
  </si>
  <si>
    <t>کارگذاری پروتز الت، قابل اتساع (بادکنکی) یا غیر قابل اتساع (نیمه سخت)</t>
  </si>
  <si>
    <t>کارگذاری پروتز بادکنکی آلت، چند قطعه ای، شامل کارگذاشتن پمپ، سیلندر و مخزن</t>
  </si>
  <si>
    <t xml:space="preserve"> تعویض یا درآوردن یا تعمیر همه قطعات یک پروتز بادکنکی و چند قطعه ای آلت در یک جلسه عمل جراحی یا در یک زمینه عفونی</t>
  </si>
  <si>
    <t>درآوردن پروتز غیر بادکنکی (نیمه سخت) یا بادکنکی آلت بدون جایگذاری مجدد پروتز جدید</t>
  </si>
  <si>
    <t>درآوردن و کارگذاری مجدد پروتز غیر بادکنکی (نیمه سخت) یا بادکنکی آلت در یک جلسه عمل جراحی</t>
  </si>
  <si>
    <t>درآوردن و کارگذاری مجدد پروتز غیربادکنکی (نیمه سخت) یا بادکنکی آلت در یک زمینه عفونی، در یک جلسه جراحی، شامل شستشو و دبریدمان نسوج عفونی</t>
  </si>
  <si>
    <t>شنت جسم غاری به ورید صافن یا به جسم اسفنجی (عمل برای پریاپیسم)</t>
  </si>
  <si>
    <t>فیستولیزاسیون جسم غاری به گلنس آلت (برای مثال با سوزن بیوپسی، عمل Winter،‌ با Rongeur یا Punch) برای پریاپیسم</t>
  </si>
  <si>
    <t xml:space="preserve">عمل جراحی پلاستیک روی آلت برای آسیب‌دیدگی </t>
  </si>
  <si>
    <t>(در صورتی که جنبه درمانی نداشته باشد، کد * محسوب می‌گردد)</t>
  </si>
  <si>
    <t>ترمیم آسیب تونیکای آلت(PF)</t>
  </si>
  <si>
    <t>مانیپولاسیون پره پوس شامل آزادسازی چسبندگیهای پره پوس و کشیدن پوست</t>
  </si>
  <si>
    <t xml:space="preserve">بیضه </t>
  </si>
  <si>
    <t xml:space="preserve">بیوپسی سوزنی بیضه (عمل مستقل) </t>
  </si>
  <si>
    <t>(برای آسپیراسیون با سوزن نازک به 100005 و 100010رجوع کنید)</t>
  </si>
  <si>
    <t xml:space="preserve">بیبیوپسی انسیزیونال بیضه (عمل مستقل) </t>
  </si>
  <si>
    <t xml:space="preserve">(چنانچه همراه با وازوگرام، سمینال وزیکولوگرام با اپیدیدیموگرام انجام گیرد از کد 501275 استفاده کنید) </t>
  </si>
  <si>
    <t>اکسیزیون ضایعه خارج پارانشیمی بیضه</t>
  </si>
  <si>
    <t>ارکیکتومی ساده (شامل نوع ساب کپسولار)، با یا بدون پروتز بیضه، از راه اسکروتوم یا اینگوئینال</t>
  </si>
  <si>
    <t>اورکیکتومی ناقص یا رادیکال برای تومور، از راه اینگوئینال</t>
  </si>
  <si>
    <t xml:space="preserve">اورکیکتومی ناقص یا رادیکال برای تومور، از راه اینگوئینال با اکسپلوراسیون شکم </t>
  </si>
  <si>
    <t>(برای ارکیکتومی همراه با ترمیم فتق ، به کد 402115 یا 402155 و 501140 رجوع کنید) (برای لنفادنکتومی رادیکال خلف صفاقی از کد 302935 استفاده کنید )</t>
  </si>
  <si>
    <t>اکسپلوراسیون برای بیضه نزول نکرده (ناحیه اینگوئینال یا اسکروتوم)</t>
  </si>
  <si>
    <t>اکسپلوراسیون برای بیضه نزول نکرده با اکسپلوراسیون شکم</t>
  </si>
  <si>
    <t>جا انداختن پیچش بیضه به کمک جراحی، با یا بدون تثبیت بیضه طرف مقابل</t>
  </si>
  <si>
    <t>تثبیت بیضه طرف مقابل (عمل مستقل)</t>
  </si>
  <si>
    <t>اوركيوپكسي از راه اینگوینال، بدون ترميم فتق</t>
  </si>
  <si>
    <t xml:space="preserve">اورکیوپکسی از طریق شکم، برای بیضه داخل شکمی (برای مثال Fowler - Stephens) </t>
  </si>
  <si>
    <t>کارگذاری پروتز بیضه (عمل مستقل)</t>
  </si>
  <si>
    <t>بخیه یا ترمیم صدمه یا آسیب بیضه</t>
  </si>
  <si>
    <t>تغییر موقعیت بیضه (ها) به ران (به علت تخریب اسکروتوم)</t>
  </si>
  <si>
    <t>اپیدیدیم</t>
  </si>
  <si>
    <t>انسیزیون و درناژ اپیدیدیم، بیضه و یا فضای اسکروتوم (مثلاً برای آبسه یا هماتوم)</t>
  </si>
  <si>
    <t>بیوپسی سوزنی اپیدیدیم</t>
  </si>
  <si>
    <t xml:space="preserve"> (برای آسپیراسیون باسوزن نازک، به کدهای 100005 و100010 رجوع کنید) </t>
  </si>
  <si>
    <t>اکسپلوراسیون اپیدیدیم با یا بدون بیوپسی یا اکسیزیون ضایعه موضعی اپیدیدیم</t>
  </si>
  <si>
    <t>اکسیزیون اسپرماتوسل با یا بدون اپیدیدیمکتومی</t>
  </si>
  <si>
    <t>اپیدیدیمکتومی</t>
  </si>
  <si>
    <t>اپیدیدیمووازوستومی، آناستوموز اپیدیدیم به مجرای دفران</t>
  </si>
  <si>
    <t>تونیکا واژینالیس</t>
  </si>
  <si>
    <t>پونکسیون و آسپیراسیون هیدروسل، تونیکا واژینالیس، با یا بدون تزریق دارو</t>
  </si>
  <si>
    <t>اکسیزیون هیدروسل، یک طرفه</t>
  </si>
  <si>
    <t xml:space="preserve">اکسیزیون هیدروسل دو طرفه </t>
  </si>
  <si>
    <t>ترمیم هیدروسل تونیکا واژینالیس (عمل Bottle)</t>
  </si>
  <si>
    <t>اسکروتوم</t>
  </si>
  <si>
    <t xml:space="preserve">درناژ آبسه دیواره اسکروتوم </t>
  </si>
  <si>
    <t>اکسپلوراسیون یا درناژ اسکروتوم یا درآوردن جسم خارجی</t>
  </si>
  <si>
    <t>اسکروتوپلاستی؛ عمل پلاستیک روی اسکروتوم از هر نوع</t>
  </si>
  <si>
    <t>مجرای دفران</t>
  </si>
  <si>
    <t>وازوتومی، کانولاسیون با یا بدون انسیزیون مجرای دفران (عمل مستقل)</t>
  </si>
  <si>
    <t>وازکتومی، شامل آزمایشات اسپرم بعد از عمل (عمل مستقل)</t>
  </si>
  <si>
    <t xml:space="preserve">وازوتومی برای وازوگرام، وزیکولوگرام سمینال یا اپیدیدموگرام (هزینه رادیولوژی به صورت جداگانه محاسبه می‌گردد) </t>
  </si>
  <si>
    <t>وازووازوستومی، وازووازورافی؛ یک طرفه</t>
  </si>
  <si>
    <t>بستن مجرای دفران (از طریق پوست)، (عمل مستقل)</t>
  </si>
  <si>
    <t>طناب منوی</t>
  </si>
  <si>
    <t xml:space="preserve">اکسیزیون هیدروسل طناب منوی، یک طرفه (عمل مستقل) </t>
  </si>
  <si>
    <t>اکسیزیون ضایعه طناب منوی طناب (عمل مستقل)</t>
  </si>
  <si>
    <t>اکسیزیون واریکوسل یا بستن وریدهای اسپرماتیک برای واریکوسل؛ یا از راه شکم بدون ترمیم فتق</t>
  </si>
  <si>
    <t>اکسیزیون واریکوسل یا بستن وریدهای اسپرماتیک برای واریکوسل؛ از راه شکم با ترمیم فتق</t>
  </si>
  <si>
    <t>کیسه منی</t>
  </si>
  <si>
    <t>وزیکولوتومی؛ ساده یا مشکل</t>
  </si>
  <si>
    <t xml:space="preserve">وزیکولکتومی، به هر طریق </t>
  </si>
  <si>
    <t>اکسیزیون کیست مجرای مولر</t>
  </si>
  <si>
    <t xml:space="preserve"> (برای تزریق به کدهای 500585 و 501275 رجوع کنید ) </t>
  </si>
  <si>
    <t>پروستات</t>
  </si>
  <si>
    <t xml:space="preserve">نمونه‌برداری پروستات به وسيله سوزن از هر راهی به هر تعداد نمونه جداگانه (TRUS Guided Prostate Biopsy) </t>
  </si>
  <si>
    <t>(هزينه راديولوژی به طور جداگانه قابل گزارش و محاسبه نمی‌باشد)</t>
  </si>
  <si>
    <t xml:space="preserve">پروستاتوتومی، درناژ خارجی آبسه پروستات، از هر راه؛ ساده یا مشکل و عارضه دار </t>
  </si>
  <si>
    <t xml:space="preserve">(برای درناژ از طریق مجرای ادرار از کد 500705 استفاده کنید) </t>
  </si>
  <si>
    <t>پروستاتکتومی،از راه پرینه، ساب توتال، شامل کنترل خونریزی بعد از عمل طی مرتبه اول بستری شدن کامل (وازکتومی، مه آتوتومی، کالیبراسیون و یا دیلاتاسیون مجرای ادرار، اورتروتومی داخلی را شامل می شود)</t>
  </si>
  <si>
    <t>پروستاتکتومی رادیکال؛ از راه پرینه</t>
  </si>
  <si>
    <t>پروستاتکتومی رادیکال؛ با نمونه برداری از غده (غدد) لنفاوی یا با لنف آدنکتومی دو طرفه لگن</t>
  </si>
  <si>
    <t>پروستاتكتومي؛ سوپراپوبيك، يا رتروپوبيک کامل يا نيمه کامل يك يا دو مرحله اي شامل كنترل خونريزي بعد از عمل در طي مرتبــه اول بستـري، كامل (وازكتومي، مه‌آتوتومي، كاليبراسيون و يا ديلاتاسيون مجراي ادرار و اورتروتومي داخلي را شامل مي‌شود)</t>
  </si>
  <si>
    <t>جراحی پروستات از طریق مجرا (TURP کامل)</t>
  </si>
  <si>
    <t>پروستاتکتومی رادیکال رتروپوبیک، با یا بدون حفظ عصب؛ با یا بدون بیوپسی غدد لنفاوی (لنفادنکتومی محدود لگنی)</t>
  </si>
  <si>
    <t>پروستاتکتومی رادیکال رتروپوبیک، با لنفادنکتومی لگنی دو طرفه، شامل غدد ابتوراتور، هایپوگاستریک و ایلیاک خارجی</t>
  </si>
  <si>
    <t>قراردادن سوزن یا کاتتر از طریق پرینه به داخل پروستات به منظور بکارگیری رادیوالمنت در بافت بینابینی، با یا بدون سیستوسکوپی برای کارگذاری رادیو المنت در بافت بینابینی</t>
  </si>
  <si>
    <t>نمایاندن پروستات از هر راه برای کاشت مواد رادیواکتیو؛ با یا بدون بیوپسی غدد لنفاوی (لنفادنکتومی محدود لگنی)</t>
  </si>
  <si>
    <t>نمایاندن پروستات با لنفادنکتومی لگنی دو طرفه شامل غدد ابتوراتور، هایپوگاستریک و ایلیاک خارجی</t>
  </si>
  <si>
    <t>الکترواجاکولاسیون</t>
  </si>
  <si>
    <t>تخریب پروستات به طریقه جراحی کرایو (شامل قراردادن پروب کرایو در بافت بینابینی با راهنمایی اولتراسوند)</t>
  </si>
  <si>
    <t xml:space="preserve"> (هزینه رادیولوژی به طور جداگانه قابل اخذ می‌باشد)</t>
  </si>
  <si>
    <t>جراحی دوجنسی</t>
  </si>
  <si>
    <t xml:space="preserve">جراحی دو جنسی، مردانه به زنانه </t>
  </si>
  <si>
    <t>تناسلی مونت</t>
  </si>
  <si>
    <t>فرج، پرینه و مدخل واژن</t>
  </si>
  <si>
    <t xml:space="preserve">جراحی دو جنسی، زنانه به مردانه </t>
  </si>
  <si>
    <t xml:space="preserve">انسیزیون و درناژ آبسه وولو یا پرینه یا غده پارتولن </t>
  </si>
  <si>
    <t xml:space="preserve">(برای انسیزیون و درناژ آبسه یا کیست غده اسکن از کد 500730 استفاده کنید ) </t>
  </si>
  <si>
    <t>مارسوپیالیزاسیون کیست غده بار توان</t>
  </si>
  <si>
    <t>آزادسازی چسبندگی های لابیال</t>
  </si>
  <si>
    <t>تخریب ضایعات وولو یا تخریب ضایعات واژن</t>
  </si>
  <si>
    <t xml:space="preserve">بیوپسی وولو یا پرینه یا واژن با هر تعداد ضایعه </t>
  </si>
  <si>
    <t>(برای اکسیزیون ضایعه موضعی ، به کدهای 100100-100105و 100125-100120رجوع کنید)</t>
  </si>
  <si>
    <t xml:space="preserve">وولوکتومی ساده، ناقص،کامل </t>
  </si>
  <si>
    <t>(برای گرافت پوستی به کد 100310به بعد رجوع کنید )</t>
  </si>
  <si>
    <t xml:space="preserve">وولوکتومی رادیکال ناقص </t>
  </si>
  <si>
    <t>(درصورت انجام گرافت پوستی به کدهای 100325 ،100310، 100335 ، 100330 و 100340 رجوع کنید ).</t>
  </si>
  <si>
    <t>وولوکتومی با لنفادنکتومی اینگوئینوفمورال یک طرفه</t>
  </si>
  <si>
    <t>وولوکتومی با لنفادنکتومی اینگوئینوفمورال دو طرفه</t>
  </si>
  <si>
    <t>وولوکتومی رادیکال، کامل؛</t>
  </si>
  <si>
    <t>وولوکتومی رادیکال، کامل، با لنفادنکتومی غدد اینگوئینوفمورال، ایلیاک و لگنی</t>
  </si>
  <si>
    <t xml:space="preserve"> (برای لنف آدنکتومی به کدهای 302935-302920 رجوع کنید)</t>
  </si>
  <si>
    <t xml:space="preserve">هایمنکتومی </t>
  </si>
  <si>
    <t>هایمنوتومی انسیزیون</t>
  </si>
  <si>
    <t xml:space="preserve">اکسیزیون کیست بارتولن </t>
  </si>
  <si>
    <t xml:space="preserve">(برای اکسزیون غده اسکن از کد 500775 استفاده کنید) (برای اکسیزیون کارونکل مجرای ادراری از کد 500775 استفاده کنید) (برای اکسیزیون یا سوزاندن کارسینوم مجرای ادراری از کد 500755 استفاده کنید) (برای اکسیزیون یا مارسوپیالیزاسیون دیورتیکول مجرای ادراری، به کدهای 500760 و 500765 رجوع کنید) </t>
  </si>
  <si>
    <t xml:space="preserve">ترميم پلاستيک مدخل فرج (مانند لابیوپلاستی) </t>
  </si>
  <si>
    <t>(در صورتي که جنبه زيبايي داشته باشد، کد * محسوب مي‎گردد)</t>
  </si>
  <si>
    <t>کلیتوروپلاستی برای وضعیت دو جنسی</t>
  </si>
  <si>
    <t>پرینئوپلاستی، ترمیم پرینه</t>
  </si>
  <si>
    <t>ترميم نقص پاراواژينال و اتصال آن به وايت لاين از راه شکم</t>
  </si>
  <si>
    <t>ترمیم نقص پروگزیمال و پری سرویکال از راه واژن</t>
  </si>
  <si>
    <t xml:space="preserve">کولپوسکوپی وولو با یا بدون بیوپسی </t>
  </si>
  <si>
    <t xml:space="preserve">(برای معاینات و اقدامات کولپوسکوپی شامل واژن، به کد 501715 رجوع کنید؛ برای کولپوسکوپی سرویکس به کد501720 رجوع کنید) </t>
  </si>
  <si>
    <t>واژن</t>
  </si>
  <si>
    <t>کولپوتومی؛ با اکسپلوراسیون</t>
  </si>
  <si>
    <t>کولپوتومی با درناژ آبسه لگنی</t>
  </si>
  <si>
    <t>کولپوسنتز (عمل مستقل)</t>
  </si>
  <si>
    <t>انسیزیون و درناژ هماتوم واژن؛ مامایی/بعد از زایمان</t>
  </si>
  <si>
    <t>انسیزیون و درناژ هماتوم واژن؛ غیرمامایی (برای مثال بعد از تروما، خونریزی خودبخود)</t>
  </si>
  <si>
    <t>تخریب ضایعات واژن؛ ساده یا وسیع (جراحی با لیزر، جراحی الکتریکی، جراحی کرایو و جراحی شیمیایی)</t>
  </si>
  <si>
    <t>بیوپسی مخاط واژن؛ ساده یا وسیع نیازمند بخیه (شامل کیست ها)</t>
  </si>
  <si>
    <t>واژینکتومی، برداشت ناقص یا کامل دیواره واژن</t>
  </si>
  <si>
    <t>واژینکتومی، برداشت ناقص دیواره واژن؛ با درآوردن بافت پاراواژینال (واژینکتومی رادیکال) با یا بدون لنفادنکتومی لگنی کامل دو طرفه و نمونه برداری از غدد لنفاوی پاراآئورتیک (بدخیمی‌های واژن)</t>
  </si>
  <si>
    <t>کولپوکلایزیس (عمل لفورت) به همراه پرینئورافی وسیع</t>
  </si>
  <si>
    <t xml:space="preserve">برداشتن سپتوم واژن </t>
  </si>
  <si>
    <t xml:space="preserve">برداشتن کیست یا تومور واژن </t>
  </si>
  <si>
    <t>کارگذاری تاندم رحمی و یا اووئید داخل واژن برای براکی تراپی</t>
  </si>
  <si>
    <t>کارگذاشتن پساری یا وسایل نگهدارنده دیگر داخل واژن یا کارگذاری دیافراگم یا سرویکال کاپ با دستور استفاده</t>
  </si>
  <si>
    <t>استفاده از هر نوع ماده یا پک هموستاتیک برای کنترل خونریزی تروماتیک یا خودبخودی واژینال، غیر مامایی (عمل مستقل)</t>
  </si>
  <si>
    <t>کولپورافی، بخیه جراحت واژن (غیر مامایی)</t>
  </si>
  <si>
    <t>کولپوپرینتورافی، بخیه جراحت واژن و یا پرینه (غیر مامایی)</t>
  </si>
  <si>
    <t>عمل جراحی پلاستیک روی اسفنگتر مجرای ادرار، از راه واژن (برای مثال پلیکاسیون مجرایی Kelly )</t>
  </si>
  <si>
    <t>ترمیم پلاستیک اورتروسل</t>
  </si>
  <si>
    <t>كولپورافي(ترمیم کمپارتمان) قدامي</t>
  </si>
  <si>
    <t xml:space="preserve">كولپورافي(ترمیم کمپارتمان) خلفي ترميم ركتوسل با يا بدون پرينورافي </t>
  </si>
  <si>
    <t>كولپورافي(ترمیم کمپارتمان) قدامي - خلفي توام</t>
  </si>
  <si>
    <t xml:space="preserve">کولپورافي(ترمیم کمپارتمان) قدامي - خلفي توام؛ با ترميم آنتروسل </t>
  </si>
  <si>
    <t xml:space="preserve">کارگذاری مش یا پروتزهای دیگر برای ترمیم نقص کف لگن، هر دو طرف (جزء قدامی، خلفی)، دسترسی از طریق واژن </t>
  </si>
  <si>
    <t>ترمیم آنتروسل از راه واژن (عمل مستقل)</t>
  </si>
  <si>
    <t>ترمیم کمپارتمان قدامی با گرافت</t>
  </si>
  <si>
    <t>ترمیم آنتروسل از راه شکم (عمل مستقل)</t>
  </si>
  <si>
    <t>تثبیت لیگامان ساکرواسپینوس برای پرولاپس واژن (بی‌اختیاری ادراری)</t>
  </si>
  <si>
    <t>دسترسی از راه داخل پریتوئن (میورافی یوتروساکرال، لواتور)</t>
  </si>
  <si>
    <t>ترميم شکمي نقص پاراواژينال (شامل ترميم سيستوسل يا پرولاپس ناكامل واژن)</t>
  </si>
  <si>
    <t xml:space="preserve">ترميم پاراواژينال (شامل سیستوسل) و بي اختياري ادراری (مانند برچ یا مارشال مارچتی) از راه شکم </t>
  </si>
  <si>
    <t>درآوردن یا اصلاح اسلینگ برای بی اختیاری ناشی از افزایش فشار داخل شکم (برای مثال با فاشیا یا مواد سنتتیک)</t>
  </si>
  <si>
    <t>عمل جراحی اسلینگ برای بی‌اختیاری ادرار استرسی ناشی از افزایش فشار داخل شکم (برای مثال با فاشیا یا مواد سنتتیک TOT، TVT)</t>
  </si>
  <si>
    <t>ساخت واژن مصنوعی با یا بدون گرافت</t>
  </si>
  <si>
    <t xml:space="preserve"> (برای مشکلات دو جنسیتی، پوشش بیمه پایه منوط به داشتن مجوزهای قانونی خواهد بود)</t>
  </si>
  <si>
    <t>بستن فیستول رکتوواژینال از راه واژن یا مقعد یا از راه پرینه با بازسازی جسم پرینه با یا بدون پلیکاسیون لواتور</t>
  </si>
  <si>
    <t>بستن فیستول رکتوواژینال از راه شکم و یا همراه با کولوستومی</t>
  </si>
  <si>
    <t>بستن فیستول اورترو واژینال، با پیوند بولبوکاورنوس؛ بستن فیستول وزیکوواژینال با دسترسی از طریق واژن یا از راه واژن و مثانه</t>
  </si>
  <si>
    <t xml:space="preserve"> (برای سیستوستومی همزمان به کدهای500320-500335 رجوع کنید) (برای بستن فیستول از راه شکم از کد 500545 استفاده کنید) </t>
  </si>
  <si>
    <t xml:space="preserve">واژینوپلاستی برای دو جنسیتی </t>
  </si>
  <si>
    <t>درمان آتروفی واژینال با لیزر</t>
  </si>
  <si>
    <t xml:space="preserve">دیلاتاسیون واژن زیر بیهوشی </t>
  </si>
  <si>
    <t>معاينه لگن زيربيهوشي (عمل مستقل)</t>
  </si>
  <si>
    <t>خروج جسم خارجی از واژن زیر بیهوشی (عمل مستقل)</t>
  </si>
  <si>
    <t xml:space="preserve">کولپوسکوپی تمام واژن با سرویکس؛ با یا بدون بیوپسی </t>
  </si>
  <si>
    <t xml:space="preserve">(برای مشاهده سرویکس و قسمت فوقانی واژن با کولپوسکوپ، از کد 501720 استفاده کنید) </t>
  </si>
  <si>
    <t>گردن رحم</t>
  </si>
  <si>
    <t xml:space="preserve"> کولپوسکوپی گردن رحم شامل قسمت انتهایی یا مجاور واژن؛ با بیوپسی گردن رحم و کورتاژ اندوسرویکال یا با بیوپسی‌های گردن رحم با بیوپسی(های) یا با مخروط برداری حلقه الکترود از گردن رحم </t>
  </si>
  <si>
    <t>كولپوپكسي (تعليق نوك واژن) يا ساکروکولپوپکسي(اتصال رحم يا سرويکس يا کاف از راه رتروپريتوئن به ساکروم) لاپاروسكوپي یا لاپاراتومی</t>
  </si>
  <si>
    <t>بیوپسی سرویکس، منفرد یا متعدد، یا اکسیزیون موضعیت ضایعه، با یا بدون فولگوراسیون (عمل مستقل)</t>
  </si>
  <si>
    <t>کورتاژ اندوسرویکال (به عنوان قسمتی از عمل دیلاتاسیون و کورتاژ انجام نشده باشد)</t>
  </si>
  <si>
    <t>کوتریزاسیون گردن رحم؛ الکتریکی یا حرارتی یا کرایوکوتری یا لیزر، برای بار اول یا تکراری</t>
  </si>
  <si>
    <t xml:space="preserve">مخروط برداری گردن رحم، با یا بدون فولگوراسیون، با یا بدون دیلاتاسیون و کورتاژ، با یا بدون ترمیم؛ با چاقو یا لیزر یا اکسیزیون با حلقه الکترود </t>
  </si>
  <si>
    <t>(به کد 501795 هم مراجعه گردد)</t>
  </si>
  <si>
    <t>تراکلکتومی (سرویسکتومی)، آمپوتاسیون گردن رحم (عمل مستقل)</t>
  </si>
  <si>
    <t xml:space="preserve">تراکلکتومی رادیکال با لنفادنکتومی کامل دو طرفه لگن و نمونه‌برداری از غدد لنفاوی پاراآئورتیک، با یا بدون درآوردن لوله(ها)، با یا بدون درآوردن تخمدان‌(ها) </t>
  </si>
  <si>
    <t>(برای هیسترکتومی رادیکال شکمی ازکد 501825 استفاده کنید)</t>
  </si>
  <si>
    <t>اکسیزیون استامپ گردن رحم از راه شکم یا با ترمیم کف لگن</t>
  </si>
  <si>
    <t>اكسيزيون استامپ گردن رحم، از راه واژن ( مانند عمل منچستر)</t>
  </si>
  <si>
    <t xml:space="preserve">اكسيزيون استامپ گردن رحم، از راه واژن ( مانند عمل منچستر) با ترمیم قدامی و یا خلفی یا با ترمیم آنتروسل </t>
  </si>
  <si>
    <t>(برای کارگذاری دستگاه داخل رحمی IUD از کد 501860 استفاده کنید)</t>
  </si>
  <si>
    <t>سرکلاژ گردن رحم، غیر مامایی</t>
  </si>
  <si>
    <t>تراکلورافی، ترمیم پلاستیک گردن رحم، از راه واژن</t>
  </si>
  <si>
    <t xml:space="preserve">دیلاتاسیون کانال گردن رحم به کمک ابزار (عمل مستقل) </t>
  </si>
  <si>
    <t>دیلاتاسیون و کورتاژ استامپ گردن رحم</t>
  </si>
  <si>
    <t>جسم رحم</t>
  </si>
  <si>
    <t>نمونه برداري اندومتر با يا بدون نمونه برداري اندوسرويكال بدون دیلاتاسیون به عنوان مثال Pipple (عمل مستقل)</t>
  </si>
  <si>
    <t>نمونه‌برداري اندوسرويکال (پاپ اسمير) (عمل مستقل)</t>
  </si>
  <si>
    <t>دیلاتاسیون و کورتاژ، تشخیصی یا درمانی، غیرمامایی</t>
  </si>
  <si>
    <t>میومکتومی اکسیزیون تومور فیبروئید رحم، با هر تعداد میوم داخل جداری، با هر وزنی از راه شکم</t>
  </si>
  <si>
    <t>میومکتومی، اکسیزیون تومور(های) فیبروئید رحم، یک تا چهار میوم داخل جداری، با هر وزنی با درآوردن میوم(های) سطحی؛ از راه واژن</t>
  </si>
  <si>
    <t>هیستروکتومی کامل یا ساب توتال از طریق شکم، با یا بدون دراوردن لوله‌ها و یا تخمدان ها؛ بدون کولپواورتروسیستوپکسی</t>
  </si>
  <si>
    <t>هيستركتومي كامل از طريق شکم، با يا بدون درآوردن لوله‌ها و يا تخمدان‌ها؛ با كولپواورتروسيستوپكسي (Burch)</t>
  </si>
  <si>
    <t>هیسترکتومی کامل از راه شکم، شامل واژینکتومی ناقص، با نمونه‌برداری غدد لنفاوی پاراآئورتیک و لگنی، با یا بدون درآوردن لوله (ها)، با یا بدون درآوردن تخمدان(ها)</t>
  </si>
  <si>
    <t>هیسترکتومی رادیکال از راه شکم، با لنفادنکتومی لگنی کامل دو طرفه و نمونه‌برداری غدد لنفاوی پاراآئروتیک، با یا بدون درآوردن لوله (ها)، با یا بدون درآوردن تخمدان(ها)</t>
  </si>
  <si>
    <t xml:space="preserve"> (برای هیسترکتومی رادیکال همراه با تغییر مکان تخمدان ها، از کد 502015 نیز استفاده کنید)</t>
  </si>
  <si>
    <t xml:space="preserve">تخلیه لگنی برای بدخیمی های ژنیکولوژیک، با هیسترکتومی کامل یا سرویسکتومی، با یا بدون درآوردن لوله(ها)، با یا بدون درآوردن تخمدان(ها)، با درآوردن مثانه و پیوند حالب و یا رزکسیون ابدومینوپرینئال رکتوم و کولون و کولوستومی، یا هر نوع ترکیبی از اعمال فوق </t>
  </si>
  <si>
    <t>جراحی لاپاراسکوپی اندومتریوز پیشرفته (DIE) شامل آزاد سازی حالب، رحم، مثانه و تخمدانها و عصب ساکرال و کوتر تمام نقاط اندومتریوزی و آزاد سازی و برداشتن کیست اندومتریوزی با یا بدون آزادسازی روده</t>
  </si>
  <si>
    <t>هیستروکتومی کامل یا ناقص از طریق واژن، با یا بدون درآوردن لوله‌ها و یا تخمدان‌ها با یا بدون ترمیم آنتروسل با یا بدون کولپواورتروسیستوپکسی (برای مثال Pereyra, Krantz Marshall-Marchetti) با یا بدون کنترل آندوسکوپیک</t>
  </si>
  <si>
    <t>هیسترکتومی واژنیال، رادیکال (عمل Schauta)</t>
  </si>
  <si>
    <t>هیسترکتومی واژینال با ترمیم کمپارتمان‌های قدامی، خلفی(با و بدون گرافت) با ترمیم انتروسل با ترمیم پرینه</t>
  </si>
  <si>
    <t>كارگذاري وسيله داخل رحمي (مثل IUD)</t>
  </si>
  <si>
    <t>خارج كردن وسيله داخل رحمي (مثل IUD)</t>
  </si>
  <si>
    <t>تلقیح منی به روش مصنوعی؛ داخل سرویکس یا داخل رحم</t>
  </si>
  <si>
    <t>شستشوی اسپرم برای تلقیح منی به طور مصنوعی</t>
  </si>
  <si>
    <t xml:space="preserve">کاتتریزاسیون و استفاده از سالین یا مواد حاجب برای سونوهیستروگرافی با تزریق سالین یا هیستروسالپنگوگرافی </t>
  </si>
  <si>
    <t xml:space="preserve">گذاشتن کاتتر لوله فالوپ از طریق گردن رحم برای تشخیص و یا بازکردن مجدد (به هر روش)، با یا بدون هیستروسالپنگوگرافی </t>
  </si>
  <si>
    <t xml:space="preserve">کارگذاری کپسول هایمن برای براکی تراپی بالینی </t>
  </si>
  <si>
    <t xml:space="preserve">کروموتوباسیون لوله رحم، شامل مواد </t>
  </si>
  <si>
    <t xml:space="preserve">تخریب اندومتر، ترمال، بدون راهنمایی هیستروسکوپ </t>
  </si>
  <si>
    <t xml:space="preserve">(برای روش هیستروسکوپ از کد 501940 استفاده نمایید) </t>
  </si>
  <si>
    <t xml:space="preserve">حذف بافت اندومتر به وسیله گرایو یا بالون تحت هدایت سونوگرافی شامل کورتاژ، در صورت انجام </t>
  </si>
  <si>
    <t>تعلیق رحم با یا بدون کوتاه کردن لیگامان‌های گرد، با یا بدون کوتاه کردن لیگامان‌های خاجی رحمی یا ساسپنشن رحمی ‌(عمل مستقل)</t>
  </si>
  <si>
    <t xml:space="preserve">تعلیق رحم با یا بدون کوتاه کردن لیگامان‌های گرد، با سمپاتکتومی پره ساکرال </t>
  </si>
  <si>
    <t>هیسترورافی، ترمیم رحم پاره شده (غیر مامایی)</t>
  </si>
  <si>
    <t>هیستروپلاستی، ترمیم آئومالی رحم (نوع Strassman)</t>
  </si>
  <si>
    <t xml:space="preserve"> ( برای ترمیم فیستول مثانه به رحم از کد 500550 استفاده کنید)</t>
  </si>
  <si>
    <t>هیستروسکوپی</t>
  </si>
  <si>
    <t>هیستروسکوپی تشخیصی (عمل مستقل)</t>
  </si>
  <si>
    <t>واژینوسکوپی تشخیصی در افراد ویرجین (عمل مستقل)</t>
  </si>
  <si>
    <t>هیستروسکوپی جراحی با نمونه‌گیری از اندومتر و یا پولیپکتومی با یا بدون دیلاتاسیون و کورتاژ</t>
  </si>
  <si>
    <t>هیستروسکوپی جراحی با آزادسازی چسبندگی‌های داخل رحمی (به هر روش) و یا با درآوردن جسم خارجی کاشته شده و یا با تخریب اندومتر (برای مثال رزکسیون اندومتر، حذف با جراحی الکتریکی، حذف گرمایی)</t>
  </si>
  <si>
    <t>هیستروسکوپی جراحی با قطع یا درآوردن سپتوم داخل رحمی (به هر روش)</t>
  </si>
  <si>
    <t>هیستروسکوپی جراحی با درآوردن لیومیوما</t>
  </si>
  <si>
    <t>لوله‌های رحمی/تخمدان</t>
  </si>
  <si>
    <t>بستن یا قطع لوله(های) فالوپ از راه شکم یا واژن، یک یا دو طرفه یا در طی همان بستری شدن</t>
  </si>
  <si>
    <t xml:space="preserve">بستن یا قطع لوله(های) فالوپ وقتی که در زمان سزارین یا جراحی داخل شکمی انجام شود (نه به عنوان عمل مستقل) </t>
  </si>
  <si>
    <t xml:space="preserve">بستن یا انسداد لوله(های) فالوپ با استفاده از وسیله مخصوص (برای مثال نوار، گیره، حلقه فالوپ) از راه واژن یا سوپراپوبیک </t>
  </si>
  <si>
    <t>سالپنژکتومی یا سالپنگواوفورکتومی، کامل یا ناقص، یک یا دو طرفه (عمل مستقل)</t>
  </si>
  <si>
    <t xml:space="preserve">آزادسازی چسبندگیها (سالپنژیولیز، اوواریولیز) </t>
  </si>
  <si>
    <t xml:space="preserve">(برای اکسیزیون یا تخریب اندومتریوما به روش جراحی باز، به کد 402030 رجوع کنید ) </t>
  </si>
  <si>
    <t>توبوپلاستی برای مثال آناستوموز لوله به لوله یا کاشت لوله‌ها در جدار رحم</t>
  </si>
  <si>
    <t>فیمبریوپلاستی</t>
  </si>
  <si>
    <t xml:space="preserve">سالپنگوستومی (سالپنگونئوستومی) </t>
  </si>
  <si>
    <t>تخمدان</t>
  </si>
  <si>
    <t>درناژ کیست(های) تخمدان، یک یا دو طرفه(عمل مستقل)، از راه واژن یا شکم</t>
  </si>
  <si>
    <t>درناژ آبسه تخمدان؛ از راه واژن یا شکم</t>
  </si>
  <si>
    <t>درناژ آبسه لگنی از راه واژن یا از راه مقعد، از طریق پوست (برای مثال آبسه تخمدانی یا پری کولیک)</t>
  </si>
  <si>
    <t>تغییر محل و موقعیت تخمدان(ها)</t>
  </si>
  <si>
    <t>بیوپسی تخمدان، یک یا دو طرفه (عمل مستقل)</t>
  </si>
  <si>
    <t>رزکسیون گوه‌ای یا برش دو قطعه ای تخمدان، یک یا دو طرفه</t>
  </si>
  <si>
    <t>سیستکتومی تخمدان، یک یا دو طرفه</t>
  </si>
  <si>
    <t>اوفورکتومی ناقص یا کامل، یک یا دو طرفه</t>
  </si>
  <si>
    <t>اوفورکتومی یا رزکسیون (اولیه) بدخیمی تخمدان، لوله رحم یا بدخیمی اولیه پریتوئن با سالپنگواوفورکتومی دو طرفه و امنتکتومی</t>
  </si>
  <si>
    <t xml:space="preserve">اوفورکتومی یا رزکسیون (اولیه) بدخیمی تخمدان، لوله رحم یا بدخیمی اولیه پریتوئن با هیسترکتومی کامل شکمی، لنفادنکتومی لگنی و پاراآئورتیک محدود یا با دیکسیون رادیکال برای کاهش حجم </t>
  </si>
  <si>
    <t>سالپنگواوفورکتومی دو طرفه، ‌با امنتکتومی و هیسترکتومی کامل شکمی و دیسکسیون رادیکال برای کاهش حجم؛ با لنفادنکتومی لگنی و لنفادنکتومی محدود پاراآئورتیک</t>
  </si>
  <si>
    <t xml:space="preserve">للاپاراتومی برای مرحله‌بندی یا مرحله‌بندی مجدد بدخیمیهای تخمدان، لوله رحم یا بدخیمی اولیه پریتوئن (دیدن مجدد)، با یا بدون امنتکتومی، شستشوی پریتوئن،‌ بیوپسی پریتوئن شکمی یا لگنی،‌ بررسی دیافراگم با لنفادنکتومی لگنی و پاراآئورتیک محدود </t>
  </si>
  <si>
    <t>خدمات نازایی (ناباروری) شامل لقاح در آزمایشگاه</t>
  </si>
  <si>
    <t xml:space="preserve">پونكسيون فوليكول به منظور دسترسي به اووسيت، ‌با هر روش </t>
  </si>
  <si>
    <t>انتقال جنین به داخل رحم</t>
  </si>
  <si>
    <t xml:space="preserve">انتقال گامت،‌ زيگوت يا جنين به داخل لوله‌هاي رحمي با روش لاپاراسکوپی </t>
  </si>
  <si>
    <t xml:space="preserve">میکرواینجکشن (ICSI) شامل پانكچر، مراحل آزمایشگاه جنین‌شناسی، تزریق اسپرم به داخل تخمک و کشت جنین و انتقال </t>
  </si>
  <si>
    <t xml:space="preserve">(هزینه مراحل آماده‌سازی بیمار تا مرحله پانكچر، فریز و ذخیره سازی تخمک یا جنین و هزینه دارو و لوازم مصرفی به طور جداگانه قابل اخذ می‌باشد) </t>
  </si>
  <si>
    <t>لقاح آزمایشگاهی (IVF) شامل پانكچر، مراحل آزمایشگاه جنین‌شناسی و انتقال</t>
  </si>
  <si>
    <t xml:space="preserve"> (هزینه مراحل آماده‌سازی بیمار تا مرحله پانكچر، فریز و ذخیره سازی تخمک یا جنین و هزینه دارو و لوازم مصرفی به طور جداگانه قابل اخذ می‌باشد) </t>
  </si>
  <si>
    <t xml:space="preserve">لقاح داخل رحمی (IUI) شامل نمونه‌گیری اسپرم، مراحل آزمایشگاهی و تلقیح </t>
  </si>
  <si>
    <t>(در صورت استفاده از روش وکیوم برای نمونه گیری، هزینه به طور جداگانه اخذ می‌گردد) (هزینه دارو و لوازم مصرفی به طور جداگانه قابل اخذ می‌باشد)</t>
  </si>
  <si>
    <t xml:space="preserve">انتقال جنین یا تخمک به داخل لوله رحم (ZIFT یا GIFT) شامل پانچر، مراحل آزمایشگاه جنین شناسی و انتقال با لاپاراسکوپ </t>
  </si>
  <si>
    <t>استحصال اسپرم از بافت بیضه (TESE)</t>
  </si>
  <si>
    <t>استحصال اسپرم از بافت بیضه به روش میکروسکوپی (Micro TESE)</t>
  </si>
  <si>
    <t>مراقبت‌های مامایی و زایمان</t>
  </si>
  <si>
    <t>خدمات پیش از زایمان</t>
  </si>
  <si>
    <t>آمينوسنتز (هزينه راديولوژی جداگانه قابل محاسبه نمی‌باشد)</t>
  </si>
  <si>
    <t xml:space="preserve">کوردوسنتز- نمونه برداری از کوريون </t>
  </si>
  <si>
    <t>آزمون استرس جنین با انقباض رحم</t>
  </si>
  <si>
    <t xml:space="preserve">آزمون بدون استرس جنین (NST) </t>
  </si>
  <si>
    <t>(این کد را با کدهای 502155، 502160 و502170 گزارش نگردد)</t>
  </si>
  <si>
    <t xml:space="preserve">مانیتورینگ انقباض های رحم (TOCO) </t>
  </si>
  <si>
    <t>(اين کد با کدهاي 502155، 502160 و502170 گزارش نگردد)</t>
  </si>
  <si>
    <t>نمونه برداری از خون پوست سر جنین</t>
  </si>
  <si>
    <t>تزریق به داخل مایع آمنیوتیک از راه شکم، شامل راهنمایی با اولتراسوند</t>
  </si>
  <si>
    <t>انسداد بند ناف جنین، شامل راهنمایی با اولتراسوند</t>
  </si>
  <si>
    <t>درناژ مایع جنینی (برای مثال وزیکوسنتز، توراکوسنتز، پاراسنتز)، شامل هدایت با اولتراسوند</t>
  </si>
  <si>
    <t>گذاشتن شنت جنینی، شامل هدایت اولتراسونیک</t>
  </si>
  <si>
    <t>شستشوی واژن و یا استعمال دارو برای بیماری قارچی، باکتریال یا انگلی</t>
  </si>
  <si>
    <t xml:space="preserve">هیستروتومی، شکمی (برای مثال برای مول هیداتیدفرم، سقط) </t>
  </si>
  <si>
    <t>(هر گاه بستن لوله‌های رحمی همزمان با هیستروتومی انجام گیرد، از کد 501960 علاوه بر کد 502120 استفاده کنید)</t>
  </si>
  <si>
    <t>درمان حاملگی نابجا لوله‌ای، تخمدانی، شکمی با یا بدون سالپنژکتومی، با یا بدون اوفارکتومی</t>
  </si>
  <si>
    <t>درمان حاملگی نابجا در گردن رحم، با تخلیه</t>
  </si>
  <si>
    <t>وارد کردن دیلاتاتور گردن رحمی (برای مثال لامیناریا، پروستاگلاندین) (عمل مستقل)</t>
  </si>
  <si>
    <t>اپیزیوتومی یا ترمیم واژن، به وسیله شخصی غیر از پزشک مسئول</t>
  </si>
  <si>
    <t>سرکلاژ گردن رحم در طی حاملگی؛ از راه واژن و یا شکم ( شیرودکا یا لش)</t>
  </si>
  <si>
    <t>هیسترورافی رحم پاره شده</t>
  </si>
  <si>
    <t>زایمان واژینال، مراقبت‌های قبل و بعد از زایمان</t>
  </si>
  <si>
    <t>مراقبت مامایی روتین، شامل مراقبت قبل و بعد از زایمان، زایمان واژینال (با یا بدون اپیزیوتومی و یا بدون فورسپس و واکیوم) به هر روش</t>
  </si>
  <si>
    <t xml:space="preserve">زایمان بی درد با روش بیهوشی اپیدورال و اسپینال شامل مراقبت مامایی روتین، مراقبت قبل و بعد از زایمان، زایمان واژینال به هر روش (با یا بدون اپیزیوتومی و با یا بدون فورسپس و واکیوم) </t>
  </si>
  <si>
    <t>ارزش تام 25 واحد</t>
  </si>
  <si>
    <t>زايمان بي درد با سایر روشهای بیهوشی مانند آنتونکس شامل مراقبت مامايي روتين، مراقبت قبل و بعد از زايمان، زايمان واژينال به هر روش (با يا بدون اپيزيوتومي و با يا بدون فورسپس و واکيوم)</t>
  </si>
  <si>
    <t>ارزش تام 10 واحد</t>
  </si>
  <si>
    <t>زایمان متعدد (چند قلویی)</t>
  </si>
  <si>
    <t>زایمان متعدد (چند قلویی) بی درد با روش بیهوشی اپیدورال و اسپینال</t>
  </si>
  <si>
    <t>زایمان متعدد (چند قلویی) بی دردبا سایر روشهای بیهوشی مانند آنتونکس</t>
  </si>
  <si>
    <t xml:space="preserve">چرخش خارجی سر، با یا بدون توکولیز </t>
  </si>
  <si>
    <t>(در زایمان سفالیک قابل گزارش نمی‌باشد)</t>
  </si>
  <si>
    <t>زایمان سزارین</t>
  </si>
  <si>
    <t>مراقبت روتین مامایی، شامل قبل از زایمان، زایمان سزارین و مراقبت بعد از سزارین</t>
  </si>
  <si>
    <t>سزارین اکرتا، پرکرتا و اینکرتا همراه با هیسترکتومی</t>
  </si>
  <si>
    <t>هیسترکتومی توتال یا ساب توتال بعد از زایمان سزارین</t>
  </si>
  <si>
    <t>زایمان واژینال بعد از زایمان قبلی سزارین</t>
  </si>
  <si>
    <t>زایمان واژینال متعاقب زایمان سزارین قبلی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</si>
  <si>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زایمان واژینال متعاقب زایمان سزارین قبلی به روش بی دردی (فقط برای موارد با سابقه یک‌بار سزارین) یا VBAC شامل مراقبت روتین مامایی شامل قبل از زایمان، زایمان واژینال (با یا بدون اپیزیوتومی و یا فورسپس) و مراقبت بعد از زایمان</t>
  </si>
  <si>
    <t>ارزش تام 27 واحد</t>
  </si>
  <si>
    <t>سقط</t>
  </si>
  <si>
    <t>درمان سقط ناکامل؛ در هر تریمستر، به کمک جراحی یا درمان سقط فراموش شده، به کمک جراحی؛ سه ماهه اول یا سه ماهه دوم</t>
  </si>
  <si>
    <t>درمان سقط عفونی به کمک جراحی یا هر گونه سقط القایی و تخلیه‌ای در سه ماهه دوم بارداری با یا بدون مصرف دارو ( پروستاگلاندین) و یا وسیله (لامیناریا) با یا بدون کورتاژ شامل بستری در بیمارستان و ویزیت‌ها، زایمان جنین و جفت و پرده ها با دیلاتاسیون و کوتاژ و یا تخلیه</t>
  </si>
  <si>
    <t xml:space="preserve">سقط القایی به وسیله دیلاتاسیون و کورتاژ </t>
  </si>
  <si>
    <t xml:space="preserve">سسقط القایی با هیستروتومی </t>
  </si>
  <si>
    <t>(وقتی که اقدام برای تخلیه با تزریق داخل مایع آمنیوتیک موفق نشده باشد یا وقتی که اقدام برای تخلیه با کمک دارو موفق نشده باشد) (برای وارد کردن دیلاتاتور سرویکس از کد 502135 استفاده کنید) (پوشش بیمه پایه منوط به داشتن مجوزهای قانونی خواهد بود)</t>
  </si>
  <si>
    <t>سقط القایی با دارو در 3 ماه اول با هر تعداد استعمال دارو</t>
  </si>
  <si>
    <t>کاهش تعداد جنین‌ها در حاملگی چند جنینی، جنین اول</t>
  </si>
  <si>
    <t xml:space="preserve">کاهش تعداد جنین‌ها در حاملگی چند جنینی به ازای هر جنین اضافه </t>
  </si>
  <si>
    <t>تخلیه رحم و کورتاژ برای مول هیداتید فرم</t>
  </si>
  <si>
    <t>درآوردن بخیه سرکلاژ تحت بیهوشی (به جز بیحسی موضعی)</t>
  </si>
  <si>
    <t xml:space="preserve">کوراژ به هر روش (عمل مستقل) </t>
  </si>
  <si>
    <t>(این کد با کدهای مربوط با زایمان قابل گزارش و اخذ نمی‌باشد)</t>
  </si>
  <si>
    <t>دستگاه غدد درون ریز</t>
  </si>
  <si>
    <t>غده تیروئید</t>
  </si>
  <si>
    <t>انسیزیون و درناژ کیست عفونی مجرای تیروگلوس</t>
  </si>
  <si>
    <r>
      <t>بيوپسی سوزنی يا آسپيراسيون کيست تيروئيد (</t>
    </r>
    <r>
      <rPr>
        <sz val="11"/>
        <color indexed="8"/>
        <rFont val="Arial"/>
        <family val="2"/>
      </rPr>
      <t xml:space="preserve">FNA) </t>
    </r>
  </si>
  <si>
    <t>اکسيزيون كيست يا ادنوم تيروئيد،با يا بدون برداشتن ايسم؛ یک طرفه</t>
  </si>
  <si>
    <t>لوبکتومی کامل یا ناقص تیروئید، یک طرفه؛ با یا بدون برداشتن ایسم</t>
  </si>
  <si>
    <t>لوبکتومی تیروئید</t>
  </si>
  <si>
    <t>تیروئیدکتومی توتال، ساب توتال از جمله زیر جناغی برای موارد خوش‌خیم</t>
  </si>
  <si>
    <t>تیروئیدکتومی کامل یا ساب توتال برای بدخیمی؛ با دیسکسیون محدود گردن</t>
  </si>
  <si>
    <t>تیروئیدکتومی کامل یا ساب توتال برای بدخیمی؛ با دیسکسیون رادیکال گردن</t>
  </si>
  <si>
    <t>تیروئیدکتومی کامل یا ساب توتال برای بدخیمی؛ با دیسکسیون رادیکال گردن با درآوردن تیموس</t>
  </si>
  <si>
    <t>تیروئیدکتومی، درآوردن همه بافت باقیمانده تیروئید به دنبال درآوردن قبلی یک قسمت از تیروئید</t>
  </si>
  <si>
    <t>تیروئیدکتومی شامل تیروئید زیر جناغی؛ از راه استرنوتومی یا بازکردن قفسه سینه</t>
  </si>
  <si>
    <t>اکسیزیون کیست یا سینوس مجرای تیروگلوسال</t>
  </si>
  <si>
    <t xml:space="preserve">اکسیزیون کیست یا سینوس مجرای تیروگلوسال عود کرده </t>
  </si>
  <si>
    <t xml:space="preserve">پاراتیروئیدکتومی </t>
  </si>
  <si>
    <t>(با کدهای مربوط به تیرئیدکتومی قابل گزارش و اخذ نمی‌باشد)</t>
  </si>
  <si>
    <t>پاراتیروئید، تیموس، غدد فوقکلیوی، و جسم کاروتید</t>
  </si>
  <si>
    <t>پاراتیروئیدکتومی یا اکسپلوراسیون مجدد مدیاستن، از راه قفسه سینه یا استرنوتومی</t>
  </si>
  <si>
    <t xml:space="preserve">اتوترانسپلنت پاراتیروئید </t>
  </si>
  <si>
    <t>درآوردن تیموس، ناقص یا کامل؛ از راه گردن (عمل مستقل)</t>
  </si>
  <si>
    <t>خارج کردن تمام یا بخشی از تیموس برای تسهیل اعمال جراحی مادرزادی قلب</t>
  </si>
  <si>
    <t xml:space="preserve">درآوردن تیموس، ناقص یا کامل؛ با استرنوتومی یا از راه قفسه سینه، با یا بدون دیسکسیون رادیکال مدیاستن </t>
  </si>
  <si>
    <t>آدرنالکتومی ناقص یا کامل، یا اکسپلوراسیون غده فوقکلیوی با یا بدون بیوپسی، از راه شکم، کمر یا پشت (عمل مستقل) یا با اکسیزیون تومور خلف صفاقی مجاور</t>
  </si>
  <si>
    <t xml:space="preserve"> (برای اکسیزیون فئوکروموسیتوم دور یا منتشر به 402030 رجوع گردد) </t>
  </si>
  <si>
    <t>اکسیزیون تومور جسم کاروتید؛ بدون اکسیزیون شریان کاروتید</t>
  </si>
  <si>
    <t>اکسیزیون تومور جسم کاروتید؛ با اکسیزیون شراین کاروتید</t>
  </si>
  <si>
    <t>دستگاه عصبی</t>
  </si>
  <si>
    <t>جمجمه، پرده‌های مغزی و مغز</t>
  </si>
  <si>
    <t>تزریق؛ درناژ، یا آسپیراسیون</t>
  </si>
  <si>
    <r>
      <t>پونکسیون فضای ساب دورال، فونتانل، ونتریکول، (2</t>
    </r>
    <r>
      <rPr>
        <sz val="11"/>
        <color indexed="8"/>
        <rFont val="Arial"/>
        <family val="2"/>
      </rPr>
      <t xml:space="preserve">C1–C)، مخزن شنت با یا بدون تزریق دارو </t>
    </r>
  </si>
  <si>
    <t>پونکسیون لوله یا مخزن شنت برای آسپیراسیون یا تزریق</t>
  </si>
  <si>
    <t>سوراخ کردن با مته، برهول، یا ترفین</t>
  </si>
  <si>
    <t>سوراخ کردن با مته برای پونکسیون ساب دورال یا ونتریکولار؛ با مواد حاجب برای تخلیه و یا درناژ هماتوم ساب دورال</t>
  </si>
  <si>
    <t xml:space="preserve"> (برای قرار دادن کاتتر بطنی داخل جمجمه به وسیله نورواندوسکوپ از کد 600830 استفاده گردد) </t>
  </si>
  <si>
    <r>
      <t xml:space="preserve">سوراخ (های) </t>
    </r>
    <r>
      <rPr>
        <sz val="11"/>
        <color indexed="8"/>
        <rFont val="Arial"/>
        <family val="2"/>
      </rPr>
      <t>Burr یا ترفین؛ با درناژ آبسه یا کیست مغز</t>
    </r>
  </si>
  <si>
    <r>
      <t xml:space="preserve">سوراخ (های) </t>
    </r>
    <r>
      <rPr>
        <sz val="11"/>
        <color indexed="8"/>
        <rFont val="Arial"/>
        <family val="2"/>
      </rPr>
      <t>Burr یا ترفین؛ با آسپیراسیون مجدد آبسه یا کیست داخل جمجمه‌ای</t>
    </r>
  </si>
  <si>
    <t>برهول (یک یا چند)، به تنهایی، برای تخلیه هماتوم؛ اکسترادورال یا ساب دورال</t>
  </si>
  <si>
    <r>
      <t xml:space="preserve">سوراخ (های) </t>
    </r>
    <r>
      <rPr>
        <sz val="11"/>
        <color indexed="8"/>
        <rFont val="Arial"/>
        <family val="2"/>
      </rPr>
      <t>Burr؛ با آسپیراسیون کیست یا هماتوم داخل مغزی</t>
    </r>
  </si>
  <si>
    <r>
      <t xml:space="preserve">تعبیه مخزن یا کارگذاری کاتتر ونتریکولار، یا الکترود </t>
    </r>
    <r>
      <rPr>
        <sz val="11"/>
        <color indexed="8"/>
        <rFont val="Arial"/>
        <family val="2"/>
      </rPr>
      <t>EEG یا وسیله ثبت فشار یا پمپ</t>
    </r>
  </si>
  <si>
    <t xml:space="preserve"> (برای قرار دادن کاتتر بطنی داخل جمجمه به وسیله نورواندوسکوپ از کد 600830 استفاده گردد) (برای پر کردن و نگهداری پمپ تزریق قابل کاشت برای درمان دارویی نخاع یا مغز از کد 901445 استفاده گردد) (برای شیمی درمانی از کد 901560 استفاده گردد) </t>
  </si>
  <si>
    <r>
      <t xml:space="preserve">سوراخ(های) </t>
    </r>
    <r>
      <rPr>
        <sz val="11"/>
        <color indexed="8"/>
        <rFont val="Arial"/>
        <family val="2"/>
      </rPr>
      <t xml:space="preserve">Burr یا ترفین به منظور بررسی، بالای چادرینه، بدون جراحی متعاقب؛ زیر چادرینه، یک یا دو طرفه </t>
    </r>
  </si>
  <si>
    <t>کرانیکتومی یا کرانیوتومی</t>
  </si>
  <si>
    <t xml:space="preserve">کرانیکتومی یا کرانیوتومی، به منظور بررسی؛ بالای چادرینه </t>
  </si>
  <si>
    <t>کرانیکتومی یا کرانیوتومی برای بررسی،زیر چادرینه (فضای خلفی)</t>
  </si>
  <si>
    <t>کرانیکتومی یا کرانیوتومی برای تخلیه هماتوم، بالای چادرینه؛ اکسترادورال یا ساب دورال، داخل مغزی</t>
  </si>
  <si>
    <t>کرانیکتومی یا کرانیوتومی برای تخلیه هماتوم، زیر چادرینه، اکسترادورال یا ساب دورال</t>
  </si>
  <si>
    <t>کرانیکتومی یا کرانیوتومی برای تخلیه هماتوم، داخل مخچه‌ای</t>
  </si>
  <si>
    <t xml:space="preserve">انسیزیون و کارگذاری گرافت استخوان جمجمه زیر پوست </t>
  </si>
  <si>
    <t>کرانیکتومی یا کرانیوتومی، درناژ آبسه داخل جمجمه‌ای؛ بالای چادرینه</t>
  </si>
  <si>
    <t>کرانیکتومی یا کرانیوتومی، درناژ آبسه داخل جمجمه‌ای؛ زیر چادرینه</t>
  </si>
  <si>
    <t xml:space="preserve"> کرانیکتومی یا کرانیوتومی به منظور کاهش فشار، با یا بدون دوراپلاستی، برای درمان افزایش فشار داخل جمجمه‌ای، بدون تخلیه هماتوم داخل پارنشیمی با یا بدون لوبکتومی تمپورال (با الکتروکورتیکوگرافی حین عمل جراحی)</t>
  </si>
  <si>
    <t xml:space="preserve"> (برای کاهش فشار ساب تمپورال از کد 600190 استفاده گردد) </t>
  </si>
  <si>
    <t>دکمپرسیون حدقه چشم به تنهایی، از راه جمجمه</t>
  </si>
  <si>
    <t>اکسپلوراسیون حدقه چشم (از راه جمجمه)؛ با بیوپسی یا با درآوردن ضایعه یا با درآوردن جسم خارجی</t>
  </si>
  <si>
    <t>دکمپرسیون جمجمه‌ای زیر گیجگاهی (تومور کاذب مغز، سندرم بطن شکافدار)</t>
  </si>
  <si>
    <t xml:space="preserve"> (برای کرانیوتومی یا کرانیکتومی دکمپرسیون برای فشار بالای داخل جمجمه، بدون تخلیه هماتوم، به 600175 رجوع کنید) </t>
  </si>
  <si>
    <t>ساب اکسیپیتال با لامینکتومی گردنی برای دکمپرسیون طناب نخاعی و مدولا، با یا بدون گرافت (مانند مالفورماسیون آرنولد-کیاری)</t>
  </si>
  <si>
    <t>سایر دکمپرسیون‌های جمجمه‌ای، فضای خلفی</t>
  </si>
  <si>
    <t xml:space="preserve"> (برای دکمپرسیون اوربیت از طریق دیواره جانبی (خارجی)، نوع کروئن لاین، از کد 602465 استفاده گردد)</t>
  </si>
  <si>
    <t>کرانیوتومی برای قطع چادرینه مخچه (عمل مستقل)</t>
  </si>
  <si>
    <t>کرانیکتومی، زیر گیجگاهی برای قطع، ایجاد فشار یا کاهش فشار از روی ریشه حسی عقده گاسر</t>
  </si>
  <si>
    <t>کرانیکتومی، ساب اکسیپیتال؛ برای اکسپلوراسیون یا کاهش فشار از روی اعصاب جمجمه‌ای</t>
  </si>
  <si>
    <t>کرانیکتومی، ساب اکسیپیتال؛ برای قطع یک یا چند عصب جمجمه‌ای</t>
  </si>
  <si>
    <t>تراکتوتومی شامل بصل النخاع، مزانسفال، سینگولوتومی</t>
  </si>
  <si>
    <t>کرانیکتومی، برای تومور جمجمه</t>
  </si>
  <si>
    <t>کرانیکتومی، برای استئومیلیت</t>
  </si>
  <si>
    <t>اکسیزیون تومور مغزی، فوق چادرینه‌ای، غیر از مننژیوما</t>
  </si>
  <si>
    <t>کرانیکتومی، ایجاد ترفین، کرانیوتومی با فلپ استخوانی؛ برای اکسیزیون مننژیوما، بالای چادرینه</t>
  </si>
  <si>
    <t>کرانیکتومی، ایجاد ترفین، کرانیوتومی با فلپ استخوانی؛ برای اکسیزیون آبسه مغز، بالای چادرینه یا فنستراسیون کیست، بالای چادرینه</t>
  </si>
  <si>
    <t xml:space="preserve"> (برای اکسیزیون تومور هیپوفیز یا کرانیوفارنژیوما به 600340 و 600345 رجوع گردد)</t>
  </si>
  <si>
    <t xml:space="preserve">وارد کردن ماده کموتراپی داخل حفره‌ای مغز </t>
  </si>
  <si>
    <t>کرانيکتومي براي اكسيزيون تومور مغزي تحت چادرينه اي و يا تومور در فضاي خلفي، غير از مننژيوما، تومور زاويه مخچه اي-پلي</t>
  </si>
  <si>
    <t>کرانيکتومي براي اكسيزيون مننژیوما، تحت چادرينه اي يا در فضاي خلفي</t>
  </si>
  <si>
    <t>اکسیزیون تومور زاویه مخچه‌ای-پلی دسترسی از طریق تحت چادرینه‌ای یا فضای خلفی</t>
  </si>
  <si>
    <t>کرانيتومي یا کرانيکتومي براي اكسيزيون تومور خط وسط در قاعده جمجمه</t>
  </si>
  <si>
    <t>کرانیکتومی، تحت چادرینه‌ای یا فضای خلفی؛ برای اکسیزیون آبسه مغز یا فنستراسیون کیست</t>
  </si>
  <si>
    <t>کرانیکتومی، کرانیوتومی با فلپ استخوان، از طریق استخوان گیجگاهی (ماستوئید) برای اکسیزیون تومور زاویه مخچه‌ای-پلی</t>
  </si>
  <si>
    <t>همراه با کرانیکوتومی فضای میانی یا خلفی</t>
  </si>
  <si>
    <r>
      <t xml:space="preserve">واردکردن الکترودهای استریپ، ساب دورال، از راه یک یا چند سوراخ </t>
    </r>
    <r>
      <rPr>
        <sz val="11"/>
        <color indexed="8"/>
        <rFont val="Arial"/>
        <family val="2"/>
      </rPr>
      <t>Burr یا ترفین برای مانیتورینگ طولانی مدت تشنج</t>
    </r>
  </si>
  <si>
    <t>کرانیوتومی با بلند کردن فلپ استخوان؛ برای گذاشتن الکترود ساب دورال یا اکسیزیون کانون آغازکننده تشنج، بدون الکتروکورتیکوگرافی حین عمل</t>
  </si>
  <si>
    <t xml:space="preserve"> (برای مانیتورینگ ممتد EEG به 901360 -901350 رجوع گردد) </t>
  </si>
  <si>
    <t>کرانیوتومی با بلند کردن فلپ استخوان؛ برای درآوردن الکترود اپی دورال یا سابدورال، بدون اکسیزیون نسج مغزی (عمل مستقل)</t>
  </si>
  <si>
    <t>کرانیوتومی با بلند کردن فلپ استخوان؛ برای اکسیزیون کانون تشنج زای مغزی، با الکتروکورتیکوگرافی حین عمل جراحی (شامل درآوردن الکترود)</t>
  </si>
  <si>
    <t xml:space="preserve">کرانیوتومی با بلند کردن فلپ استخوان؛ برای اوبکتومی، لوب تمپورال، بدون الکتروکورتیکوگرافی حین عمل جراحی </t>
  </si>
  <si>
    <t>کرانیوتومی با بلند کردن فلپ استخوان؛ برای لوبکتومی، لوب تمپورال، با الکتروکورتیکوگرافی حین عمل جراحی</t>
  </si>
  <si>
    <t>برای لوبکتومی، به جز لوب تمپورال، ناقص یا کامل، با یا بدون الکتروکورتیکوگرافی حین عمل جراحی</t>
  </si>
  <si>
    <t>کرانیوتومی با بلند کردن فلپ استخوان؛ برای قطع کورپوس کالوزوم یا برداشت کامل نیمکره مغز یا برداشت نیمکره مغز به طور ناقص یا ساب توتال (فانکشنال)</t>
  </si>
  <si>
    <t>کرانیوتومی با بلند کردن فلپ استخوان؛ برای اکسیزیون یا کواگولاسیون شبکه کوروئید</t>
  </si>
  <si>
    <t>کرانیوتومی با بلند کردن فلپ استخوان؛ برای اکسیزیون کرانیوفارنژیوما</t>
  </si>
  <si>
    <t xml:space="preserve"> (برای کرانیوتومی برای آمیگدالوهیپوکامپکتومی انتخابی، از کد 600395 استفاده گردد) (برای کرانیوتومی برای ترانسکشن متعدد سابپیال ضمن عمل جراحی، از کد 600400 استفاده گردد)</t>
  </si>
  <si>
    <t>كرانيوتومي یا کرانيکتومي برای هيپوفيزكتومي، از طريق داخل جمجمه</t>
  </si>
  <si>
    <t>کرانیکتومی، برای کرانیوسین استئوزیس؛ یک سوچور جمجمه‌ای</t>
  </si>
  <si>
    <t xml:space="preserve">کرانیکتومی، برای سوچورهای متعدد جمجمه‌ای </t>
  </si>
  <si>
    <t>(برای بازسازی جمجمه در هیپرتلوریسم اوربیت به 200585-200575 رجوع گردد)</t>
  </si>
  <si>
    <t>کرانیوتومی، برای کرانیوسین استئوزیس؛ فلپ استخوانی فرونتال یا پاریتال</t>
  </si>
  <si>
    <t>کرانیوتومی، برای کرانیوسین استئوزیس؛ فلپ استخوانی بای فرونتال</t>
  </si>
  <si>
    <r>
      <t xml:space="preserve">کرانیکتومی وسیع برای کرانیوسین استئوزیس چند سوچور جمجمه‌ای (جمجمه </t>
    </r>
    <r>
      <rPr>
        <sz val="11"/>
        <color indexed="8"/>
        <rFont val="Arial"/>
        <family val="2"/>
      </rPr>
      <t>Cloverleaf)؛ بدون نیاز به گرافت استخوان</t>
    </r>
  </si>
  <si>
    <t>حالت دادن به جمجمه با استئوتومی های متعدد و پیوند اتوگرافت استخوان</t>
  </si>
  <si>
    <t>(برای مثال عمل (Barrel-Stave) شامل تهیه گرافت)</t>
  </si>
  <si>
    <t>اکسیزیون داخل و خارج جمجمه‌ای تومور خوش خیم استخوان جمجمه (برای مثال دیسپلازی فیبروز)؛ بدون دکمپرسیون عصب بینایی</t>
  </si>
  <si>
    <t>اکسیزیون داخل و خارج جمجمه‌ای تومور خوش خیم استخوان جمجمه (برای مثال دیسپلازی فیبروز)؛ با دکمپرسیون عصب بینایی</t>
  </si>
  <si>
    <t xml:space="preserve"> (برای بازسازی به 200470-200460 رجوع گردد)</t>
  </si>
  <si>
    <t>کرانیکتومی با بلندکردن فلپ استخوان؛ برای آمیگدالوهیپوکمپکتومی انتخابی</t>
  </si>
  <si>
    <t xml:space="preserve">کرانیکتومی با بلندکردن فلپ استخوان؛ برای چند قطع ساب پیال، با الکتروکورتیکوگرافی حین عمل جراحی </t>
  </si>
  <si>
    <t>کرانیکتومی یا کرانیوتومی؛ با اکسیزیون جسم خارجی از مغز یا درمان زخم ناغذ مغز</t>
  </si>
  <si>
    <t xml:space="preserve"> (برای سکسترکتومی در استئومیلیت از 600235 استفاده گردد) </t>
  </si>
  <si>
    <t>دسترسی به قاعده جمجمه، ساقه مغز یا قسمت فوقانی طناب نخاعی از طریق دهان، برای بیوپسی، دکمپرسیون یا اکسیزیون ضایعه</t>
  </si>
  <si>
    <t>نیازمند دو نیمه کردن زبان و یا مندیبول</t>
  </si>
  <si>
    <t xml:space="preserve"> (برای آرترودز از کد 201090 استفاده گردد) </t>
  </si>
  <si>
    <t>جراحی قاعده جمجمه</t>
  </si>
  <si>
    <t>فوسای قدامی جمجمه</t>
  </si>
  <si>
    <t>دسترسی به فوسای قدامی جمجمه، از راه کرانیوفاشیال؛ اکسترادورال شامل رینوتومی جانبی، اتموئیدکتومی، اسفنوکتومی، بدون برداشتن ماگزیلا یا اگزنتراسیون اوربیت</t>
  </si>
  <si>
    <t>اکسترادورال، شامل رینوتومی جانبی، اگزنتراسیون اوربیت، اتموئیدکتومی، اسفنوئیدکتومی و یا برداشتن ماگزیلا</t>
  </si>
  <si>
    <t>ااستئوتومی قاعده فوسای قدامی جمجمه یا دسترسی به فوسای قدامی جمجمه</t>
  </si>
  <si>
    <t>اینتردورال، شامل کرانیوتومی یک طرفه یا بای فرونتال، بالا آوردن یا رزکسیون لوب فرونتال، استئوتومی قاعده فوسای قدامی جمجمه</t>
  </si>
  <si>
    <t>دسترسی به فوسای قدامی جمجمه، اکسترادورال، از راه اوربیتوکرانیال، شامل استئوتومی لبه فوقانی اوربیت و بالا آوردن لوب فرونتال و یا تمپورال؛ بدون اگزانتراسیون اوربیت با اگزانتراسیون اوربیت</t>
  </si>
  <si>
    <r>
      <t xml:space="preserve">دسترسی به فوسای جمجمه‌ای قدامی از طریق استئوتومی نوع </t>
    </r>
    <r>
      <rPr>
        <sz val="11"/>
        <color indexed="8"/>
        <rFont val="Arial"/>
        <family val="2"/>
      </rPr>
      <t>Le Fort I و یا از طریق زایگوما، بای کرونال، با یا بدون فیکساسیون داخلی، بدون گرافت استخوان</t>
    </r>
  </si>
  <si>
    <t>فوسای میانی جمجمه</t>
  </si>
  <si>
    <t>دسترسی به فوسای میانی جمجمه‌ای</t>
  </si>
  <si>
    <t>فوسای خلفی جمجمه</t>
  </si>
  <si>
    <t>دسترسی به فوسای خلفی جمجمه‌ای، سوراخ ژوگولار یا قاعده جمجمه در خط وسط از راه تمپورال، شامل ماستوئیدکتومی، دکمپرسیون سینوس سیگموئید و یا عصب فاشیال، با یا بدون آزادسازی</t>
  </si>
  <si>
    <t>دسترسی به فوسای خلفی جمجمه‌ای، سوراخ ژوگولار یا قاعده جمجمه در خط وسط از راه کوکلئار یا ترانس، شامل لابیرنتکتومی، دکمپرسیون، با یا بدون آزادکردن عصب فاشیال و یا قسمت پتروزال شریان کاروتید</t>
  </si>
  <si>
    <t xml:space="preserve">دسترسی به فوسای خلفی جمجمه‌ای، کلیووس یا سوراخ ماکنوم، از راه ترانس پتروزال، شامل بستن سینوس پتروزال فوقانی و یا سینوس سیگموئید </t>
  </si>
  <si>
    <t>قاعده فوسای قدامی جمجمه</t>
  </si>
  <si>
    <t>رزکسیون یا اکسیزیون ضایعه نئوپلاستیک، عروقی یا عفونی قاعده فوسای جمجمه‌ای قدامی؛ اکسترادورال</t>
  </si>
  <si>
    <t>اینترادورال، شامل ترمیم دورا، با یا بدون گرافت</t>
  </si>
  <si>
    <t>قاعده فوسای میانی جمجمه</t>
  </si>
  <si>
    <t xml:space="preserve">رزکسیون یا اکسیزیون ضایعه نئوپلاستیک، عروقی یا عفونی قاعده فوسای زیر گیجگاهی، فضای پارافارنژیال، قله پتروس؛ اکسترادورال </t>
  </si>
  <si>
    <t>رزکسیون یا اکسیزیون ضایعه نئوپلاستیک، عروقی یا عفونی ناحیه پاراسلار،‌ سینوس کاورنوس، کلیووس یا قاعده جمجمه در خط وسط؛ اکسترادورال</t>
  </si>
  <si>
    <t xml:space="preserve">قطع یا بستن شریان کاروتید در سینوس کاورنوس؛ بدون ترمیم </t>
  </si>
  <si>
    <t xml:space="preserve">قطع یا بستن شریان کاروتید در سینوس کاورنوس؛ با ترمیم به وسیله آناستوموز یا گرافت </t>
  </si>
  <si>
    <t xml:space="preserve">قطع یا بستن شریان کاروتید درکانالپتروس؛ بدون ترمیم </t>
  </si>
  <si>
    <t xml:space="preserve">قطع یا بستن شریان کاروتید درکانالپتروس؛ با ترمیم به وسیله آناستوموز یا گرافت </t>
  </si>
  <si>
    <t>ابلیتراسیون آنوریسم کاروتید، مالفورماسیون شریانی وریدی یا فیستول کاروتید-کاورنوس، به وسیله دیسکسیون داخل سینوس کاورنوس</t>
  </si>
  <si>
    <t>قاعده فوسای خلفی جمجمه</t>
  </si>
  <si>
    <r>
      <t>رزکسیون یا اکسیزیون ضایعه نئوپلاستیک، عروقی یا عفونی، در قاعده فوسای جمجمه‌ای خلفی، سوراخ ژوگولار، سوراخ مگنوم یا اجسام مهره‌ای 3</t>
    </r>
    <r>
      <rPr>
        <sz val="11"/>
        <color indexed="8"/>
        <rFont val="Arial"/>
        <family val="2"/>
      </rPr>
      <t xml:space="preserve">–C1C؛ اکسترادورال </t>
    </r>
  </si>
  <si>
    <r>
      <t>رزکسیون یا اکسیزیون ضایعه نئوپلاستیک، عروقی یا عفونی، در قاعده فوسای جمجمه‌ای خلفی، سوراخ ژوگولار، سوراخ مگنوم یا اجسام مهره‌ای 3</t>
    </r>
    <r>
      <rPr>
        <sz val="11"/>
        <color indexed="8"/>
        <rFont val="Arial"/>
        <family val="2"/>
      </rPr>
      <t>–C1C؛ اینترادورال، شامل ترمیم دورا، با یا بدون گرافت</t>
    </r>
  </si>
  <si>
    <t>ترمیم و یا بازسازی نقصهای جراحی قاعده جمجمه</t>
  </si>
  <si>
    <t>ترمیم ثانویه دورا، برای نشت مایع مغزی نخاعی از فوسای جمجمه‌ای قدامی، میانی یا خلفی، بدنبال جراحی قاعده جمجمه؛ به وسیله گرافت آزاد بافتی (برای مثال پریکوانیوم، فاشیا، تنسور فاشیالاتا، بافت چربی، گرافت‌های هومولوگ یا سنتتیک)</t>
  </si>
  <si>
    <t>به وسیله فلپ پایه ای عروق دار منطقه ای یا محلی یا فلپ عضلانی-پوستی (برای مثال عضلات گالئا، تمپورالیس، فرونتالیس، اکسیپیتالیس)</t>
  </si>
  <si>
    <t>درمان داخل عروقی (اندوواسکولار)</t>
  </si>
  <si>
    <t>انسداد شریانی موقت با بالون داخل عروقی، سر یا گردن (خارج/داخل جمجمه‌ای)</t>
  </si>
  <si>
    <r>
      <t>انسداد یا آمبولیزاسیون دائمی از طریق کاتتر دستگاه اعصاب مرکزی (</t>
    </r>
    <r>
      <rPr>
        <sz val="11"/>
        <color indexed="8"/>
        <rFont val="Arial"/>
        <family val="2"/>
      </rPr>
      <t>CNS) (داخل جمحمه‌‌ای و ستون فقرات) یا ترمیم یا بستن AVM به هر روش مانند اونیکس یا کویل‌گذاری</t>
    </r>
  </si>
  <si>
    <t xml:space="preserve"> (هزینه آنژیوگرافی تنها یک بار به صورت جداگانه قابل محاسبه می‌باشد) (کد دیگری با این کد قابل گزارش نمی‌باشد)</t>
  </si>
  <si>
    <r>
      <t xml:space="preserve">انسداد یا آمبولیزاسیون دائمی از طریق کاتتر هر کویل یا </t>
    </r>
    <r>
      <rPr>
        <sz val="11"/>
        <color indexed="8"/>
        <rFont val="Arial"/>
        <family val="2"/>
      </rPr>
      <t xml:space="preserve">bottle اونیکس اضافه در داخل یا خارج دستگاه اعصاب مرکزی (CNS) </t>
    </r>
  </si>
  <si>
    <t>(در موارد کویل گذاری یا اونیکس قابل محاسبه و اخذ می‌باشد)</t>
  </si>
  <si>
    <t>انسداد یا آمبولیزاسیون دائمی از طریق کاتتر (برای مثال برای تخریب تومور، جهت ایجاد هموستاز، یا بستن یک ناهنجاری عروقی) غیر از دستگاه اعصاب مرکزی (سر و گردن) (خارج جمجمه‌‌ای، شاخه براکیوسفالیک)</t>
  </si>
  <si>
    <t>آنژیوپلاستی با بالن، داخل جمجمه (برای مثال استنوز آترواسکلراوتیک)؛ از راه پوست</t>
  </si>
  <si>
    <t>قراردادن استنت داخل عروقی از راه کاتتر، داخل جمجمه</t>
  </si>
  <si>
    <r>
      <t xml:space="preserve">قراردادن </t>
    </r>
    <r>
      <rPr>
        <sz val="11"/>
        <color indexed="8"/>
        <rFont val="Arial"/>
        <family val="2"/>
      </rPr>
      <t xml:space="preserve">Flow Diverter داخل عروقی از راه کاتتر، داخل جمجمه </t>
    </r>
  </si>
  <si>
    <t>گشادکردن با بالن برای اسپاسم عروقی داخل جمجمه، از راه پوست،‌ رگ اولیه (شامل همه کاتتریزاسیون 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</si>
  <si>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(شامل همه کاتتریزاسیون‌های عروق هدف، تزریق(های) ماده حاجب، اندازه‌گیری عروقی، رودمپینگ، آنژیوگرافی بعد از دیلاتاسیون و هدایت فلوروسکوپی برای بالن می شود)</t>
  </si>
  <si>
    <t>گشادکردن با بالن برای اسپاسم عروقی داخل جمجمه، از راه پوست،‌ هر رگ اضافه در همان خانواده عروقی هر رگ اضافه در خانواده عروقی دیگر (شامل همه کاتتریزاسیون های عروق هدف، تزریق(ها) ماده حاجب، اندازه‌گیری عروقی، رودمپینگ، آنژیوگرافی بعد از دیلاتاسیون و هدایت فلوروسکوپی برای بالن می شود)</t>
  </si>
  <si>
    <r>
      <t>IPSS</t>
    </r>
    <r>
      <rPr>
        <sz val="11"/>
        <color indexed="8"/>
        <rFont val="Arial"/>
        <family val="2"/>
      </rPr>
      <t xml:space="preserve">؛ نمونه‌برداری از طریق کاتتر از سینوس پتروزال تحتانی جمجمه </t>
    </r>
  </si>
  <si>
    <t>جراحی آنوریسم، ناهنجاری شریانی وریدی یا بیماری عروقی</t>
  </si>
  <si>
    <t>جراحی مالفورماسیون‌های شریانی-وریدی داخل جمجمه‌ای؛ فوق چادرینه‌ای، ساده</t>
  </si>
  <si>
    <t>جراحی مالفورماسیون‌های شریانی-وریدی داخل جمجمه‌ای؛ فوق چادرینه‌ای، پیچیده</t>
  </si>
  <si>
    <t>جراحی مالفورماسیون‌های شریانی-وریدی داخل جمجمه‌ای؛ تحت چادرینه‌ای، ساده</t>
  </si>
  <si>
    <t>جراحی مالفورماسیون‌های شریانی-وریدی داخل جمجمه‌ای؛ تحت چادرینه‌ای، پیچیده</t>
  </si>
  <si>
    <t>جراحی مالفورماسیون‌های شریانی-وریدی داخل جمجمه‌ای؛ دورال، ساده</t>
  </si>
  <si>
    <t>جراحی مالفورماسیون‌های شریانی-وریدی داخل جمجمه‌ای؛ دورال، پیچیده</t>
  </si>
  <si>
    <t>جراحی آنوریسم داخل جمجمه، از راه داخل جمجمه؛ مربوط به گردش خون کاروتید؛ ساده یا پیچیده</t>
  </si>
  <si>
    <t>جراحی آنوریسم داخل جمجمه، از راه داخل جمجمه؛ مربوط به گردش خون مهره‌ای قاعده‌ای؛ ساده یا پیچیده</t>
  </si>
  <si>
    <t>جراحی آنوریسم داخل جمجمه‌ای از راه گردن، به وسیله به کارگیری کلامپ مسدودکننده روی شریان کاروتید گردنی</t>
  </si>
  <si>
    <t>جراحی آنوریسم، مالفورماسیون عروقی یا فیستول کاروتید-کاورنوس؛ به وسیله انسداد شریان کاروتید در گردن و داخل جمجمه</t>
  </si>
  <si>
    <t>جراحی آنوریسم، مالفورماسیون عروقی یا فیستول کاروتید-کاورنوس؛ به وسیله الکتروترومبوز داخل جمجمه</t>
  </si>
  <si>
    <t xml:space="preserve"> (برای لیگاتور یا بستن تدریجی شریان کاروتید داخلی/مشترک، به 302695 و 302690 رجوع گردد) </t>
  </si>
  <si>
    <t>جراحی آنوریسم، مالفورماسیون عروقی یا فیستول کاروتید-کاورنوس؛ به وسیله آمبولیزاسیون داخل شریانی، به وسیله تزریق یا کاتتر بالون‌دار</t>
  </si>
  <si>
    <t xml:space="preserve">آناستوموز شریانی، خارج جمجمه‌ای داخل جمجمه‌ای (برای مثال شریان‌های مغزی میانی یا قشری) </t>
  </si>
  <si>
    <t xml:space="preserve">(برای ترومبواندآرترکتومی شریان کاروتید یا ورتبرال از کد 302020 استفاده گردد) </t>
  </si>
  <si>
    <t>استریوتاکسی</t>
  </si>
  <si>
    <r>
      <t xml:space="preserve">ایجاد ضایعه بوسیله روش استریوتاکتیک، شامل سوراخ </t>
    </r>
    <r>
      <rPr>
        <sz val="11"/>
        <color indexed="8"/>
        <rFont val="Arial"/>
        <family val="2"/>
      </rPr>
      <t>Burr (یک یا چند) و اقدامات انجام شده به منظور تعیین محل و ثبت، در یک یا چند مرحله؛ گلوبوس پالیدوس یا تالاموس</t>
    </r>
  </si>
  <si>
    <t>سایر ساختمان(های) زیر قشری به جز گلوبوس پالیدوس و تالاموس</t>
  </si>
  <si>
    <r>
      <t xml:space="preserve">بیوپسی، آسپیراسیون یا اکسیزیون استریوتاکتیک، شامل یک یا چند سوراخ </t>
    </r>
    <r>
      <rPr>
        <sz val="11"/>
        <color indexed="8"/>
        <rFont val="Arial"/>
        <family val="2"/>
      </rPr>
      <t>Burr برای ضایعه داخل جمجمه‌ای؛ بدون استفاده از راهنمایی CT یا MRI</t>
    </r>
  </si>
  <si>
    <r>
      <t xml:space="preserve">بيوپسي، آسپيراسيون يا اکسيزيون استريوتاکتيک، شامل يک يا چند سوراخ </t>
    </r>
    <r>
      <rPr>
        <sz val="11"/>
        <color indexed="8"/>
        <rFont val="Arial"/>
        <family val="2"/>
      </rPr>
      <t xml:space="preserve">Burr براي ضايعه داخل جمجمه اي؛ با استفاده از راهنمايي CT يا MRI </t>
    </r>
  </si>
  <si>
    <t>کاشت استریوتاکتیک الکترودهای عمقی به داخل مغز برای مانیتورینگ طولانی مدت تشنج</t>
  </si>
  <si>
    <r>
      <t xml:space="preserve">تعیین محل نمودن با استریوتاکسی شامل یک یا چند سوراخ </t>
    </r>
    <r>
      <rPr>
        <sz val="11"/>
        <color indexed="8"/>
        <rFont val="Arial"/>
        <family val="2"/>
      </rPr>
      <t>Burr با کارگذاری کاتتر(ها) برای گذاشتن منبع رادیاسیون</t>
    </r>
  </si>
  <si>
    <t>ایجاد ضایعه به وسیله روش استریوتاکسی، از راه پوست، به وسیله مواد نورولیتیک (برای مثال الکل، حرارت، برق، امواج رادیویی)؛ عقده گاسر</t>
  </si>
  <si>
    <t>مسیر عصب تریژمینال در مدولا</t>
  </si>
  <si>
    <t>جراحی با اشعه به روش استریوتاکسی (اشعه متمرکز ذره ای، اشعه گاما یا شتاب دهنده خطی)، در یک یا چند جلسه</t>
  </si>
  <si>
    <t>عمل استریوتاکتیک ولومتریک با کمک کامپیوتر، داخل جمجمه‌ای، ‌خارج جمجمه‌ای یا نخاعی</t>
  </si>
  <si>
    <t>تحریک کننده های عصبی (داخل جمجمه)</t>
  </si>
  <si>
    <r>
      <t xml:space="preserve">سوراخ کردن با مته یا سوراخ(های) </t>
    </r>
    <r>
      <rPr>
        <sz val="11"/>
        <color indexed="8"/>
        <rFont val="Arial"/>
        <family val="2"/>
      </rPr>
      <t>Burr برای کارگذاری الکترودهای تحریک کننده عصبی، در قشر مغز</t>
    </r>
  </si>
  <si>
    <t>کرانیکتومی یا کرانیوتومی برای کاشتن الکترودهای تحریک کننده عصبی، در مغز یا قشر مغز</t>
  </si>
  <si>
    <r>
      <t xml:space="preserve">سوراخ كردن با متــه، سوراخ </t>
    </r>
    <r>
      <rPr>
        <sz val="11"/>
        <color indexed="8"/>
        <rFont val="Arial"/>
        <family val="2"/>
      </rPr>
      <t>Burr، كرانيكتومي يا كرانيوتومــي با كاشت استريوتاكتيك الكترود تحريك كننده عصبي در موقعيت زير قشري، بدون استفاده از ثبت با ميکروالکترود حين عمل، اولین الکترود</t>
    </r>
  </si>
  <si>
    <r>
      <t xml:space="preserve">سوراخ كردن با متــه، سوراخ </t>
    </r>
    <r>
      <rPr>
        <sz val="11"/>
        <color indexed="8"/>
        <rFont val="Arial"/>
        <family val="2"/>
      </rPr>
      <t xml:space="preserve">Burr، كرانيكتومي يا كرانيوتومــي با كاشت استريوتاكتيك الكترود تحريك كننده عصبي در موقعيت زير قشري، بدون استفاده از ثبت با ميکروالکترود حين عمل، هر الکترود اضافه </t>
    </r>
  </si>
  <si>
    <r>
      <t xml:space="preserve">سوراخ کردن با مته، سوراخ </t>
    </r>
    <r>
      <rPr>
        <sz val="11"/>
        <color indexed="8"/>
        <rFont val="Arial"/>
        <family val="2"/>
      </rPr>
      <t>Burr، کرانيکتومي يا کرانيوتومي با کاشت استريوتاکتيک يک الکترود تحريک کننده عصبي در موقعيت زير قشري؛ با استفاده از ثبت با ميکروالکترود حين عمل، اولين الکترود</t>
    </r>
  </si>
  <si>
    <t>کارگذاری محرک عصبی داخل جمجمه</t>
  </si>
  <si>
    <r>
      <t xml:space="preserve">سوراخ کردن با مته، سوراخ </t>
    </r>
    <r>
      <rPr>
        <sz val="11"/>
        <color indexed="8"/>
        <rFont val="Arial"/>
        <family val="2"/>
      </rPr>
      <t>Burr، کرانیکتومی یا کرانیوتومی با کاشت استریوتاکتیک یک الکترود تحریک کننده عصبی در موقعیت زیر قشری؛ هر الکترود اضافه</t>
    </r>
  </si>
  <si>
    <t xml:space="preserve">کرانیکتومی برای کارگذاری الکترودهای داخل جمجمه‌ای تحریک کننده نرون، در مخچه؛ قشری یا زیر قشری </t>
  </si>
  <si>
    <t>اصلاح یا درآوردن الکترودهای تحریک کننده عصبی داخل جمجمه‌ای</t>
  </si>
  <si>
    <t>کارگذاری یا تعویض زیرجلدی مولد یا گیرنده پالس تحریکات عصبی جمجمه‌ای، اتصال مستقیم یا القایی؛ با اتصال به یک الکترود منفرد</t>
  </si>
  <si>
    <t xml:space="preserve">کارگذاری یا تعویض زیرجلدی مولد یا گیرنده پالس تحریکات عصبی جمجمه‌ای، اتصال مستقیم یا القایی؛ با اتصال به دو الکترود یا بیشتر </t>
  </si>
  <si>
    <t>اصلاح یا درآوردن گیرنده یا مولد تحریک عصبی جمجمه‌ای</t>
  </si>
  <si>
    <t>بالاآوردن شکستگی فرو رفته جمجمه؛ ساده، اکسترادورال</t>
  </si>
  <si>
    <t>بالاآوردن شکستگی فرو رفته جمجمه؛ مرکب یا خردشده، اکسترادورال</t>
  </si>
  <si>
    <t>بالاآوردن شکستگی فرو رفته جمجمه؛ همراه با دبریدمان مغز ترمیم دورا</t>
  </si>
  <si>
    <r>
      <t>کرانیوتومی برای ترميم دورا يا نشت مايع مغزي نخاعي(</t>
    </r>
    <r>
      <rPr>
        <sz val="11"/>
        <color indexed="8"/>
        <rFont val="Arial"/>
        <family val="2"/>
      </rPr>
      <t xml:space="preserve">CSFبرای اتوره یا رينوره) </t>
    </r>
  </si>
  <si>
    <t>جااندازی جمجمه کرانیومکال (برای مثال هیدروسفال درمان شده)؛ بدون نیاز به گرافت استخوان یا کرانیوپلاستی</t>
  </si>
  <si>
    <t>جااندازی جمجمه کرانیومکال (برای مثال هیدروسفال درمان شده)؛ با کرانیوپلاستی ساده</t>
  </si>
  <si>
    <t>جااندازی جمجمه کرانیومکال (برای مثال هیدروسفال درمان شده)؛ نیازمند کرانیوتومی و بازسازی با یا بدون گرافت استخوان (شامل تهیه گرافت)</t>
  </si>
  <si>
    <t>ترمیم آنسفالوسل، محفظه جمجمه، شامل کرانیوپلاستی</t>
  </si>
  <si>
    <t>کرانیوپلاستی برای نقص جمجمه‌ای، تا قطر 5 سانتی متر</t>
  </si>
  <si>
    <t>کرانیوپلاستی برای نقص جمجمه‌ای، قطر بیشتر از 5 سانتی متر</t>
  </si>
  <si>
    <t>درآوردن فلپ استخوان یا پلیت مصنوعی جمجمه</t>
  </si>
  <si>
    <t>جایگزین نمودن فلپ استخوان یا پلیت مصنوعی جمجمه</t>
  </si>
  <si>
    <t>کرانیوپلاستی برای نقص جمجمه همراه با جراحی ترمیمی مغز</t>
  </si>
  <si>
    <t>کرانیوپلاستی با اتوگرافت (شامل تهیه گرافت استخوانی)؛ تا قطر 5 سانتیمتر</t>
  </si>
  <si>
    <t>کرانیوپلاستی با اتوگرافت (شامل تهیه گرافت استخوانی)؛ قطر بیشتر از 5 سانتیمتر</t>
  </si>
  <si>
    <t xml:space="preserve">انسیزیون و برداشتن گرافت استخوان جمجمه‌ای زیرجلدی برای کرانیوپلاستی </t>
  </si>
  <si>
    <t>نورواندوسکوپی</t>
  </si>
  <si>
    <t xml:space="preserve">نوروآندوسکوپی داخل جمجمه‌ای برای کارگذاری یا تعویض نمودن کاتتر بطنی و اتصال به سیستم شنت یا درناژ خارجی </t>
  </si>
  <si>
    <t>نوروآندوسکوپی، داخل جمجمه‌ای؛ با قطع چسبندگی‌ها، فنستراسیون سپتوم پلوسیدوم یا کیست‌های داخل بطنی (شامل کارگذاشتن، تعویض یا درآوردن کاتتر بطنی)</t>
  </si>
  <si>
    <t>نوروآندوسکوپی، داخل جمجمه‌ای؛ با فنستراسیون یا اکسیزیون کیست کولوئید، شامل کارگذاری کاتتر خارجی بطنی برای درناژ</t>
  </si>
  <si>
    <t>نوروآندوسکوپی، داخل جمجمه‌ای؛ با درآوردن جسم خارجی</t>
  </si>
  <si>
    <t>نوروآندوسکوپی، داخل جمجمه‌ای؛ با اکسیزیون تومور جمجمه، شامل کارگذاری کاتتر خارجی بطنی برای درناژ</t>
  </si>
  <si>
    <t xml:space="preserve"> اكسيزيون تومور هيپوفيز از راه بيني يا اسفنوئيد، آندوسکوپ، میکروسکوپ یا هر روش دیگر غیر از استریو تاکسی</t>
  </si>
  <si>
    <t>شنت مایع مغزی نخاعی</t>
  </si>
  <si>
    <t>ایجاد شنت؛ ساب آراکنوئید یا ساب دورال به دهلیز یا به ژوگولار یا اوریکولار؛ به پریتوئن، یا به پلور یا جاهای دیگر</t>
  </si>
  <si>
    <t>تعویض یا شستشوی کاتتر ساب آراکنوئید یا ساب دورال</t>
  </si>
  <si>
    <t>ونتریکولوسیسترنوستومی، بطن سوم</t>
  </si>
  <si>
    <t xml:space="preserve">استریوتاکتیک، روش نوروآندوسکوپیک </t>
  </si>
  <si>
    <t>(برای اعمال نوروآندوسکوپیک داخل جمجمه‌ای به کدهای 600855-600835 رجوع گردد)</t>
  </si>
  <si>
    <r>
      <t xml:space="preserve">ایجاد شنت؛ بطنی به دهلیزی، یا به ژوگولار یا اوریکولار یا بطن به پریتوئن، یا به پلور یا جاهای دیگر یا ونتریکولوسیسترنوستومی (عمل نوع </t>
    </r>
    <r>
      <rPr>
        <sz val="11"/>
        <color indexed="8"/>
        <rFont val="Arial"/>
        <family val="2"/>
      </rPr>
      <t>Torkildsen)</t>
    </r>
  </si>
  <si>
    <t xml:space="preserve">(برای کارگذاری کاتتر بطنی داخل جمجمه‌ای به روش نوروآندوسکوپیک از کد 600830 استفاده گردد) </t>
  </si>
  <si>
    <t>شنت بطنی-صفاقی مایع مغزی نخاعی</t>
  </si>
  <si>
    <t xml:space="preserve">تعویض یا شستشوی کاتتر بطنی </t>
  </si>
  <si>
    <t xml:space="preserve">شنت، تعویض یا اصلاح انتهای کاتتر یا دریچه مسدود شده </t>
  </si>
  <si>
    <t>برنامه‌ریزی مجدد شنت مغزی نخاعی قابل برنامه‌ریزی</t>
  </si>
  <si>
    <t>شنت، برداشت کل سیستم بدون جایگزینی</t>
  </si>
  <si>
    <t xml:space="preserve">شنت، برداشت کل سیستم همراه با جایگزینی نمودن با شنت دیگری در همان عمل </t>
  </si>
  <si>
    <t xml:space="preserve">(برای شستشو یا آسپیراسیون مخزن شنت از طریق پوست، از کد 600095 استفاده گردد) (برای برنامه‌ریزی مجدد شنت مایع مغزی نخاعی برنامه پذیر، از کد 600900 استفاده گردد) </t>
  </si>
  <si>
    <t xml:space="preserve">ستون فقرات و طناب نخاعی </t>
  </si>
  <si>
    <t>تزریق، درناژ، یا آسپیراسیون</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</si>
  <si>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دو روز يا بيشتر </t>
  </si>
  <si>
    <t>(هزینه رادیولوژی و کد تعدیلی 85 قابل محاسبه و اخذ نمی‌باشد)</t>
  </si>
  <si>
    <t xml:space="preserve">آزادسازي چسبندگي‌هاي اپيدورال از طريق پوست با استفاده از تزريق محلول (براي مثال سالين هايپرتونيك، آنزيم) يا از راه مكانيكال (براي مثال كاتتر) شامل تعيين محل با كمك راديولوژي (با ماده حاجب در صورت تجويز)، چند جلسه آزادسازي؛ يك روز </t>
  </si>
  <si>
    <t xml:space="preserve">اپیدروسکوپی تشخیصی یا درمانی به منظور تزریق دارو یا آزادسازی چسبندگی </t>
  </si>
  <si>
    <t>آسپیراسیون سیرینکس یا کیست نخاعی از طریق پوست</t>
  </si>
  <si>
    <t xml:space="preserve"> (هزینه رادیولوژی به‌طور جداگانه محاسبه می‌گردد)</t>
  </si>
  <si>
    <t>بیوپسی نخاع با سوزن از طریق پوست</t>
  </si>
  <si>
    <t xml:space="preserve"> (برای آسپیراسیون با سوزن نازک به 100005 و 100010 رجوع گردد) (هزینه رادیولوژی به‌طور جداگانه محاسبه می‌گردد)</t>
  </si>
  <si>
    <t>پونکسیون نخاع، درمانی یا تشخیصی</t>
  </si>
  <si>
    <t>تزریق اپیدورال، خون یا لخته خون به صورت پچ</t>
  </si>
  <si>
    <t>تزریق یا انفوزیون ماده نورولیتیک (برای مثال الکل، فنل، محلول نمکی یخ زده)، با یا بدون مواد درمانی دیگر؛ ساب آراکنوئید</t>
  </si>
  <si>
    <t>تزریق ماده غیر از ماده بیحسی، ماده حاجب یا فضای ساب آراکنوئید (عمل مستقل)</t>
  </si>
  <si>
    <t>اپیدورال، کمری، ساکرال (کودال)</t>
  </si>
  <si>
    <r>
      <t xml:space="preserve">تزریق جهت میلوگرافی و یا </t>
    </r>
    <r>
      <rPr>
        <sz val="11"/>
        <color indexed="8"/>
        <rFont val="Arial"/>
        <family val="2"/>
      </rPr>
      <t>CT، نخاع (به جز 2C1–C و حفره خلفی)</t>
    </r>
  </si>
  <si>
    <t xml:space="preserve"> (برای تزریق در فضای بین مهره‌ای 2C1–C از کد 600090 استفاده گردد) (هزینه رادیولوژی به‌طور جداگانه محاسبه می‌گردد)</t>
  </si>
  <si>
    <r>
      <t xml:space="preserve">دكمپرسيون نوكلئوس پولپوزوس ديسك بين مهره‌ای كمري، یا دکمپرسیون گانگلیون دورسال </t>
    </r>
    <r>
      <rPr>
        <sz val="11"/>
        <color indexed="8"/>
        <rFont val="Arial"/>
        <family val="2"/>
      </rPr>
      <t>DRG یا Rumi؛ اولین سطح (شامل دیسکتومی اتوماتیک یا لیزری یا رادیوفرکونسی از طریق پوست)</t>
    </r>
  </si>
  <si>
    <r>
      <t xml:space="preserve">دكمپرسيون نوكلئوس پولپوزوس ديسك بين مهره‌ای كمري، یا دکمپرسیون گانگلیون دورسال </t>
    </r>
    <r>
      <rPr>
        <sz val="11"/>
        <color indexed="8"/>
        <rFont val="Arial"/>
        <family val="2"/>
      </rPr>
      <t xml:space="preserve">DRG یا Rumi؛ هر سطح اضافه </t>
    </r>
  </si>
  <si>
    <t xml:space="preserve">تزریق برای دیسکوگرافی، هر یک سطح؛ کمری یا گردنی یا پشتی </t>
  </si>
  <si>
    <t>(هزینه رادیولوژی به‌طور جداگانه محاسبه می‌گردد)</t>
  </si>
  <si>
    <t xml:space="preserve">تزريق دیسکوژل شامل ديسكوگرافي، در يك يا چند سطح، كمري </t>
  </si>
  <si>
    <t>تزریق اوزن برای دیسک بین مهره‌ای، شامل ديسكوگرافي، در يك يا چند سطح، كمري</t>
  </si>
  <si>
    <t>تزریق شریانی برای بستن ناهنجاری شریانی وریدی، نخاعی</t>
  </si>
  <si>
    <t>تزریق منفرد (نه از طریق کاتتر دائمی) به جز مواد نورولیتیک، با یا بدون ماده حاجب (برای لوکالیزاسیون یا اپی 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</si>
  <si>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تزریق، شامل کارگذاشتن کاتتر، انفوزیون مداوم یا تزریق بولوس متناوب، به جز مواد نورولیتیک، با یا بدون ماده حاجب (برای لوکالیزاسیون یا اپیدوروگرافی) با مواد تشخیصی یا درمانی (شامل داروی بیحسی، ضد اسپاسم، داروی مخدر، استروئید یا ترکیبات دیگر)، اپیدورال یا ساب آراکنوئید؛ گردنی یا توراسیک یا کمری، ساکرال (کودال)</t>
  </si>
  <si>
    <t xml:space="preserve">کارگذاری کاتتر </t>
  </si>
  <si>
    <t>کاشتن، اصلاح یا تغییر محل کاتتر اپی دورال یا اینتراتکال تونلی برای تجویز طولانی مدت دارو از طریق پمپ خارجی یا مخزن قابل کاشت یا پمپ انفوزیونی؛ بدون لامینکتومی</t>
  </si>
  <si>
    <t xml:space="preserve">کاشتن، اصلاح یا تغییر محل کاتتر اپیدورال یا اینتراتکال تونلی برای تجویز طولانی مدت دارو از طریق پمپ خارجی یا مخزن قابل کاشت یا پمپ انفوزیونی؛ با لامینکتومی </t>
  </si>
  <si>
    <t xml:space="preserve">(برای پر کردن و نگهداری پمپ انفوزیون قابل کاشت جهت تجویز دارو به نخاع یا مغز، از کد 901445 استفاده گردد) </t>
  </si>
  <si>
    <t>درآوردن کاتتر اینتراتکال یا کاتتر اپیدورال کاشته شده قبلی</t>
  </si>
  <si>
    <t>کاشت پمپ/ محفظه</t>
  </si>
  <si>
    <t>کاشت یا جایگزینی ابزار برای انفوزیون اپیدورال یا اینتراتکال دارو؛ محفظه زیرجلدی</t>
  </si>
  <si>
    <t>کاشت یا جایگزینی ابزار برای انفوزیون اپیدورال یا اینتراتکال دارو؛ پمپ غیرقابل برنامه‌ریزی</t>
  </si>
  <si>
    <t>پمپ قابل برنامه‌ریزی، شامل تهیه و آماده‌سازی پمپ با یا بدون برنامه دادن</t>
  </si>
  <si>
    <t>کاشت پمپ انفوزیون اپیدورال یا اینتراتکال بمنظور تجویز دارو</t>
  </si>
  <si>
    <t>درآوردن محفظه یا پمپ زیرجلدی که قبلا برای انفوزیون اپیدورال یا اینتراتکال کار گذاشته شده باشد</t>
  </si>
  <si>
    <t>آنالیز الکترونیک پمپ کاشته شده و قابل برنامه‌ریزی برای انفوزیون دارو به صورت اینتراتکال یا اپی‌دورال (شامل ارزیابی موقعیت محفظه، وضعیت اعلام خطر، وضعیت تجویز دارو)؛ با یا بدون برنامه‌ریزی مجدد</t>
  </si>
  <si>
    <t>لامینوتومی یا لامینکتومی اکسترادورال خلفی برای اکسپلوراسیون/ رفع فشار از روی اجزاء عصبی یا اکسیزیون فتق دیسک بین مهره‌ای</t>
  </si>
  <si>
    <t>لامينكتومي با اكسپلوراسيون و يا دكمپرسيون طناب نخاعي و يا دم اسب، بدون فاستكتومي، فورامينوتومي يا ديسككتومي (براي مثال تنگي نخاع)، يك يا دو سگمان مهره اي گردني يا توراسيك يا كمری یا ساکرال بجز برای اسپوندیلیولیستزیس</t>
  </si>
  <si>
    <t>لامینکتومی کمری</t>
  </si>
  <si>
    <t>لامينكتومي با اكسپلوراسيون و يا دكمپرسيون طناب نخاعي و يا دم اسب، بدون فاستكتومي، فورامينوتومي يا ديسككتومي (براي مثال تنگي نخاع)، بیش از دو سگمان مهره‌ای گردني يا توراسيك يا كمری یا ساکرال</t>
  </si>
  <si>
    <t>لامينكتومي با اكسپلوراسيون و يا دكمپرسيون طناب نخاعي و يا دم اسب، با درآوردن فاست های غیر طبیعی و یا منطقه بین مفصلی، فورامینوتومی یا دیسکتومی (برای مثال تنگی نخاع)، یک یا دو سگمان مهره ا ی؛ (عمل تیپ گیل)</t>
  </si>
  <si>
    <t xml:space="preserve">لامينوتومي (همي لامينكتومي) و یا لامینکتومی و یا فاستکتومی و فورامینوتومی (یک یا دو طرفه) با دكمپرسيون طناب نخاعی، دم اسب و یا ريشه(هاي) عصبي (برای مثال تنگی نخاعی یا تنگی بن بست جانبی)، یک سگمان مهره‌ای؛ گردنی، توراسیک، کمری </t>
  </si>
  <si>
    <t xml:space="preserve">لامينوتومي (همي لامينكتومي) و یا لامینکتومی و یا فاستکتومی و فورامینوتومی (یک یا دو طرفه) با دكمپرسيون طناب نخاعی، دم اسب و یا ريشه(هاي) عصبي همراه با دیسکتومی (برای مثال تنگی نخاعی یا تنگی بن بست جانبی)، یک سگمان مهره‌ای؛ گردنی، توراسیک، کمری </t>
  </si>
  <si>
    <t>لامینوتومی (همی لامینکتومی) با دکمپرسیون ریشه(های) عصبی شامل فاستکتومی ناقص، فورامینوتومی و یا اکسیزیون فتق دیسک بین مهره‌ای؛ هر فضای بین مهره‌ای اضافه، گردنی یا کمری</t>
  </si>
  <si>
    <t xml:space="preserve">اکسپلوراسيون مجدد، لامينوتومي يا لامينکتومي با دکمپرسيون ريشه(هاي) عصبي، شامل فاستکتومي، فورامينوتومي و يا اکسيزيون فتق ديسک بين مهره‌ای، يک فضاي بين مهره(اي)؛ گردني يا کمري (عمل مجدد)، </t>
  </si>
  <si>
    <t>لامينوتومــي (همي لامينكتومي) با دكمپرسيون ريشـه(هاي) عصبــي، شامل فاستكتومي، فورامينوتومي و يا اكسيزيون فتق ديسك بين مهره‌ای، هر فضاي بين مهره‌ای گردني يا كمري اضافه (عمل مجدد)</t>
  </si>
  <si>
    <t>لامینوپلاستی، گردنی با دکمپرسیون طناب نخاعی، دو سگمان مهره‌ای یا بیشتر</t>
  </si>
  <si>
    <t>با بازسازی المان‌های استخوانی خلفی (شامل به کارگیری گرافت پل استخوانی و ابزار فیکساسیون غیرسگمانی برای مثال سیم، بخیه، مینی پلیت) در صورت لزوم</t>
  </si>
  <si>
    <t>دسترسی از طریق پدیکول یا دنده ای – مهره‌ای برای اکسپلوراسیون/ رفع فشار خلفی – جانبی اکسترادورال</t>
  </si>
  <si>
    <t xml:space="preserve">دکمپرسيون طناب نخاعي، دم اسب و يا ريشه(هاي) عصبي (براي مثال فتق ديسک بين مهره‌ای)،دسترسی از طریق پدیکول يک سگمان؛ توراسيک </t>
  </si>
  <si>
    <t>دکمپرسيون طناب نخاعي، دم اسب و يا ريشه(هاي) عصبي (براي مثال فتق ديسک بين مهره‌ای)،دسترسی از طریق پدیکول، به ازای هر سگمان اضافی</t>
  </si>
  <si>
    <t xml:space="preserve">ديسکتومي کمــري با يا بــدون لامينوتومــي و لامينکتــومي با يا بدون فورامينوتومي دسترسی از طریق پدیکول در يک سطح </t>
  </si>
  <si>
    <t xml:space="preserve">ديسکتومي کمــري با يا بــدون لامينوتومــي و لامينکتــومي با يا بدون فورامينوتومي دسترسی از طریق پدیکول هر سطح اضافه </t>
  </si>
  <si>
    <t>دكمپرسيون طناب نخاعي يا ريشه(هاي) عصبي (براي مثال فتق ديسك بين مهره‌ای)، توراسيك؛ دسترسي از طريق دنده‌اي - مهره‌ای يك سگمان</t>
  </si>
  <si>
    <t>دكمپرسيون طناب نخاعي يا ريشه(هاي) عصبي (براي مثال فتق ديسك بين مهره‌ای)، توراسيك؛ دسترسي از طريق دنده‌اي - مهره‌ای هر سگمان اضافه</t>
  </si>
  <si>
    <t>دسترسی از قدام یا قدامی – جانبی برای اکسپلوراسیون/ رفع فشار اکسترادورال</t>
  </si>
  <si>
    <t>دیسککتومی از طریق قدامی، بدون آرترودز، برای یک فضای بین مهره‌ای؛ گردنی</t>
  </si>
  <si>
    <t xml:space="preserve">دیسککتومی از طریق قدامی، بدون آرترودز،گردنی هر فضای بین مهره‌ای اضافه </t>
  </si>
  <si>
    <t>دیسککتومی از طریق قدامی، بدون آرترودز، برای یک فضای بین مهره‌ای؛ توراسیک</t>
  </si>
  <si>
    <t xml:space="preserve">دیسککتومی از طریق قدامی، بدون آرترودز؛ توراسیک، هر فضای بین مهره‌ای اضافی </t>
  </si>
  <si>
    <t>كورپكتومي مهره‌ای؛ ناقص یا کامل از راه قدامی با دکمپرسیون طناب نخاعی و یا ریشه (های) عصبی،گردني یک سگمان</t>
  </si>
  <si>
    <t>كورپكتومي مهره‌ای؛ ناقص یا کامل از راه قدامی با دکمپرسیون طناب نخاعی و یا ریشه (های) عصبی،گردني به ازاي هر سگمان اضافي</t>
  </si>
  <si>
    <t>کورپکتومی مهره‌ای (رزکسیون جسم مهره)، ناقص یا کامل، با دسترسی از راه توراسیک، با دکمپرسیون طناب نخاعی و یا ریشه(های) عصبی؛ توراسیک، یک سگمان</t>
  </si>
  <si>
    <t xml:space="preserve">توراسیک، هر سگمان اضافه </t>
  </si>
  <si>
    <t>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t>
  </si>
  <si>
    <t xml:space="preserve">كورپكتومي مهره‌ای (رزكسيون جسم مهره)، ناقص يا كامل، با دسترسي همزمان توراسيك و لومبار (توراکولومبار)؛ با دكمپرسيون طناب نخاعي و يا ريشه(هاي) عصبي؛ توراسیک تحتاني يا كمري به ازاي هر سگمان اضافي </t>
  </si>
  <si>
    <t>كورپكتومي مهره‌ای (رزكسيون جسم مهره)، كامل يا ناقص، دسترسي ازطريق پريتوئن يا رتروپريتوئن با دكمپرسيون طناب نخاعي؛ توراسیک تحتانی یا کمری یا ساکرال يك سگمان</t>
  </si>
  <si>
    <t xml:space="preserve">كورپكتومي مهره‌ای (رزكسيون جسم مهره)، كامل يا ناقص، دسترسي ازطريق پريتوئن يا رتروپريتوئن با دكمپرسيون طناب نخاعي؛ توراسیک تحتانی یا کمری یا ساکرال هر سگمان اضافه </t>
  </si>
  <si>
    <t>دسترسی از طریق اکستراکاویتاری جانبی برای رفع فشار/ اکسپلوراسیون اکسترادورال</t>
  </si>
  <si>
    <t>کورپکتومی مهره‌ای (رزکسیون جسم مهره‌ای)، ناقص یا کامل، دسترسی از طریق اکستراکاویتاری جانبی، با دکمپرسیون طناب نخاعی و یا ریشه(های) عصبی (برای مثال برای تومور یا قطعات استخوانی به عقب رانده شده)؛ توراسیک یا کمری، یک سگمان</t>
  </si>
  <si>
    <t xml:space="preserve">توراسیک یا کمری، هر سگمان اضافه </t>
  </si>
  <si>
    <r>
      <t xml:space="preserve">لامینکتومی با میلوتومی (نوع </t>
    </r>
    <r>
      <rPr>
        <sz val="11"/>
        <color indexed="8"/>
        <rFont val="Arial"/>
        <family val="2"/>
      </rPr>
      <t>Bischof یا DREZ) گردنی، توراسیک یا توراکولومبار</t>
    </r>
  </si>
  <si>
    <t>لامینکتومی با درناژ کیست یا سیرینکس اینترا مدولاری؛ به فضای ساب آراکنوئید</t>
  </si>
  <si>
    <t>لامینکتومی با درناژ کیست یا سیرینکس اینترا مدولاری؛ به پریتوئن یا فضای پلور</t>
  </si>
  <si>
    <t>لامینکتومی و قطع لیگامان‌های دندانه دار، با یا بدون گرافت دورا، گردنی؛ یک یا دو سگمان</t>
  </si>
  <si>
    <t>لامینکتومی و قطع لیگامان‌های دندانه دار، با یا بدون گرافت دورا، گردنی؛ بیشتر از دو سگمان</t>
  </si>
  <si>
    <t>لامینکتومی با ریزوتومی؛ یک یا دو سگمان</t>
  </si>
  <si>
    <t>لامینکتومی با ریزوتومی؛ بیشتر از دو سگمان</t>
  </si>
  <si>
    <t xml:space="preserve">لامینکتومی با قطع عصب اکسسوری نخاعی </t>
  </si>
  <si>
    <t>(برای رزکسیون عضله استرنوکلیدوماستوئید از کد 200935 استفاده گردد)</t>
  </si>
  <si>
    <t>لامینکتومی با کوردوتومی، با قطع یک مسیر نخاعی-تالاموسی، در یک مرحله؛ گردنی یا توراسیک</t>
  </si>
  <si>
    <t>لامینکتومی با کوردوتومی، با قطع هر دو مسیر نخاعی-تالاموسی، در یک مرحله؛ گردنی یا توراسیک</t>
  </si>
  <si>
    <t>لامینکتومی با کوردوتومی، با قطع هر دو مسیر نخاعی-تالاموسی، در یک مرحله در طی 14 روز؛ گردنی یا توراسیک</t>
  </si>
  <si>
    <t>لامینکتومی برای آزاد سازی طناب نخاعی گیر افتاده، کمری</t>
  </si>
  <si>
    <t>اکسیزیون ضایعات دیگر غیر از فتق دیسک بین مهره‌ای به وسیله لامینکتومی</t>
  </si>
  <si>
    <t>لامينكتومي براي اكسيزيون يا بستن ناهنجاري شرياني وريدي طناب نخاعي؛ گردني یا توراسيك یا توراكولومبار</t>
  </si>
  <si>
    <t>لامینکتومی برای اکسیزیون یا تخلیه ضایعه داخل نخاعی به جز نئوپلاسم، اکسترادورال؛ گردنی یا توراسیک</t>
  </si>
  <si>
    <t>لامینکتومی برای اکسیزیون یا تخلیه ضایعه داخل نخاعی به جز نئوپلاسم، اکسترادورال؛ لومبار، ساکرال</t>
  </si>
  <si>
    <t>لامینکتومی برای اکسیزیون ضایعه داخل نخاعی به جز نئوپلاسم، اینترادورال؛ گردنی یا توراسیک</t>
  </si>
  <si>
    <t>لامینکتومی برای اکسیزیون ضایعه داخل نخاعی به جز نئوپلاسم، اینترادورال؛ لومبار یا ساکرال</t>
  </si>
  <si>
    <t>لامینکتومی برای بیوپسی یا اکسیزیون نئوپلاسم داخل نخاعی؛ اکسترادورال، گردنی یا توراسیک</t>
  </si>
  <si>
    <t>لامینکتومی برای بیوپسی یا اکسیزیون نئوپلاسم داخل نخاعی؛ کمری، ساکرال</t>
  </si>
  <si>
    <t>لامینکتومی برای بیوپسی یا اکسیزیون نئوپلاسم داخل نخاعی؛ اینترادورال، اکسترامدولاری، گردنی یا توراسیک</t>
  </si>
  <si>
    <t>لامینکتومی برای بیوپسی یا اکسیزیون نئوپلاسم داخل نخاعی؛ اینترادورال، اکسترامدولاری، کمری یا ساکرال</t>
  </si>
  <si>
    <t>لامینکتومی برای بیوپسی یا اکسیزیون نئوپلاسم داخل نخاعی؛ اسنترادورال، اینترامدولاری، گردنی یا توراسیک</t>
  </si>
  <si>
    <t>لامینکتومی برای بیوپسی یا اکسیزیون نئوپلاسم داخل نخاعی؛ اینترادورال، اکسترامدولاری، پشتی-کمری یا ضایعه توام اکسترادورال و اینترادورال، در هر سطح</t>
  </si>
  <si>
    <t xml:space="preserve">بازسازی ایتئوپلاستیک المان‌های خلفی نخاع بدنبال عمل نخاعی اولیه </t>
  </si>
  <si>
    <t>اکسیزیون ضایعات داخل ستون مهره با دسترسی از طریق قدام یا قدامی جانبی</t>
  </si>
  <si>
    <t>کورپکتومی مهره‌ای (رزکسیون جسم مهره)، ناقص یا کامل، برای اکسیزیون ضایعه داخل نخاعی، یک سگمان؛ اکسترادورال، گردنی</t>
  </si>
  <si>
    <t>کورپکتومی مهره‌ای (رزکسیون جسم مهره)، ناقص یا کامل، برای اکسیزیون ضایعه داخل نخاعی، یک سگمان؛ اکسترادورال، توراسیک، دسترسی از طری قفسه سینه یا توراکولومبار</t>
  </si>
  <si>
    <t>اکسترادورال، کمری یا ساکرال، از طریق پریتوئن یا رتروپریتوئن</t>
  </si>
  <si>
    <t>کورپکتومی مهره‌ای (رزکسیون جسم مهره)، ناقص یا کامل، برای اکسیزیون ضایعه داخل نخاعی، یک سگمان؛ اینترادورال، گردنی یا توراسیک، از طریق قفسه سینه یا توراسیک، از طریق توراکولومبار یا کمری یا ساکرال، از طریق پریتوئن یا رتروپریتوئن</t>
  </si>
  <si>
    <t xml:space="preserve">کورپکتومی مهره‌ای (رزکسیون جسم مهره)، ناقص یا کامل، برای اکسیزیون ضایعه داخل نخاعی، هر سگمان اضافه </t>
  </si>
  <si>
    <t>ایجاد ضایعه در طناب نخاعی به روش استریوتاکسی، از طریق پوست، به هر روش (شامل تحریک و یا ثبت کردن)</t>
  </si>
  <si>
    <t>تحریک استریوتاکسی طناب نخاعی، از طریق پوست، بدون عمل جراحی متعاقب (عمل مستقل)</t>
  </si>
  <si>
    <t>بیوپسی، آسپیراسیون یا اکسیزیون ضایعه، به روش استریوتاکتیک، طناب نخاعی</t>
  </si>
  <si>
    <t>محرکهای عصبی (نخاعی)</t>
  </si>
  <si>
    <t>کاشت الکترود محرک عصبی، از طریق پوست، اپی‌دورال</t>
  </si>
  <si>
    <t>کاشت الکترودهای محرک عصبی از طریق پوست</t>
  </si>
  <si>
    <t>لامینکتومی برای کاشت الکترودهای محرک عصبی، پلیت یا پدل، اپی‌دورال</t>
  </si>
  <si>
    <t>کاشت الکترودهای محرک عصبی از طریق لامینکتومی</t>
  </si>
  <si>
    <t>اصلاح یا درآوردن الکترودهای محرک عصبی نخاع، پلیت یا پدل؛ انسیزیون و کارگذاری زیر جلدی گیرنده یا مولد پالس محرک عصبی، اتصال مستقیم یا القایی؛ اصلاح یا درآوردن گیرنده یا مولد پالس محرک عصبی، کاشته شده</t>
  </si>
  <si>
    <t>ترمیم مننگوسل؛ با هر قطری</t>
  </si>
  <si>
    <t>ترمیم میلومننگوسل؛ با قطر کمتر از 5 سانتیمتر</t>
  </si>
  <si>
    <t>ترمیم میلومننگوسل؛ با قطر بیشتر از 5 سانتیمتر</t>
  </si>
  <si>
    <t>ترمیم نشت دورا یا مایع مغزی نخاعی، بدون نیاز به لامینکتومی</t>
  </si>
  <si>
    <t>ترمیم نشت دورا یا مایع مغزی نخاعی یا پسودومننگوسل، با لامینکتومی</t>
  </si>
  <si>
    <t>گرافت دورا، در نخاع (دوراپلاستی)</t>
  </si>
  <si>
    <t>شنت مایع مغزی نخاعی، ستون فقرات</t>
  </si>
  <si>
    <t>ایجاد شنت، کمری، ساب آراکنوئید به پریتوئن، یا به پلور یا جای دیگر؛ شامل لامینکتومی</t>
  </si>
  <si>
    <t>ایجاد شنت، کمری، ساب آراکنوئید به پریتوئن، از راه پوست، بدون نیاز به لامینکتومی</t>
  </si>
  <si>
    <t>تعویض، شستشو یا اصلاح شنت لومبوساب آراکنوئید</t>
  </si>
  <si>
    <t>برداشت کامل سیستم شنت لومبوساب آراکنوئید بدون جاگذاری مجدد</t>
  </si>
  <si>
    <t xml:space="preserve">اعصاب خارج جمجمه‌ای، اعصاب محیطی و سیستم عصبی خودکار </t>
  </si>
  <si>
    <t>اعصاب سوماتیک</t>
  </si>
  <si>
    <t>تزریق ماده بیحس‌کننده؛ عصب تریژمینال، صورتی، اکسیپیتال بزرگ، واگ، فرنیک، اکسسوری نخاع، گردنی</t>
  </si>
  <si>
    <t>تزریق ماده بی‌حس‌کننده؛ شبکه براکیال، منفرد یا انفوزیون مداوم به وسیله کاتتر (شامل کارگذاری کاتتر)، شامل بررسی روزانه برای تجوزی داروی بیحسی</t>
  </si>
  <si>
    <t>تزریق ماده بی‌حس‌کننده؛ عصب آگزیلاری، عصب سوپرااسکاپولار، اعصاب ایلیواینگوئینال، ایلیوهایپوگاستریک، عصب پودندال، عصب پاراسرویکال (رحمی)، عصب سیاتیک، منفرد</t>
  </si>
  <si>
    <t>تزریق ماده بی‌حس‌کننده؛ عصب بین دنده‌ای، منفرد</t>
  </si>
  <si>
    <t>تزریق ماده بی‌حس‌کننده؛ اعصاب بین دنده ای، متعدد، بلوک منطقه ای</t>
  </si>
  <si>
    <t>عصب سیاتیک، انفوزیون مداوم به وسیله کاتتر (شامل گذاشتن کاتتر)، شامل بررسی روزانه برای تجویز داروی بیحسی</t>
  </si>
  <si>
    <t>بلوک عصبی فمورال یک تزریق</t>
  </si>
  <si>
    <t>انفوزيون مداوم ماده بیحسی به وسيله کاتتر (شامل گذاشتن کاتتر)، جهت شبکه براکیال یا عصب فمورال یا عصب سیاتیک یا عضله پیریفورمیس یا شبکه کمری با دسترسی خلفی همراه با بررسی روزانه</t>
  </si>
  <si>
    <t>شبکه کمری، دسترسی خلفی، انفوزیون مداوم به وسیله کاتتر (شامل گذاشتن کاتتر)، شامل بررسی روزانه برای تجویز داروی بیحسی</t>
  </si>
  <si>
    <t>تزريق اعصاب محيطي و شاخه هاي آن در نوروپاتی های فشاری محیطی از جمله سندروم تونل کارپ</t>
  </si>
  <si>
    <t>تزریق ماده بی‌حسی و یا استروئید، عصب مفصل پاراورتبرال فاست یا مفصل فاست پاراورتبرال؛ گردنی یا توراسیک، کمری یا ساکرال، در یک سطح</t>
  </si>
  <si>
    <t xml:space="preserve">تزریق ماده بی‌حسی و یا استروئید، عصب مفصل پاراورتبرال فاست یا مفصل فاست پاراورتبرال؛ گردنی یا توراسیک، کمری یا ساکرال، هر سطح اضافه </t>
  </si>
  <si>
    <t xml:space="preserve">تزریق ماده بی‌حسی و یا استروئید از طریق سوراخ اپی‌دورال؛ گردنی یا توراسیک، کمری یا ساکرال، در یک سطح </t>
  </si>
  <si>
    <t xml:space="preserve">تزریق ماده بی‌حسی و یا استروئید از طریق سوراخ اپی‌دورال؛ گردنی یا توراسیک، کمری یا ساکرال، هر سطح اضافه </t>
  </si>
  <si>
    <r>
      <t>ميکروتراپي (</t>
    </r>
    <r>
      <rPr>
        <sz val="11"/>
        <color indexed="8"/>
        <rFont val="Arial"/>
        <family val="2"/>
      </rPr>
      <t xml:space="preserve">PRT يا Facet therapy) تا 4 تزريق </t>
    </r>
  </si>
  <si>
    <t xml:space="preserve">(هزينه راديولوژي به طور جداگانه قابل محاسبه و اخذ نمي باشد) </t>
  </si>
  <si>
    <r>
      <t>ميکروتراپي (</t>
    </r>
    <r>
      <rPr>
        <sz val="11"/>
        <color indexed="8"/>
        <rFont val="Arial"/>
        <family val="2"/>
      </rPr>
      <t>PRT يا Facet therapy) به ازای هر 3 تزريق اضافه</t>
    </r>
  </si>
  <si>
    <t>اعصاب سمپاتیک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</si>
  <si>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بدون کنترل رادیولوژیک</t>
  </si>
  <si>
    <t>تزریق ماده بی حسی؛ گانگلیون اسفنوپالاتین، سینوس کاروتید (عمل مستقل)، گانگلوین ستاره ای (سمپاتیک گردنی)، شبکه هایپوگاستریک فوقانی، کمری یا توراسیک (سمپاتیک پاراورتبرال)، شبکه سلیاک، با کنترل رادیولوژیک</t>
  </si>
  <si>
    <t>محرکهای عصبی (اعصاب محیطی)</t>
  </si>
  <si>
    <t>کارگذاری محرک عصبی سطحی (روی پوست)</t>
  </si>
  <si>
    <t>کاشتن الکترودهای محرک عصبی از طریق پوست؛ عصب جمجمه‌ای، عصب محیطی (به جز عصب ساکرال)، عصب خودکار، عصبی عضلانی</t>
  </si>
  <si>
    <t xml:space="preserve">(برای کارگذاری گیرنده یا مولد پالس محرک عصبی برای اعصاب جمجمه‌ای (مانند عصب واگ، تری ژمینال) به روش باز، به 600735 و 600740 برحسب مورد مراجعه گردد) </t>
  </si>
  <si>
    <t>كاشتن الكترودهاي محرك عصبي از طریق پوست؛ عصب ساكرال (الکترود موقت)</t>
  </si>
  <si>
    <t>انسیزیون برای کاشت الکترودهای محرک عصبی؛ عصب جمجمه‌ای</t>
  </si>
  <si>
    <t>کاشت الکترودهای محرک عصبی برای اعصاب جمجمه‌ای (تحریک عصب واگ)</t>
  </si>
  <si>
    <t>انسيزيون براي كاشت الكترودهاي محرك عصبي؛ عصب جمجمه اي عصب محيطي (به جز عصب ساكرال)، عصب خودكار، نوروماسکولار</t>
  </si>
  <si>
    <t>انسيزيون براي كاشت عصب ساکرال (گذاشتن از طریق سوراخ)</t>
  </si>
  <si>
    <t>کاشت محرک عصبی، عصب ساکرال از طریق پوست</t>
  </si>
  <si>
    <t>اصلاح یا درآوردن الکترودهای محرک عصبی محیطی</t>
  </si>
  <si>
    <t>جاگذاری یا تعویض گیرنده یا مولد پالس زیرجلدی یا معدی محرک عصبی محیطی، مستقیم یا اتصال القایی</t>
  </si>
  <si>
    <t>اصلاح یا درآوردن گیرنده یا مولد پالس محرک عصبی محیطی یا معدی</t>
  </si>
  <si>
    <t>تخریب به وسیله عوامل نورولیتیک (برای مثال شیمیایی، حرارتی، الکتریکی یا امواج رادیویی)</t>
  </si>
  <si>
    <t xml:space="preserve">تخریب به وسیله مواد نورولیتیک، عصب تری-ژمینال، شاخه سوپرا اوربیتال، اینفرا اوربیتال منتال یا آلوئولار تحتانی </t>
  </si>
  <si>
    <t>تخریب به وسیله مواد نورولیتیک، عصب تری ژمینال، دومین و سومین شاخه در محل سوراخ بیضی</t>
  </si>
  <si>
    <t>تخریب به وسیله مواد نورولیتیک، عصب تری ژمینال، دومین و سومین شاخه در محل سوراخ بیضی تحت گاید رادیولوژی</t>
  </si>
  <si>
    <t>دنرواسیون شیمیایی عضلات؛ عضلانی که به وسیله عصب فاشیال عصب دهی میشوند (برای مثال برای بلفارواسپاسم، اسپاسم همی‌فاشیال)</t>
  </si>
  <si>
    <t>دنرواسیون شیمیایی عضلات؛ عضلات گردنی (برای مثال برای تورتیکولی اسپاسمودیک، دیسفونی اسپاسمودیک یا عضلات انتهاها و یا تنه (برای مثال برای دیستونی، فلج مغزی، مولتیپل اسکلروزیس)</t>
  </si>
  <si>
    <t xml:space="preserve"> (برای فلج شیمیایی در استرابیسم با درگیری عضلات خارج چشمی، از کد 602440 استفاده گردد)</t>
  </si>
  <si>
    <r>
      <t xml:space="preserve">دنرواسیون شیمیايي ديسفوني اسپاسمودیک تحت گاید </t>
    </r>
    <r>
      <rPr>
        <sz val="11"/>
        <color indexed="8"/>
        <rFont val="Arial"/>
        <family val="2"/>
      </rPr>
      <t>EMG</t>
    </r>
  </si>
  <si>
    <t>تخریب به وسیله عامل نورولیتیک، عصب بین دنده‌ای</t>
  </si>
  <si>
    <t>تخریب به وسیله عامل نورولیتیک، عصب پاراورتبرال مفصل فاست؛ کمری یا ساکرال، در یک سطح</t>
  </si>
  <si>
    <t xml:space="preserve">تخریب به وسیله عامل نورولیتیک، عصب پاراورتبرال مفصل فاست؛ کمری یا ساکرال، هر سطح اضافه </t>
  </si>
  <si>
    <t>تخریب به وسیله عامل نورولیتیک، عصب پاراورتبرال مفصل فاست؛ گردنی یا توراسیک، در یک سطح</t>
  </si>
  <si>
    <t xml:space="preserve">تخریب به وسیله عامل نورولیتیک، عصب پاراورتبرال مفصل فاست؛ گردنی یا توراسیک، هر سطح اضافه </t>
  </si>
  <si>
    <t>تخریب به وسیله عامل نورولیتیک؛ عصب پودندال یا سایر اعصاب محیطی یا شاخه‌های آنها</t>
  </si>
  <si>
    <t xml:space="preserve">تزریق داخل عضلانی توکسین بوتولینیوم برای درمان سردرد مزمن توسط پزشک </t>
  </si>
  <si>
    <r>
      <t xml:space="preserve">تزریق داروی آنزیمی جایگزین </t>
    </r>
    <r>
      <rPr>
        <sz val="11"/>
        <color indexed="8"/>
        <rFont val="Arial"/>
        <family val="2"/>
      </rPr>
      <t xml:space="preserve">Enzyme replacement therapy (مانند Myozyme) توسط پزشک </t>
    </r>
  </si>
  <si>
    <t xml:space="preserve">تخریب به وسیله عامل نورولیتیک، با یا بدون کنترل رادیولوژیک؛ گردنی، توراسیک، کمری و ساکرال </t>
  </si>
  <si>
    <t>تخریب به وسیله عامل نورولیتیک، با یا بدون کنترل رادیولوژیک؛ شبکه هایپوگاستریک فوقانی و شبکه سلیاک</t>
  </si>
  <si>
    <t>نوروپلاستی (اکسپلوراسیون، نورولیز، یا رفع فشار از روی اعصاب)</t>
  </si>
  <si>
    <t>نوروپلاستي؛ انگشتي، يك يا هر دو عصب، همان انگشت؛ يا عصب دست يا پا شامل نورولیز خارجی (به روش بسته)</t>
  </si>
  <si>
    <t>نوروپلاستي؛ عصب اصلي محيطي، بازو يا ساق، غير از آنهايي كه ذكر شده اند شامل نورولیز خارجی (به روش بسته)</t>
  </si>
  <si>
    <t>نوروپلاستي؛ عصب سياتيك شامل نورولیز خارجی (به روش بسته)</t>
  </si>
  <si>
    <t>نوروپلاستي؛ شبکه براکيال شامل نورولیز خارجی (به روش بسته)</t>
  </si>
  <si>
    <t>نوروپلاستي؛ شبکه کمري شامل نورولیز خارجی (به روش بسته)</t>
  </si>
  <si>
    <t xml:space="preserve">نوروپلاستي و يا جابجايي؛ عصب جمجمه‌اي شامل نورولیز خارجی (به روش بسته) (نام عصب گزارش گردد) </t>
  </si>
  <si>
    <t>نورولیز و یا ترانسپوزیون؛ عصب اولنار در آرنج شامل نورولیز خارجی (به روش بسته)</t>
  </si>
  <si>
    <t>نورولیز و یا ترانسپوزیون؛ عصب اولنار در مچ شامل نورولیز خارجی (به روش بسته)</t>
  </si>
  <si>
    <t xml:space="preserve">نوروپلاستي و يا جابجايي؛ عصب مديان در تونل كارپ شامل نورولیز خارجی (به روش بسته) </t>
  </si>
  <si>
    <t>رفع فشار از ساير اعصاب بازو يا ساق پا، هر كدام شامل نورولیز خارجی (به روش بسته)</t>
  </si>
  <si>
    <r>
      <t xml:space="preserve">نوروپلاستي و يا جابجايي؛ عصب كف پايي </t>
    </r>
    <r>
      <rPr>
        <sz val="11"/>
        <color indexed="8"/>
        <rFont val="Arial"/>
        <family val="2"/>
      </rPr>
      <t>– انگشتي شامل نورولیز خارجی (به روش بسته)</t>
    </r>
  </si>
  <si>
    <t xml:space="preserve">نوروليز داخلي، (از طریق باز کردن پرینوریوم) نيازمند استفاده از ميكروسكوپ جراحي </t>
  </si>
  <si>
    <t xml:space="preserve">قطع یا تخریب </t>
  </si>
  <si>
    <t>قطع یا جداکردن عصب؛ عصب سوپرااوربیتال</t>
  </si>
  <si>
    <t>قطع یا جداکردن عصب؛ عصب اینفراوربیتال، عصب منتال، عصب آلوئولار تحتانی به وسیله برش استخوان، عصب زبانی، عصب صورتی، جزئی یا کامل، عصب اکسی پیتال بزرگ، عصب فرنیک</t>
  </si>
  <si>
    <t xml:space="preserve">قطع یا جداکردن عصب؛ عصب فرنیک </t>
  </si>
  <si>
    <t>(برای قطع عصب راجعه حنجره ای، از کد 300460 استفاده گردد)</t>
  </si>
  <si>
    <t>قطع یا جداکردن عصب؛ عصب واگ (واگوتومی)، ترانس توراسیک</t>
  </si>
  <si>
    <t>اعصاب واگ محدود به قسمت پروگزیمال معده (واگوتومی پروگزیمال انتخابی، واگوتومی پروگزیمال گاستریک، واگوتومی سلولهای پاریتال، واگوتومی بسیار یا فوق انتخابی)</t>
  </si>
  <si>
    <t>قطع یا جداکردن عصب؛ عصب واگ (واگوتومی)، شکمی</t>
  </si>
  <si>
    <t>قطع یا جداکردن عصب؛ عصب پودندال، یک طرفه</t>
  </si>
  <si>
    <t>قطع یا جداکردن عصب ابتوراتور، خارج لگنی، با یا بدون تئوتومی ادداکتور، یک طرفه</t>
  </si>
  <si>
    <t>قطع یا جداکردن عصب ابتوراتور، داخل لگنی، با یا بدون تنوتومی ادداکتور</t>
  </si>
  <si>
    <t>قطع یا جداکردن سایر اعصاب جمجمه‌ای یا نخاعی، اکسترادورال</t>
  </si>
  <si>
    <t xml:space="preserve"> (برای اکسیزیون اسکار یا پوست و زیر جلد حساس، با یا بدون نورومای کوچک، به 100105 و 100280-100260 مراجعه گردد)</t>
  </si>
  <si>
    <t>اکسیزیون نوروما؛ عصب جلدی، قابل شناسایی در حین جراحی؛ یا عصب انگشتی، یک یا هر دو عصب، همان انگشت</t>
  </si>
  <si>
    <t xml:space="preserve">اکسیزیون نوروما؛ عصب انگشت، هر انگشت اضافه </t>
  </si>
  <si>
    <t>اکسیزیون نوروما؛ دست یا پا، به جز عصب انگشتی</t>
  </si>
  <si>
    <t xml:space="preserve">اکسیزیون نوروما؛ دست یا پا، هر عصب اضافه، به جز در همان انگشت </t>
  </si>
  <si>
    <t>اکسیزیون نوروما؛ عصب اصلی محیطی، به جز سیاتیک</t>
  </si>
  <si>
    <t>اکسیزیون نوروما؛ عصب سیاتیک</t>
  </si>
  <si>
    <t>کاشتن انتهای عصب بداخل استخوان یا عضله</t>
  </si>
  <si>
    <t>اکسیزیون نوروفیبروما یا نورولموما؛ عصب پوستی</t>
  </si>
  <si>
    <t>اکسیزیون نوروفیبروما یا نورولموما؛ عصب محیطی اصلی؛ ساده یا وسیع (شامل نوع بدخیم)</t>
  </si>
  <si>
    <t>بیوپسی عصب</t>
  </si>
  <si>
    <t>سمپاتکتومی، گردنی، گردنی پشتی، توراکولومبار، لومبار</t>
  </si>
  <si>
    <t>سمپاتکتومی؛ شریان‌های انگشتی، اولنار، هر انگشت یا شریان رادیال یا اولنار</t>
  </si>
  <si>
    <t>قوس کف دستی سطحی</t>
  </si>
  <si>
    <t>نورورافی</t>
  </si>
  <si>
    <t>بخیه عصب انگشتی، دست یا پا؛ یک عصب یا بخیه یک عصب، دست یا پا؛ عصب حسی مشترک</t>
  </si>
  <si>
    <t xml:space="preserve">بخیه هر عصب انگشتی اضافه </t>
  </si>
  <si>
    <t xml:space="preserve">بخیه عصب انگشتی، دست یا پا؛ عصب حرکتی مدین در تنار یا عصب حرکتی اولنار </t>
  </si>
  <si>
    <t xml:space="preserve">بخیه هر عصب اضافه، دست یا پا </t>
  </si>
  <si>
    <t>بخیه عصب تیبیال خلفی</t>
  </si>
  <si>
    <t>عصب بزرگ دست یا پا (به جز سیاتیک) با یا بدون تغییر محل</t>
  </si>
  <si>
    <t>بخیه عصب سیاتیک</t>
  </si>
  <si>
    <t xml:space="preserve">بخیه هر عصب بزرگ محیطی اضافه </t>
  </si>
  <si>
    <t>بخیه شبکه براکیال یا بخیه شبکه کمری</t>
  </si>
  <si>
    <t>بخیه عصب فاشیال؛ خارج جمجمه‌ای، زیر گیجگاهی، با یا بدون گرافت، آناستوموز؛ فاشیال به اکسسوری نخاعی، فاشیال به هایپوگلوس، فاشیال به فرنیک</t>
  </si>
  <si>
    <t xml:space="preserve">بخیه عصب؛ نیازمند بخیه ثانویه یا تأخیری </t>
  </si>
  <si>
    <t xml:space="preserve">بخیه عصب؛ نیازمند آزادسازی وسیع، یا جابجایی عصب </t>
  </si>
  <si>
    <t xml:space="preserve">بخیه عصب؛ نیازمند کوتاه کردن استخوان اندام </t>
  </si>
  <si>
    <t>نورورافی با پیوند عصب</t>
  </si>
  <si>
    <t>گرافت عصبی (شامل تهیه گرافت)، سر یا گردن؛ تا طول 4 سانتیمتر</t>
  </si>
  <si>
    <t>گرافت عصبی (شامل تهیه گرافت)، سر یا گردن؛ طول بیشتر از 4 سانتیمتر</t>
  </si>
  <si>
    <t>گرافت عصبی (شامل تهیه گرافت)، یک رشته، دست یا پا</t>
  </si>
  <si>
    <t>گرافت عصبی (شامل تهیه گرافت)، یک رشته، بازو یا ساق</t>
  </si>
  <si>
    <t>گرافت عصبی (شامل تهیه گرافت)، چند رشته (کابل)، دست یا پا؛ بازو و ساق</t>
  </si>
  <si>
    <t xml:space="preserve">گرافت عصبی، هر عصب اضافه؛ یک رشته </t>
  </si>
  <si>
    <t xml:space="preserve">گرافت عصبی، چند رشته‌ای (کابل) </t>
  </si>
  <si>
    <t>جابجایی پدیکول عصبی؛ مرحله اول یا مرحله دوم</t>
  </si>
  <si>
    <t>چشم و ضمائم چشمی</t>
  </si>
  <si>
    <t>کره چشم</t>
  </si>
  <si>
    <t>درآوردن چشم</t>
  </si>
  <si>
    <t>تخلیه محتویات چشم؛ بدون یا با کارگذاری ایمپلنت</t>
  </si>
  <si>
    <t xml:space="preserve">درآوردن چشم </t>
  </si>
  <si>
    <t xml:space="preserve">(برای کونژونکتیوپلاستی پس از انوکلئاسیون به کدهای 602605 به بعد مراجعه گردد) </t>
  </si>
  <si>
    <t xml:space="preserve">تخلیه کامل اوربیت (بدون گرافت پوستی)، فقط درآوردن محتویات اوربیت؛ یا با برداشت قسمتی از استخوان برای درمان یا با با فلپ عضلانی یا عضلانی پوستی </t>
  </si>
  <si>
    <t>(برای گرافت پوستی اوربیت (پوست اسپلیت) به 100325، 100330؛ تمام ضخامت و آزاد، به کدهای 100335 و 100340 مراجعه گردد) (برای ترمیم پلک زمانی که عمیق تر از پوست باشد به کدهای 602560 به بعد مراجعه گردد)</t>
  </si>
  <si>
    <t>اعمال ایمپلنت ثانویه</t>
  </si>
  <si>
    <r>
      <t xml:space="preserve">تغییر دادن ایمپلنت چشمی با گذاشتن یا تعویض </t>
    </r>
    <r>
      <rPr>
        <sz val="11"/>
        <color indexed="8"/>
        <rFont val="Arial"/>
        <family val="2"/>
      </rPr>
      <t>peg ها (مانند اضافه کردن قطعه به ایمپلنت) (عمل مستقل)</t>
    </r>
  </si>
  <si>
    <t>کارگذاری پروتز چشمی، عمل دوم، در پوسته اسکلر، پس از تخلیه؛ عمل دوم پس از انوکلئاسیون، با یا بدون اتصال عضلات به پروتز؛ کارگذاری مجدد پروتز چشمی، با یا بدون گرافت ملتحمه؛ همراه با استفاده از مواد خارجی برای محکم کردن و یا متصل کردن عضلات به پروتز</t>
  </si>
  <si>
    <t>درآوردن ایمپلنت چشمی</t>
  </si>
  <si>
    <t xml:space="preserve"> (برای کارگذاشتن ایمپلنت اوربیت (خارج مخروط عضلانی) و برای خارج کردن از کد 602475 استفاده گردد)</t>
  </si>
  <si>
    <t>درآوردن جسم خارجی</t>
  </si>
  <si>
    <t xml:space="preserve">درآوردن جسم خارجي، سطح خارجي چشم؛ ملتحمه سطحي؛ جسم خارجي فرو رفته در ملتحمه (شامل كانكريشن)، زير ملتحمه يا اسكلرا (غير نافذ)؛ قرنيه اي، با یا بدون اسليت لامپ </t>
  </si>
  <si>
    <t xml:space="preserve">درآوردن جسم خارجی از داخل چشم؛ از اتاقک قدامی چشم یا عدسی بدون آهن ربا </t>
  </si>
  <si>
    <t xml:space="preserve">(برای درآوردن مواد کارگذاشته شده از سگمان قدامی از کد 602100 استفاده گردد) </t>
  </si>
  <si>
    <t xml:space="preserve">درآوردن جسم خارجی از سگمان خلفی، بیرون کشیدن با آهن ربا، از راه قدامی یا خلفی </t>
  </si>
  <si>
    <t xml:space="preserve">(برای درآوردن مواد کارگذاشته شده ازسگمان خلفی از کد 602335 استفاده گردد) </t>
  </si>
  <si>
    <t>درآوردن جسم خارجی از داخل چشم؛ از سگمان خلفی، بیرون کشیدن بدون آهن‌ربا</t>
  </si>
  <si>
    <t>ترمیم پارگی</t>
  </si>
  <si>
    <t>ترمیم پارگی؛ ملتحمه، با یا بدون بریدگی اسکلرا، بدون پرفوراسیون اسکلرا، ترمیم ساده؛ ترمیم پارگی: ملتحمه، با جابجایی و مرمت نسج، با و یا بدون بستری کردن در بیمارستان</t>
  </si>
  <si>
    <t>ترمیم پارگی؛ قرنیه، بدون سوراخ، با یا بدون درآوردن جسم خارجی</t>
  </si>
  <si>
    <t>ترمیم پارگی؛ قرنیه و یا اسکلرا، سوراخ شده، بدون درگیری بافت یووا</t>
  </si>
  <si>
    <t>ترمیم پارگی؛ قرنیه و یا اسکلرا، سوراخ شده، با رزکسیون یا تغییر محل دادن بافت یووا</t>
  </si>
  <si>
    <t xml:space="preserve">به کارگیری چسب بافتی برای زخم‌های قرنیه و یا اسکلرا </t>
  </si>
  <si>
    <t xml:space="preserve">(برای ترمیم عنبیه یا جسم مژگانی از کد 602180 استفاده گردد) </t>
  </si>
  <si>
    <t>ترمیم پارگی عضله یا تاندون خارج چشمی و یا کپسول تنون</t>
  </si>
  <si>
    <t>قرنیه</t>
  </si>
  <si>
    <t>اکسیزیون ضایعه قرنیه (کراتکتومی، لاملار، ناقص) به جز پتریجیوم</t>
  </si>
  <si>
    <t>بیوپسی قرنیه</t>
  </si>
  <si>
    <t>اکسیزیون یا جابجایی پتریجیوم؛ بدون گرفت</t>
  </si>
  <si>
    <t>اکسیزیون یا جابجایی پتریجیوم؛ با گرفت</t>
  </si>
  <si>
    <t>خارج کردن یا تخریب</t>
  </si>
  <si>
    <t>خراشیدن قرنیه، تشخیصی، برای اسمیر و یا کشت</t>
  </si>
  <si>
    <t>درآوردن اپیتلیوم قرنیه؛ با یا بدون کموکوتریزاسیون (کورتاژ، خراش دادن)</t>
  </si>
  <si>
    <r>
      <t xml:space="preserve">درآوردن اپیتلیوم قرنیه؛ با به کارگیری مواد باند شونده (برای مثال </t>
    </r>
    <r>
      <rPr>
        <sz val="11"/>
        <color indexed="8"/>
        <rFont val="Arial"/>
        <family val="2"/>
      </rPr>
      <t>EDTA)</t>
    </r>
  </si>
  <si>
    <t>تخریب ضایعه قرنیه به وسیله کرایوتراپی، فوتوکواکولاسیون یا ترموکوتریزاسیون</t>
  </si>
  <si>
    <t>کرایوتراپی ضایعه قرنیه</t>
  </si>
  <si>
    <t>سوراخ کردن متعدد قدام قرنیه (برای مثال برای خراش قرنیه، خالکوبی)</t>
  </si>
  <si>
    <t>کراتوپلاستی</t>
  </si>
  <si>
    <t>كراتوپلاستي (پيوند قرنيه)؛ به هر روش</t>
  </si>
  <si>
    <t xml:space="preserve">لیزیک یا لازک؛ هر چشم </t>
  </si>
  <si>
    <t xml:space="preserve">ليزيك با استفاده از دستگاه فمتوسكند؛ هر چشم </t>
  </si>
  <si>
    <t>(هزینه کیت به طور جداگانه قابل محاسبه و اخذ می‌باشد)</t>
  </si>
  <si>
    <t>انسیزیون شل کننده روی قرنیه برای تصحیح آستیگماتیسم منتج از جراحی</t>
  </si>
  <si>
    <t>رزکسیون گوه‌ای قرنیه برای تصحیح آستیگماتیسم منجر از جراحی</t>
  </si>
  <si>
    <t xml:space="preserve">(برای تجویز لنز تماسی به منظور درمان بیماری از کد 900265 استفاده گردد) </t>
  </si>
  <si>
    <t>بازسازی سطح کره چشم؛ پیوند غشاء آمنیوتیک</t>
  </si>
  <si>
    <t>آلوگرافت سلولهای بنیادی لیمبال (برای مثال از جسد یا دهنده زنده)</t>
  </si>
  <si>
    <t>اتوگرافت ملتحمه لیمبال (شامل تهیه گرافت)</t>
  </si>
  <si>
    <t xml:space="preserve"> (برای برداشتن آلوگرافت ملتحمه، از دهنده زنده، از کد 602635 استفاده گردد)</t>
  </si>
  <si>
    <t>تهیه و نگهداری قرنیه پیوندی</t>
  </si>
  <si>
    <t xml:space="preserve"> (مبنای محاسبه این کد، ضریب ریالی بخش دولتی می‌باشد)</t>
  </si>
  <si>
    <t>134</t>
  </si>
  <si>
    <r>
      <t>کراس لینگ (</t>
    </r>
    <r>
      <rPr>
        <sz val="11"/>
        <color indexed="8"/>
        <rFont val="Arial"/>
        <family val="2"/>
      </rPr>
      <t>UVX)؛ هر چشم</t>
    </r>
  </si>
  <si>
    <t>جايگذاري رينگ‌هاي قرنيه جهت كراتوكونوس؛ هر چشم (شامل یک یا چند مرحله عمل)</t>
  </si>
  <si>
    <t>استفاده از دستگاه فمتوسكند براي رينگ گذاري قرنيه و پيوند قرنيه؛ هر چشم</t>
  </si>
  <si>
    <t xml:space="preserve">اتاقک قدامی </t>
  </si>
  <si>
    <t>پاراسنتز اتاقک قدامی چشم، با آسپیراسیون تشخیصی مایع زلالیه یا با آزادسازی مایع زلالیه، درمانی (عمل مستقل)</t>
  </si>
  <si>
    <t>پاراسنتز اتاقک قدامی چشم، با تخلیه ویتره و یا قطع غشاء هیالوئید قدامی، با یا بدون تزریق هوا</t>
  </si>
  <si>
    <t xml:space="preserve">پاراسنتز اتاقک قدامی چشم با تخلیه خون با یا بدون شستشو و یا تزریق هوا؛ برداشتن لخته خون از قسمت قدامی چشم </t>
  </si>
  <si>
    <t xml:space="preserve">(برای تزریق به کد 602105 مراجعه گردد) </t>
  </si>
  <si>
    <t>گونیوتومی در هر سنی</t>
  </si>
  <si>
    <t xml:space="preserve">ترابکولوپلاستی به وسیله جراحی با لیزر در یک یا چند جلسه (جلسات درمانی مشخص) </t>
  </si>
  <si>
    <t>(برای ترابکولکتومی از کد 602125 استفاده گردد)</t>
  </si>
  <si>
    <t>آزادکردن چسبندگی‌ها از قسمت قدامی چشم، روش لیزر (عمل مستقل)</t>
  </si>
  <si>
    <t xml:space="preserve">آزاد کردن چسبندگی‌ها، قسمت قدامی یا خلفی چشم یا چسبندگی‌های قرنیه به ویتره با تکنیک انسیزیونی (با یا بدون تزریق هوا یا مایع) </t>
  </si>
  <si>
    <t>(برای ترابکولوپلاستی با جراحی لیزر ازکد 602080 استفاده گردد) (برای جراحی لیزر از کد 602215 استفاده گردد)</t>
  </si>
  <si>
    <t>برداشتن رشد اپیتلیوم،‌ اتاقک قدامی چشم</t>
  </si>
  <si>
    <t>برداشتن لخته خون یا ایمپلنت از قسمت قدامی چشم</t>
  </si>
  <si>
    <t>تزریق هوا یا مایع یا دارو به داخل اتاقک قدامی چشم</t>
  </si>
  <si>
    <t>اسکلرای قدامی</t>
  </si>
  <si>
    <t>اکسیزیون ضایعه اسکلرا</t>
  </si>
  <si>
    <t>فیستولیزاسیون اسکلرا برای گلوکوم؛ ایجاد ترفین با ایریدکتومی یا با ترموکوتر یا ایریدنکلازیس یا ایریدوتازیس</t>
  </si>
  <si>
    <t>اسکلرکتومی با پانج یا قیجی، با ایریدکتومی</t>
  </si>
  <si>
    <t>عمل گلوکوم (ترابکولکتومی) در هر سنی</t>
  </si>
  <si>
    <r>
      <t xml:space="preserve">عمل گلوکوم به روش بسته شامل </t>
    </r>
    <r>
      <rPr>
        <sz val="11"/>
        <color indexed="8"/>
        <rFont val="Arial"/>
        <family val="2"/>
      </rPr>
      <t>Deep Sclerectomy، Visco Sclerectomy، Canaloplasty و Trabecolotomy360</t>
    </r>
  </si>
  <si>
    <r>
      <t xml:space="preserve">دستکاری بلب ترابکولکتومی با سوزن </t>
    </r>
    <r>
      <rPr>
        <sz val="11"/>
        <color indexed="8"/>
        <rFont val="Arial"/>
        <family val="2"/>
      </rPr>
      <t>Needle Bleb Revision</t>
    </r>
  </si>
  <si>
    <t>ترابکولکتومی خارجی، به دنبال اسکار ناشی از جراحی یا ترومای چشمی قبلی (شامل تزریق مواد آنتی فیبروتیک)</t>
  </si>
  <si>
    <r>
      <t xml:space="preserve">شنت مایع زلالیه به مخزن خارج چشمی (برای مثال </t>
    </r>
    <r>
      <rPr>
        <sz val="11"/>
        <color indexed="8"/>
        <rFont val="Arial"/>
        <family val="2"/>
      </rPr>
      <t>Molteno، Schocket و Denver-Krupin)</t>
    </r>
  </si>
  <si>
    <t xml:space="preserve">اصلاح شنت مایع زلالیه به مخزن خارج چشمی </t>
  </si>
  <si>
    <t xml:space="preserve">(برای خارج کردن شنت کار گذاشته شده از کد 602335 استفاده گردد) </t>
  </si>
  <si>
    <t>ترمیم یا اصلاح</t>
  </si>
  <si>
    <t>ترمیم استافیلومای اسکلرا؛ بدون گرافت</t>
  </si>
  <si>
    <t>ترمیم استافیلومای اسکلرا؛ با گرافت</t>
  </si>
  <si>
    <t xml:space="preserve"> (برای تقویت اسکلرا به کد 602390 مراجعه گردد)</t>
  </si>
  <si>
    <t>اصلاح یا ترمیم زخم عمل جراحی در قسمت قدامی چشم، از هر نوع، زودرس یا دیررسی، عمل جزئی یا کلی</t>
  </si>
  <si>
    <t>عنبیه و جسم مژگانی</t>
  </si>
  <si>
    <t xml:space="preserve"> انسیزیون</t>
  </si>
  <si>
    <t>ایریدوتومی به وسیله انسیزیون شکافی</t>
  </si>
  <si>
    <t xml:space="preserve"> (برای ایریدوتومی بافتوکوآگولاسیون ازکد 602195 استفاده گردد)</t>
  </si>
  <si>
    <t>ایریدکتومی با بریدن قرنیه و اسکلرا یا بریدن قرنیه به تنهایی؛ برای درآوردن ضایعه</t>
  </si>
  <si>
    <t>ایریدکتومی با بریدن قرنیه و اسکلرا یا بریدن قرنیه به تنهایی؛ با سیکلکتومی</t>
  </si>
  <si>
    <t xml:space="preserve">ایریدکتومی محیطی، قطاعی، نوری </t>
  </si>
  <si>
    <t>(برای کورئوپلاستی بافتوکوآگولاسیون ازکد 602200 استفاده گردد)</t>
  </si>
  <si>
    <t>ترمیم عنبیه، جسم مژگانی، (مثل ایریدودیالیز) یا بخیه عنبیه، جسم مژگانی</t>
  </si>
  <si>
    <t>(برای تغییر موقعیت دادن یا رزکسیون بافت اووه با زخم نافذ قرنیه یا اسکلرا، از کد 601960 استفاده گردد)</t>
  </si>
  <si>
    <t>تخریب جسم مژگانی؛ با دیاترمی یا با سیکلودیالیز کرایو تراپی یا با سیکلوفوتوکوآگولاسیون، از طریق اسکلرا</t>
  </si>
  <si>
    <t>تخریب جسم مژگانی؛ سیکلوفوتوکوآگولاسیون، از راه اندوسکوپ</t>
  </si>
  <si>
    <t xml:space="preserve">ايريدوتومي يا ايريدكتومي با جراحي ليزر (براي مثال براي گلوكوم) </t>
  </si>
  <si>
    <t>ایریدوپلاستی به وسیله فتوکوآگولاسیون (در یک یا چند جلسه) (برای مثال برای بهبود دید، برای وسیع کردن زاویه اتاقک قدامی)</t>
  </si>
  <si>
    <t xml:space="preserve">تخریب کیست یا ضایعه عنبیه یا جسم مژگانی (عمل غیر اکسیزیون) </t>
  </si>
  <si>
    <t xml:space="preserve">(برای اکسیزیون ضایعه عنبیه یا جسم مژگانی به 602165 و 602170 مراجعه گردد؛ برای برداشتن رشد عمقی اپیتلیوم، از کد 602095 استفاده گردد) </t>
  </si>
  <si>
    <t>عدسی</t>
  </si>
  <si>
    <r>
      <t xml:space="preserve">جراحي ليزر (براي مثال ليزر </t>
    </r>
    <r>
      <rPr>
        <sz val="11"/>
        <color indexed="8"/>
        <rFont val="Arial"/>
        <family val="2"/>
      </rPr>
      <t xml:space="preserve">YAG) </t>
    </r>
  </si>
  <si>
    <t>جایگذاری مجدد پروتز عدسی داخل چشمی، نیازمند یک انسیزیون (عمل مستقل)</t>
  </si>
  <si>
    <t>درآوردن کاتاراکت</t>
  </si>
  <si>
    <t>برداشتن کاتاراکت غشائی ثانویه (کپسول کدر شده خلفی عدسی و یا هیالوئید قدامی) با بخش کورنئواسکلرا، با یا بدون ایریدکتومی (ایریدوکپسولوتومی، ایریدوکپسولکتومی)</t>
  </si>
  <si>
    <t>درآوردن محتویات عدسی؛ تکنیک آسپیراسیون، یک یا چند مرحله</t>
  </si>
  <si>
    <t>انجام عمل کاتاراکت با کارگذاری لنز؛ به هر روش</t>
  </si>
  <si>
    <t>عمل جراحی کاتاراکت در بیماران با چشم کوچک (نانوفتالموس)، سندرم مارفان، دررفتگی تروماتیک عدسی، بیماران با سابقه پیوند قرنیه و رینگ گذاری قرنیه، یک چشمی و پارگی قرنیه، همراه با نشت مایع ویتره و کودکان زیر 12 سال</t>
  </si>
  <si>
    <t xml:space="preserve">کاتاراکت بدون کارگذاری عدسی به هر روش </t>
  </si>
  <si>
    <t>(این کد به همراه کد 602250 قابل گزارش نمی‌باشد)</t>
  </si>
  <si>
    <t xml:space="preserve">کارگذاشتن پروتز عدسی داخل چشمی (کاشت ثانویه)، بدون درآوردن کاتاراکت همزمان </t>
  </si>
  <si>
    <t>(این کد به همراه کد 602245 قابل گزارش نمی‌باشد)</t>
  </si>
  <si>
    <t>تعویض عدسی داخل چشمی</t>
  </si>
  <si>
    <t>سگمان خلفی</t>
  </si>
  <si>
    <t>ویتره</t>
  </si>
  <si>
    <t>تزریق جایگزین ویتره (گاز یا روغن سلیکون)، از طریق پارس پلانا یا لیمبوس، با یا بدون آسپیراسیون</t>
  </si>
  <si>
    <t xml:space="preserve">کاشت دستگاه آزادکننده دارو بداخل ویتره (برای مثال ایمپلنت گان سیکلوویر)، شامل تخلیه همزمان ویتره </t>
  </si>
  <si>
    <t>(برای خارج کردن دستگاه از کد 602340 استفاده گردد)</t>
  </si>
  <si>
    <t>دستگاه آزاد کننده دارو به داخل ویتره</t>
  </si>
  <si>
    <t>تزریق ماده فارماکولوژیک داخل ویتره مانند آواستین (عمل مستقل)</t>
  </si>
  <si>
    <t xml:space="preserve">ویترکتومی مکانیکی (بدون دکولمان)، از راه پارس پلانا </t>
  </si>
  <si>
    <t xml:space="preserve">برداشتن غشاء اپیرتینال </t>
  </si>
  <si>
    <t xml:space="preserve">انجام اندولیزر </t>
  </si>
  <si>
    <t>شبکیه، کوروئید</t>
  </si>
  <si>
    <t>پروفیلاکسی دکولمان رتین یا تخریب ضایعه رتین یا کوروئید(مشیمیه)در یک جلسه یا بیشتر؛ با کرایوتراپی یا دیاترمی یا لیزر، با یا بدون درناژ مایع زیر شبکیه، فتوکوآگولاسیون</t>
  </si>
  <si>
    <t>ترمیم دکولمان رتین؛ باکلینگ اسکلرا با یا بدون درناژ مایع زیر شبکیه</t>
  </si>
  <si>
    <t>ترمیم دکولمان رتین</t>
  </si>
  <si>
    <t xml:space="preserve">ترمیم دکولمان رتین با ویترکتومی به هر روش، همراه با باکلینگ اسکلرا </t>
  </si>
  <si>
    <t>آزادسازی مواد احاطه کننده (از سگمان خلفی) مانند باند و باکل</t>
  </si>
  <si>
    <t>برداشت مواد کار گذاشته شده از سگمان خلفی؛ داخل چشمی (سیلیکون سبک مانند سیلیکون 1000 و 5000)</t>
  </si>
  <si>
    <r>
      <t xml:space="preserve">برداشت مواد کار گذاشته شده از سگمان خلفی؛ داخل چشمی (سیلیکون سنگین </t>
    </r>
    <r>
      <rPr>
        <sz val="11"/>
        <color indexed="8"/>
        <rFont val="Arial"/>
        <family val="2"/>
      </rPr>
      <t>HD)</t>
    </r>
  </si>
  <si>
    <t>ویترکتومی عمیق با دکولمان</t>
  </si>
  <si>
    <t>ارزش تام بیهوشی25 واحد</t>
  </si>
  <si>
    <t>پروفیلاکسی</t>
  </si>
  <si>
    <t>لیزر محدود کننده ضایعات شبکیه مانند پارگی رتین، دژنراسیون لاتیس با فتوکوآگولاسیون</t>
  </si>
  <si>
    <r>
      <t>تخریب ضایعه موضعی رتین و یا رتینوپاتی (برای مثال ضایعه تومورها با لیزر تراپی؛ (</t>
    </r>
    <r>
      <rPr>
        <sz val="11"/>
        <color indexed="8"/>
        <rFont val="Arial"/>
        <family val="2"/>
      </rPr>
      <t>TTT) به ازای هر جلسه</t>
    </r>
  </si>
  <si>
    <t xml:space="preserve">براکی‌تراپی با رادياسيون به وسیله كارگذاري منبع (شامل درآوردن بعدي منبع) </t>
  </si>
  <si>
    <t>(برای براکی‌تراپی کد 705545 را یک بار با این کد گزارش نمائید)</t>
  </si>
  <si>
    <t>ارزش تام بیهوشی برای کاشت 18 و برای برداشتن 8 واحد</t>
  </si>
  <si>
    <r>
      <t>درمان رتینوپاتی پیشرفته یا پیشرونده یا ادم ماکولا با فوتوکوآگولاسیون (</t>
    </r>
    <r>
      <rPr>
        <sz val="11"/>
        <color indexed="8"/>
        <rFont val="Arial"/>
        <family val="2"/>
      </rPr>
      <t>PRP)؛ به ازای هر جلسه و حداکثر تا 3 جلسه برای هر دوره درمان</t>
    </r>
  </si>
  <si>
    <r>
      <t>درمان رتینوپاتی پیشرفته یا پیشرونده بیماریهای شبکیه یا تخریب ضایعه موضعی کوروئید (برای مثال نئواسکولاریزاسیون کوروئید)؛ با درمان فوتودینامیک (شامل انفوزیون داخل وریدی) (</t>
    </r>
    <r>
      <rPr>
        <sz val="11"/>
        <color indexed="8"/>
        <rFont val="Arial"/>
        <family val="2"/>
      </rPr>
      <t>PDT) برای هر چشم</t>
    </r>
  </si>
  <si>
    <t>نوزاد نارس (کمتر از 37 هفته هنگام تولد)، از هنگام تولد تا قبل از یک سالگی (برای مثال رتینوپاتی ناشی از نارسی) کرایوپاتی یا فوتوکوآگولاسیون</t>
  </si>
  <si>
    <t>اسکلرا</t>
  </si>
  <si>
    <t xml:space="preserve">تحكيم یا پیوند اسكلرا </t>
  </si>
  <si>
    <t xml:space="preserve">(براي ترميم استافيلوماي اسكلرا به كدهاي 602145 و 602150 مراجعه گردد) </t>
  </si>
  <si>
    <t>ضمائم چشمی</t>
  </si>
  <si>
    <t>عضلات خارجی چشم</t>
  </si>
  <si>
    <t>جراحی استرابیسم بر روی یک عضله افقی یا عمودی (به جز مایل فوقانی)</t>
  </si>
  <si>
    <t>جراحی استرابیسم–عضلات افقی</t>
  </si>
  <si>
    <t>جراحی استرابیسم بر روی دو عضله افقی یا عمودی (به جز مایل فوقانی)</t>
  </si>
  <si>
    <t>جراحی استرابیسم بر روی سه عضله یا بیشتر</t>
  </si>
  <si>
    <t>جراحی استرابیسم–عضلات عمودی</t>
  </si>
  <si>
    <t>جراحی استرابیسم، به هر روش، عضله مایل فوقانی</t>
  </si>
  <si>
    <t>عمل ترانس پوزیسیون در جراحی استرابیسم، هر عضله خارج چشمی با یا بدون فیکساسیون خلفی</t>
  </si>
  <si>
    <t>عمل ترانس پوزیسیون</t>
  </si>
  <si>
    <t>جراحی استرابیسم بر روی بیماری که قبلا جراحی چشم داشته و یا آسیب دیده که عضلات خارج چشمی را درگیر نکرده است و یا بیماری که اسکار عضلات خارج چشمی دارد</t>
  </si>
  <si>
    <t>جراحی استرابیسم – بخیه های قابل تنظیم</t>
  </si>
  <si>
    <t xml:space="preserve">جراحی استرابیسم شامل اکسپلوراسیون و یا ترمیم عضلات جدا شده خارج چشمی </t>
  </si>
  <si>
    <t>آزاد کردن بافت اسکار وسیع بدون جدا کردن عضله خارج چشمی (عمل مستقل)</t>
  </si>
  <si>
    <t xml:space="preserve">دنرواسیون شیمیایی عضله خارج چشمی؛ هر تعداد عضله </t>
  </si>
  <si>
    <t>(برای فلج شیمیایی بلفارواسپاسم و دیگر اختلالات عصبی به کدهای 601560 و 601565 مراجعه گردد)</t>
  </si>
  <si>
    <t>بیوپسی عضله خارج چشمی</t>
  </si>
  <si>
    <t xml:space="preserve"> (برای ترمیم بریدگی عضلات خارجی چشم، تاندون یا کپسول تنون از کد 601970 استفاده گردد)</t>
  </si>
  <si>
    <t>اوربیت</t>
  </si>
  <si>
    <t>اکسپلوراسیون، اکسیزیون، رفع فشار</t>
  </si>
  <si>
    <t xml:space="preserve">اوربیتوتومی بدون فلپ یا پنجره استخوانی، با هر روش </t>
  </si>
  <si>
    <t>آسپیراسیون سوزنی محتویات اوربیت</t>
  </si>
  <si>
    <t xml:space="preserve"> (برای اگزنتراسیون، انوکلئاسیون و ترمیم به کدهای 601900 به بعد مراجعه گردد؛ برای دکمپرسیون عصب بینایی از کد 602480 استفاده گردد) </t>
  </si>
  <si>
    <r>
      <t xml:space="preserve">اوربیتوتومی با فلپ یا پنجره استخوانی، از راه جانبی (برای مثال </t>
    </r>
    <r>
      <rPr>
        <sz val="11"/>
        <color indexed="8"/>
        <rFont val="Arial"/>
        <family val="2"/>
      </rPr>
      <t>Kroenlein)؛ با درآوردن ضایعه</t>
    </r>
  </si>
  <si>
    <t>اوربیتوتومی با فلپ یا پنجره استخوانی، با هر روش</t>
  </si>
  <si>
    <t xml:space="preserve"> (برای دکمپرسیون غلاف عصب بینایی از کد 602480 استفاده گردد) (برای اوربیتوتومی از طریق ترانس کرانیال به کدهای 600180 و 600185 مراجعه گردد) (برای ایمپلنت اوربیت به کدهای 602475 مراجعه گردد) (برای درآوردن کره چشم یا برای ترمیم زخم پس از خارج کردن کره چشم به کدهای 601895-601920 مراجعه گردد)</t>
  </si>
  <si>
    <t xml:space="preserve">تزریق رتروبولبار </t>
  </si>
  <si>
    <t xml:space="preserve">(برای تزریق زیر ملتحمه از کد 602600 استفاده گردد) </t>
  </si>
  <si>
    <t>کارگذاری، درآوردن یا اصلاح ایمپلنت اوربیت</t>
  </si>
  <si>
    <t xml:space="preserve"> (برای ایمپلنت چشمی (ایمپلنت داخل مخروط عضلانی) به کدهای 601895-601900، و 601915 و 601920 مراجعه گردد) (برای درمان شکستگیهای ناحیه گونه و اوربیت به کدهای 200700 به بعد مراحعه گردد)</t>
  </si>
  <si>
    <t>رفع فشار از عصب بینایی (برای مثال انسیزیون یا فنستراسیون غلاف عصب بینایی)</t>
  </si>
  <si>
    <t>پلکها</t>
  </si>
  <si>
    <t>بلفاروتومی، درناژ آبسه پلک؛ بازکردن تارسورافی؛ کانتوتومی</t>
  </si>
  <si>
    <t xml:space="preserve"> (برای کانتوپلاستی از کد 602570 استفاده گردد) (برای قطع کردن سیمبلفارون از کد 602605 استفاده گردد) </t>
  </si>
  <si>
    <t>اکسیزیون شالازیون؛ منفرد یا متعدد در همان پلک یا پلک‌های مختلف</t>
  </si>
  <si>
    <t>اکسیزیون شالازیون نیازمند بیهوشی عمومی یا بستری در بیمارستان؛ منفرد یا متعدد</t>
  </si>
  <si>
    <t>بیوپسی پلک</t>
  </si>
  <si>
    <t>اصلاح تریکیازیس؛ اپیلاسیون به وسیله فورسپس به تنهایی</t>
  </si>
  <si>
    <t>تریکیازیس</t>
  </si>
  <si>
    <t>اپیلاسیون به وسیله وسایل دیگر به جز فورسپس (برای مثال به وسیله جراحی الکتریکی، کرایوتراپی، جراحی لیزر)</t>
  </si>
  <si>
    <t>انسیزیون لبه پلک با یا بدون گرافت غشاء مخاطی آزاد</t>
  </si>
  <si>
    <t>اکسیزیون ضایعه پلک (به جز پالازیون) با یا بدون بستن ساده</t>
  </si>
  <si>
    <t xml:space="preserve"> (برای اکسیزیون و ترمیم پلک با جراحی ترمیمی به کدهای 602575 مراجعه گردد) </t>
  </si>
  <si>
    <t>تخریب ضایعه لبه پلک (تا 1 سانتیمتر)</t>
  </si>
  <si>
    <t xml:space="preserve"> (برای جراحی میکروگرافیک موه (Moh’s) به کدهای 100610 و 100615 مراجعه گردد)</t>
  </si>
  <si>
    <t>تارسورافی</t>
  </si>
  <si>
    <t xml:space="preserve">ایجاد چسبندگیهای بین دو لبه پلک، تارسورافی مدیان یا کانتورافی </t>
  </si>
  <si>
    <t>ایجاد چسبندگیهای بین دو لبه پلک، تارسورافی مدیان یا کانتوراف؛ با جابجایی صفحه تارس</t>
  </si>
  <si>
    <t xml:space="preserve"> (برای بازکردن تارسورافی از کد 602485 استفاده گردد) (برای کانتوپلاستی، بازسازی کانتوس ازکد 602570 استفاده گردد) (برای کانتوتومی از کد 602485 استفاده گردد)</t>
  </si>
  <si>
    <t>ترمیم (افتادگی ابرو، بلفارو پتوز، رتراکسیون پلک، اکتروپیون، انتروپیون)</t>
  </si>
  <si>
    <t xml:space="preserve">ترميم افتادگي ابرو (درمانی)، رتراكسيون پلك، اكتروپيون، انتروپيون </t>
  </si>
  <si>
    <t>بلفاروپتوز</t>
  </si>
  <si>
    <t>تصحیح رترکسیون پلک</t>
  </si>
  <si>
    <t xml:space="preserve">(برای برداشتن گرافت اتوژن به کدهای 200165،200160 یا 200175 مراجعه گردد) (برای اصلاح تریکیازیس با گرافت غشاء مخاطی از کد 602515 استفاده گردد) </t>
  </si>
  <si>
    <r>
      <t xml:space="preserve">تصحیح لگافتالموس با کاشت </t>
    </r>
    <r>
      <rPr>
        <sz val="11"/>
        <color indexed="8"/>
        <rFont val="Arial"/>
        <family val="2"/>
      </rPr>
      <t>lid load روی پلک فوقانی (برای مثال وزنه طلا)</t>
    </r>
  </si>
  <si>
    <t>بازسازی</t>
  </si>
  <si>
    <t xml:space="preserve">بخیه زخم تازه پلک که لبه پلک، تارس یا ملتحمه پلکی را درگیر کرده، با ترمیم ساده؛ همه یا قسمتی از ضخامت پلک </t>
  </si>
  <si>
    <t>درآوردن جسم خارجی فرورفته در پلک</t>
  </si>
  <si>
    <t xml:space="preserve"> (برای ترمیم پوست پلک به کدهای 100225، 100230، 100280-100265، 100250 و 100255 مراجعه گردد) (برای تارسورافی، کانتورافی به کدهای 602530 و 602535 مراجعه گردد) (برای ترمیم بلفاروپتوز و عقب کشیدگی پلک به 602540 و 602945 مراجعه گردد) (برای بلفاروپلاستی به منظور اصلاح انتروپیون، اکتروپیون به 602555 مراجعه گردد) (برای اصلاح بلفاروشالازی (بلفاروریتیدکتومی) به کدهای 100440 و 100445 مراجعه گردد) (برای ترمیم پوست پلک، با انتقال موضعی بافت مجاور به کدهای 100290 و 100295 مراجعه گردد؛ برای آماده‌سازی به منظور انجام گرافت از کد 100310 استفاده گردد؛ برای گرافت آزاد به 100325، 100330، 100335 و 100340 مراجعه گردد) (برای اکسیزیون ضایعه پلک ازکدهای 602490 به بعد استفاده گردد) (برای ترمیم کانالیکول اشکی از کد 602675 استفاده گردد)</t>
  </si>
  <si>
    <t xml:space="preserve">کانتوپلاستی (بازسازی کانتوس) </t>
  </si>
  <si>
    <t>اکسیزیون و ترمیم پلک شامل لبه پلک، تارس، ملتحمه، کانتوس یا تمام ضخامت آن، شامل تهیه گرافت پوستی یا فلپ پایه دار با انتقال یا جابجایی بافت مجاور در صورت لزوم؛ بازسازی پلک، تمام ضخامت، به وسیله جابجاکردن فلپ تارسی ملتحمه ای از پلک دیگر؛ تا دو سوم پلک، یک مرحله ای یا مرحله اول</t>
  </si>
  <si>
    <t xml:space="preserve">(برای کانتوپلاستی از کد 602570 استفاده گردد) (برای گرافت پوستی آزاد به کدهای 100325، 100330، 100335 و 100340 مراجعه گردد) (برای آماده‌سازی فلپ پایه دار لوله ای از کد 100375 استفاده گردد؛ برای تاخیر در قطع پایه فلپ از کد 100380 استفاده گردد؛ برای اتصال پایه فلپ از کد 100380 استفاده گردد) </t>
  </si>
  <si>
    <t>بازسازی تمام پلک تحتانی</t>
  </si>
  <si>
    <t>ملتحمه</t>
  </si>
  <si>
    <t>انسيزيون ملتحمه، درناژ كيست، بيوپسي ملتحمه یا اكسيزيون ضايعه ملتحمه به هر اندازه</t>
  </si>
  <si>
    <t>اکسیزیون و یا تخریب</t>
  </si>
  <si>
    <t>اکسیزیون ضایعه ملتحمه با اسکلرای مجاور</t>
  </si>
  <si>
    <t>تزریق</t>
  </si>
  <si>
    <t>تزریق زیر ملتحمه</t>
  </si>
  <si>
    <t>کونژونکتیووپلاستی</t>
  </si>
  <si>
    <t>کونژانکتیووپلاستی؛ با گرافت ملتحمه یا ترمیم و جابجایی وسیع بافت ملتحمه یا قطع سیمبلفارون، با یا بدون کارگذاری کانفورمر یا لنز تماسی</t>
  </si>
  <si>
    <t>کونژانکتیووپلاستی؛ با گرافت مخاطی گونه (شامل تهیه گرافت)</t>
  </si>
  <si>
    <t>کونژانکتیووپلاستی، بازسازی کول دو سال؛ با گرافت ملتحمه یا ترمیم و جابجایی وسیع بافت ملتحمه یا با گرافت مخاطی گونه (شامل تهیه گرافت)</t>
  </si>
  <si>
    <t>ترمیم سیمبلفارون؛ کونژانکتیووپلاستی بدون گرافت یا با گرافت آزاد ملتحمه یا گرافت مخاطی گونه (شامل تهیه گرافت)</t>
  </si>
  <si>
    <t>فلپ ملتحمه؛ پلی یا ناقص (عمل مستقل)</t>
  </si>
  <si>
    <t>فلپ ملتحمه؛ کامل (مثل فلپ نازک گاندرسن یا فلپ به صورت نخ در کیسه)</t>
  </si>
  <si>
    <t xml:space="preserve">(برای فلپ ملتحمه به منظور درمان آسیب سوراخ شدگی به کدهای 601955 و 601960 مراجعه گردد) (برای ترمیم زخم جراحی از کد 602155 استفاده گردد) (برای درآوردن جسم خارجی از ملتحمه به کدهای 601925 مراجعه گردد) </t>
  </si>
  <si>
    <t>تهیه و برداشتن آلوگرافت ملتحمه، از دهنده زنده</t>
  </si>
  <si>
    <t>سیستم اشکی</t>
  </si>
  <si>
    <t>انسیزیون و درناژ غدد اشکی و کیسه اشکی</t>
  </si>
  <si>
    <t>انسیزیون، چیدن پونکتوم اشکی</t>
  </si>
  <si>
    <t>اکسیزیون غده اشکی (داکریوآدنکتومی)، به جز برای تومور</t>
  </si>
  <si>
    <t>بیوپسی غده اشکی یا اکسیزیون کیسه اشکی (داکریوسیستکتومی) یا بیوپسی کیسه اشکی</t>
  </si>
  <si>
    <t>درآوردن جسم خارجی یا سنگ از مجاری اشکی</t>
  </si>
  <si>
    <t>اکسیزیون تومور غده اشکی؛ از راه پیشانی</t>
  </si>
  <si>
    <t>اکسیزیون تومور غده اشکی؛ از راه پیشانی با استئوتومی</t>
  </si>
  <si>
    <t>ترمیم پلاستیک کانالیکول‌ها</t>
  </si>
  <si>
    <t>تصحیح پونکتوم برگشته به بیرون با کوتر</t>
  </si>
  <si>
    <r>
      <t>داكريوسيستورينوستومي(</t>
    </r>
    <r>
      <rPr>
        <sz val="11"/>
        <color indexed="8"/>
        <rFont val="Arial"/>
        <family val="2"/>
      </rPr>
      <t>DCR)</t>
    </r>
  </si>
  <si>
    <t>بستن پونکتوم اشکی؛ به وسیله ترموکوتریزاسیون، لیگاسیون یا جراحی لیزر یا به وسیله پلاک، هر کدام</t>
  </si>
  <si>
    <t>بستن پونکتوم اشکی به وسیله پلاگ</t>
  </si>
  <si>
    <t>بستن فیستول اشکی (عمل مستقل)</t>
  </si>
  <si>
    <t>میل زدن و اعمال وابسته</t>
  </si>
  <si>
    <t>دیلاتاسیون پونکتوم اشکی، با یا بدون شستشو</t>
  </si>
  <si>
    <t>میل زدن مجرای نازولاکریمال، با یا بدون شستشو؛ یا نیازمند بیهوشی عمومی</t>
  </si>
  <si>
    <t>میل زدن مجرای نازولاکریمال، با یا بدون شستشو؛ با گذاشتن لوله یا استنت</t>
  </si>
  <si>
    <t xml:space="preserve"> (به کد 900240 نیز مراجعه گردد) </t>
  </si>
  <si>
    <t>میل زدن مجرای نازولاکریمال</t>
  </si>
  <si>
    <t>میل زدن کانالیکول اشکی، با یا بدون شستشو</t>
  </si>
  <si>
    <t>تزریق ماده حاجب برای داکریوسیستوگرافی</t>
  </si>
  <si>
    <t>سیستم شنوایی</t>
  </si>
  <si>
    <t>گوش خارجی</t>
  </si>
  <si>
    <t>درناژ آبسه يا هماتوم لاله يا مجراي خارجي گوش</t>
  </si>
  <si>
    <t xml:space="preserve">سوراخ کردن هر گوش </t>
  </si>
  <si>
    <t>بیوپسی گوش خارجی یا مجرای خارجی گوش</t>
  </si>
  <si>
    <t>اکسیزیون گوش خارجی</t>
  </si>
  <si>
    <t xml:space="preserve"> (برای بازسازی گوش به کدهای 100325 به بعد مراجعه گردد)</t>
  </si>
  <si>
    <t>اکسیزیون اگزوستوز (ها)، مجرای خارجی گوش</t>
  </si>
  <si>
    <t>اکسیزیون ضایعه نسج نرم، مجرای خارجی گوش</t>
  </si>
  <si>
    <t>اکسیزیون رادیکال ضایعه مجرای خارجی گوش؛ بدون دیسکسیون غدد لنفاوی گردن</t>
  </si>
  <si>
    <t xml:space="preserve">اکسیزیون رادیکال ضایعه مجرای خارجی گوش؛ با دیسکسیون غدد لنفاوی گردن </t>
  </si>
  <si>
    <t>(برای رزکسیون استخوان تمپورال از کد 602840 استفاده گردد) (برای گرافت پوستی به کدهای 100340-100310 مراجعه گردد)</t>
  </si>
  <si>
    <t>درآوردن جسم خارجی از مجرای گوش خارجی؛ با یا بدون بیهوشی عمومی</t>
  </si>
  <si>
    <t>درآوردن سرومن سفت شده، هر گوش به هر روش (شستشوی گوش، ساکشن و ...)</t>
  </si>
  <si>
    <t>دبریدمان حفره ماستوئید</t>
  </si>
  <si>
    <t xml:space="preserve">اتوپلاستی، برای گوش‌های بیرون زده، با یا بدون کوچک کردن </t>
  </si>
  <si>
    <t xml:space="preserve">بازسازی مجرای خارجی گوش (مئاتوپلاستی) </t>
  </si>
  <si>
    <t>(برای مثال برای تنگی ناشی از آسیب یا عفونت) (عمل مستقل) (در صورتی که جنبه زیبایی داشته باشد، کد * محسوب می‌گردد)</t>
  </si>
  <si>
    <t xml:space="preserve">بازسازی مجرای خارجی گوش برای آترزی مادرزادی، در یک مرحله </t>
  </si>
  <si>
    <t>(برای ترکیب این عمل با بازسازی گوش میانی به کدهای 602875 و 602885 مراجعه گردد) (برای انواع دیگر بازسازی با گرافت‌ها (مانند پوست، غضروف، استخوان) به کدهای 100400-100280 و200530 مراجعه گردد)</t>
  </si>
  <si>
    <t>گوش میانی</t>
  </si>
  <si>
    <t>بادکردن شیپور استاش از راه بینی؛ با یا بدون کاتتریزاسیون</t>
  </si>
  <si>
    <t>میرنگوتومی شامل آسپیراسیون و یا بادکردن شیپور استاش و یا تزریق اینتراتمپانیک</t>
  </si>
  <si>
    <t>برداشتن لوله تهویه، نیازمند بیهوشی عمومی</t>
  </si>
  <si>
    <t>تمپانوستومی</t>
  </si>
  <si>
    <t>تمپانوستومي با گذاشتن لوله تهويه؛ یک طرفه</t>
  </si>
  <si>
    <t>تجسس گوش میانی از طریق انسیزیون کانال یا انسیزیون پشت گوش</t>
  </si>
  <si>
    <t xml:space="preserve"> (برای اتیکوتومی به کدهای 602865 به بعد مراجعه گردد)</t>
  </si>
  <si>
    <t>تمپانولیز از راه مجرای گوش</t>
  </si>
  <si>
    <t>آنتروتومی از راه ماستوئید (ماستوئیدکتومی ساده)</t>
  </si>
  <si>
    <t>ماستوئیدکتومی کامل</t>
  </si>
  <si>
    <t xml:space="preserve"> (برای گرافت پوستی به کدهای 100310 به بعد مراجعه گردد) (برای دبریدمان حفره ماستوئیدکتومی به کدهای 602775 مراجعه گردد)</t>
  </si>
  <si>
    <t>آپیسکتومی پتروس،‌ شامل ماستوئیدکتومی رادیکال</t>
  </si>
  <si>
    <t>رزکسیون استخوان تمپورال از خارج</t>
  </si>
  <si>
    <t xml:space="preserve"> (برای جراحی از طریق فوسای میانی به کدهای 603035-603020 مراجعه گردد)</t>
  </si>
  <si>
    <t>اکسیزیون پولیپ گوش</t>
  </si>
  <si>
    <t>اکسیزیون تومور گلوموس گوش؛ از راه مجرای گوش</t>
  </si>
  <si>
    <t>اکسیزیون تومور گلوموس گوش؛ از راه ماستوئید</t>
  </si>
  <si>
    <t>اکسیزیون تومور گلوموس گوش؛ وسیع (اکستراتمپورال)</t>
  </si>
  <si>
    <t>ماستوئیدکتومی مجدد</t>
  </si>
  <si>
    <t xml:space="preserve"> (برای تمپانوپلاستی ثانویه و برنامه‌ریزی شده متعاقب ماستوئیدکتومی به کدهای 602875 مراجعه گردد) (برای گرافت پوستی به کدهای 100325،100330،100335 و 100340 مراجعه گردد)</t>
  </si>
  <si>
    <t>میرنگوپلاستی (عمل جراحی محدود به پرده گوش و ناحیه دهنده)</t>
  </si>
  <si>
    <t>تمپانوپلاستی بدون ماستوئیدکتومی (شامل کانال پلاستی، آتیکوتومی و یا جراحی گوش میانی)، برای بار اول یا جراحی های بعدی؛ بدون بازسازی زنجیره استخوانی گوش</t>
  </si>
  <si>
    <t>تمپانوپلاستی</t>
  </si>
  <si>
    <t>با بازسازی زنجیره استخوانی و یا بازسازی زنجیره استخوانی</t>
  </si>
  <si>
    <t xml:space="preserve">تيمپانوپلاستي </t>
  </si>
  <si>
    <t>تمپانوپلاستي با ماستوئيدكتومي با دیواره دست نخورده یا بازسازی شده مجرا، بدون بازسازي زنجيره استخواني گوش</t>
  </si>
  <si>
    <r>
      <t>تمپانوپلاستي با ماستوئيدكتومي با برداشتن دیواره مجرا (</t>
    </r>
    <r>
      <rPr>
        <sz val="11"/>
        <color indexed="8"/>
        <rFont val="Arial"/>
        <family val="2"/>
      </rPr>
      <t>CWD)</t>
    </r>
  </si>
  <si>
    <t>بازسازي زنجيره استخواني گوش با استفاده از پروتز یا آلوگرافت یا هموگرافت</t>
  </si>
  <si>
    <t>تمپانوپلاستی با ماستوئیدکتومی رادیکال یا کامل، بدون بازسازی زنجیره استخوانی</t>
  </si>
  <si>
    <t>تمپانوپلاستی با ماستوئیدکتومی رادیکال یا کامل، با بازسازی زنجیره استخوانی</t>
  </si>
  <si>
    <t>آزادسازی استخوان رکابی</t>
  </si>
  <si>
    <t>درآوردن استخوان رکابی یا استاپدوتومی با برقراری مجدد ارتباط زنجیره استخوانی با یا بدون استفاده از مواد خارجی؛ با یا بدون مته کردن فوت پلیت/اولیه یا ثانونیه</t>
  </si>
  <si>
    <t>ترميم فيستول دريچه بيضي يا گرد یا مجرای نیم دایره</t>
  </si>
  <si>
    <t>از بین بردن ماستوئید (عمل مستقل)</t>
  </si>
  <si>
    <t>نورکتومی تمپاتیک</t>
  </si>
  <si>
    <t>ترمیم فیستول پشت گوشی، ماستوئید (عمل مستقل)</t>
  </si>
  <si>
    <t>درآوردن یا تعمیر وسیله الکتورمگنتیک شنوایی هدایتی در استخوان تمپورال</t>
  </si>
  <si>
    <t>کارگذاشتن ایمپلنت در استخوان تمپورال با اتصال پوستی به مبدل خارجی گویشی/محرک کوکلئا؛ بدون ماستوئیدکتومی</t>
  </si>
  <si>
    <t>کارگذاشتن ایمپلنت در استخوان تمپورال با اتصال پوستی به مبدل خارجی گویشی/محرک کوکلئا؛ با ماستوئیدکتومی</t>
  </si>
  <si>
    <t>تعویض (شامل درآوردن ابزار موجود) ایمپلنت استخوان گیجگاهی با اتصال پوستی به مبدل خارجی گویشی/محرک کوکلئا؛ بدون ماستوئیدکتومی</t>
  </si>
  <si>
    <t>تعویض (شامل درآوردن ابزار موجود) ایمپلنت استخوان گیجگاهی با اتصال پوستی به مبدل خارجی گویشی/محرک کوکلئا؛ با ماستوئیدکتومی</t>
  </si>
  <si>
    <t>کاهش فشار از روی عصب صورتی، بخش داخل تمپورال</t>
  </si>
  <si>
    <t>بخیه عصب صورتی؛ بخش داخل تمپورال، با یا بدون گرافت یا دکمپرسیون، بخش ماستوییدی و تمپانیک و اطراف عقده زانویی</t>
  </si>
  <si>
    <t>(برای بخیه قسمت خارج جمجمه‌ای عصب صورتی از کد 601835 استفاده گردد)</t>
  </si>
  <si>
    <t>گوش داخلی</t>
  </si>
  <si>
    <t>انسیزیون و یا تخریب</t>
  </si>
  <si>
    <t>عمل جراحی بر روی کیسه اندولنف؛ با یا بدون شنت</t>
  </si>
  <si>
    <t>فنستراسیون اولیه یا ثانونیه مجرای نیم دایره‌ای</t>
  </si>
  <si>
    <t xml:space="preserve">لابیرنتکتومی از راه مجرا یا ماستوئید </t>
  </si>
  <si>
    <t>(کدهای مربوط به ماستوئيدكتومي با این کد قابل گزارش و اخذ نمی‌باشد)</t>
  </si>
  <si>
    <t>قطع عصب وستیبولار از راه لابیرنت</t>
  </si>
  <si>
    <t xml:space="preserve"> (برای جراحی از طریق جمجمه از کد 603020 استفاده گردد)</t>
  </si>
  <si>
    <t>کاشتن حلزون شنوایی، با یا بدون ماستوئیدکتومی</t>
  </si>
  <si>
    <t>اعمال روی استخوان تمپورال، از راه فوسای میانی</t>
  </si>
  <si>
    <t>قطع عصب وستیبولار، از راه جمجمه</t>
  </si>
  <si>
    <t>کاهش فشار و یا ترمیم کامل عصب صورتی (شامل گرافت در صورت لزوم)</t>
  </si>
  <si>
    <t>دکمپرسیون مجرای شنوایی داخلی</t>
  </si>
  <si>
    <t>درآوردن تومور استخوان تمپورال</t>
  </si>
  <si>
    <t>تصویربرداری پزشکی</t>
  </si>
  <si>
    <t>رادیوگرافی</t>
  </si>
  <si>
    <t>سر و گردن</t>
  </si>
  <si>
    <t>رادیوگرافی جمجمه رخ و نیمرخ</t>
  </si>
  <si>
    <t>رادیوگرافی جمجمه نمای تاون، هیرتز یا هر نمای دیگر(هراکسپوز)</t>
  </si>
  <si>
    <t>رادیوگرافی سل تورسیک (زین ترکی) لوکالیزه نیمرخ</t>
  </si>
  <si>
    <t>رادیوگرافی کانال اپتیک هر طرف</t>
  </si>
  <si>
    <t>رادیوگرافی مجرای گوش داخلی (هر فیلم)</t>
  </si>
  <si>
    <t>رادیوگرافی ماستوئید یک طرفه نمای شولر یا استنورس یا ترانس اوربیتال (هر اکسپوز)</t>
  </si>
  <si>
    <t>رادیوگرافی استخوان‌های صورت (نمای روبرو )</t>
  </si>
  <si>
    <t>رادیوگرافی استخوان‌های صورت (نمای روبرو و نیمرخ )</t>
  </si>
  <si>
    <t>رادیوگرافی استخوان‌های مخصوص بینی (نمای نیمرخ راست و چپ روی یک فیلم)</t>
  </si>
  <si>
    <t>رادیوگرافی سینوس‌های قدامی صورت (نمای واترز یا کالدول)</t>
  </si>
  <si>
    <t>رادیوگرافی سینوس‌های قدامی صورت (نمای واترز و نیمرخ)</t>
  </si>
  <si>
    <t>رادیوگرافی استخوان فک (نمای ابلیک یا روبرو یا نیمرخ هر طرف)</t>
  </si>
  <si>
    <t>رادیوگرافی دندان هر فیلم (پری اپیکال یا بایت وینگ)</t>
  </si>
  <si>
    <t>رادیوگرافی سری کامل دندان(10 فیلم)</t>
  </si>
  <si>
    <t xml:space="preserve">رادیوگرافی سری کامل دندان (در صورتی که 14 فیلم تقاضا شده باشد) </t>
  </si>
  <si>
    <t>رادیوگرافی فیلم اکلوزال</t>
  </si>
  <si>
    <t>رادیوگرافی پانورکس</t>
  </si>
  <si>
    <t>رادیوگرافی سفالوگرام</t>
  </si>
  <si>
    <t>رادیوگرافی مفصل تمپرو مندیبولر (هر طرف یک فیلم)</t>
  </si>
  <si>
    <t>رادیوگرافی مفصل تمپرو مندیبولر- هر طرف با دهان باز و بسته (دو فیلم)</t>
  </si>
  <si>
    <t>رادیوگرافی مفصل تمپرو مندیبولر - دو طرف با دهان باز و بسته (4 اکسپوز)</t>
  </si>
  <si>
    <t>رادیوگرافی نسوج نرم گردن یا نازوفارنکس- یک جهت</t>
  </si>
  <si>
    <t>رادیوگرافی لارنگوگرافی (حداقل 4 اکسپوز)</t>
  </si>
  <si>
    <t>رادیوگرافی ساده جهت غدد بزاقی (هر کلیشه)</t>
  </si>
  <si>
    <t>رادیوگرافی سیالوگرافی یک طرفه هر غده بزاقی (حداقل 4 کلیشه)</t>
  </si>
  <si>
    <t>رادیوگرافی داکریوسیستوگرافی</t>
  </si>
  <si>
    <t>قفسه سینه</t>
  </si>
  <si>
    <t>رادیوگرافی شانه یک جهت (استخوان اسکاپولا، ترقوه، مفصل آکرومیوکلاویکولار با نمای اگزیلار یا نیمرخ ) هر فیلم</t>
  </si>
  <si>
    <t>رادیوگرافی قفسه صدری نمای روبرو یا نیمرخ و یا هر نمای دیگر (یک فیلم )</t>
  </si>
  <si>
    <t>رادیوگرافی قفسه صدری نمای روبرو و نیمرخ به طور هم زمان</t>
  </si>
  <si>
    <t>رادیوگرافی کاردیاک سری با بلع ماده حاجب(4 فیلم)</t>
  </si>
  <si>
    <t>فلوروسکوپی تنها</t>
  </si>
  <si>
    <t>برونکوگرافی یک طرفه</t>
  </si>
  <si>
    <t>رادیوگرافی دنده ها نمای ابلیک یا روبرو یک فیلم</t>
  </si>
  <si>
    <t>رادیوگرافی دنده ها (یک طرف- دو نما -2 فیلم)</t>
  </si>
  <si>
    <t>رادیوگرافی استخوان جناغ (نمای ابلیک یا نیمرخ - یک فیلم)</t>
  </si>
  <si>
    <t>رادیوگرافی استخوان جناغ (نمای ابلیک و نیمرخ به طور هم زمان- 2 فیلم)</t>
  </si>
  <si>
    <t>ماموگرافی یک طرفه (روی2 فیلم مخصوص ماموگرافی)</t>
  </si>
  <si>
    <r>
      <t>ماموگرافی بابزرگنمایی (</t>
    </r>
    <r>
      <rPr>
        <sz val="11"/>
        <color indexed="8"/>
        <rFont val="Arial"/>
        <family val="2"/>
      </rPr>
      <t>Magnified view)یک ناحیه</t>
    </r>
  </si>
  <si>
    <t>ماموگرافی دو طرفه (روی4 فیلم مخصوص ماموگرافی)</t>
  </si>
  <si>
    <t>ماموگرافی هر فیلم اضافه جهت لوکالیزاسیون</t>
  </si>
  <si>
    <t>ماموگرافی گالاکتوگرافی(یک طرفه)</t>
  </si>
  <si>
    <t>پنوموسیستوگرافی از یک پستان با هزینه تزریق</t>
  </si>
  <si>
    <t>رادیوگرافی پرتابل درمنزل(هرکلیشه)</t>
  </si>
  <si>
    <t>لگن و شکم</t>
  </si>
  <si>
    <t>رادیوگرافی مفصل هیپ دو طرفه یا نمای فراک (لگن)</t>
  </si>
  <si>
    <t xml:space="preserve">رادیوگرافی مفصل هیپ نمای روبرو یا مایل (هرکلیشه) </t>
  </si>
  <si>
    <t xml:space="preserve">رادیوگرافی لگن خاصره (هرفیلم) </t>
  </si>
  <si>
    <t>رادیوگرافی مفصل ساکروایلیاک هر اکسپوز(اعم از رخ و مایل )</t>
  </si>
  <si>
    <t xml:space="preserve">رادیوگرافی استخوان ساکروم و مهره های دنبالچه- دوجهت </t>
  </si>
  <si>
    <t xml:space="preserve">رادیوگرافی ساده شکم خوابیده - یک فیلم </t>
  </si>
  <si>
    <t xml:space="preserve">رادیوگرافی ساده شکم خوابیده و ایستاده دو فیلم </t>
  </si>
  <si>
    <t xml:space="preserve">رادیوگرافی ساده شکم ایستاده- یک فیلم </t>
  </si>
  <si>
    <t>رادیوگرافی مری با بلع ماده حاجب (حداقل 4 اکسپوز)</t>
  </si>
  <si>
    <t xml:space="preserve">رادیوگرافی معده و اثنی عشر (حداقل 4 کلیشه ) </t>
  </si>
  <si>
    <t>رادیوگرافی مری، معده و اثنی عشر (حداقل 6 کلیشه)</t>
  </si>
  <si>
    <t>رادیوگرافی ترانزیت روده های کوچک (حداقل4 کلیشه)</t>
  </si>
  <si>
    <t>رادیوگرافی باریم آنما (حداقل 4 کلیشه )</t>
  </si>
  <si>
    <t>رادیوگرافی باریم آنما دوبل کنتراست (حداقل 6 کلیشه)</t>
  </si>
  <si>
    <t xml:space="preserve">رادیوگرافی کله سیستوگرافی اورال (حداقل 2 کلیشه) </t>
  </si>
  <si>
    <t xml:space="preserve">رادیوگرافی کلانژیوگرافی (تی تیوب ) هر فیلم </t>
  </si>
  <si>
    <t xml:space="preserve">رادیوگرافی کلانژیوگرافی از راه پوست؛ هر فیلم </t>
  </si>
  <si>
    <r>
      <t>کلانژیوپانکراتوگرافی رتروگراد از طریق اندوسکوپ (</t>
    </r>
    <r>
      <rPr>
        <sz val="11"/>
        <color indexed="8"/>
        <rFont val="Arial"/>
        <family val="2"/>
      </rPr>
      <t>ERCP)؛ هر فیلم</t>
    </r>
  </si>
  <si>
    <t>(هزینه آندوسکوپی به طور جداگانه قابل محاسبه میباشد)</t>
  </si>
  <si>
    <r>
      <t xml:space="preserve">اوروگرافی ترشحی فیلم با هر تعداد کلیشه لازم و کامل (با یا بدون </t>
    </r>
    <r>
      <rPr>
        <sz val="11"/>
        <color indexed="8"/>
        <rFont val="Arial"/>
        <family val="2"/>
      </rPr>
      <t>PVC)</t>
    </r>
  </si>
  <si>
    <t xml:space="preserve">اوروگرافی سریع برای فشار خون (حداقل برای 6 کلیشه) </t>
  </si>
  <si>
    <t xml:space="preserve">نفروتوموگرافی هر کلیشه </t>
  </si>
  <si>
    <t>پیلوگرافی رتروگراد دو طرفه (هر کلیشه )</t>
  </si>
  <si>
    <t>پیلوگرافی رتروگراد یک طرفه (هر کلیشه )</t>
  </si>
  <si>
    <t>پیلوگرافی یا نفروگرافی آنتی گراد یک طرفه (با هر تعدادکلیشه لازم و کامل )</t>
  </si>
  <si>
    <t>پیلوگرافی یا نفروگرافی آنتی گراد دو طرفه (با هر تعدادکلیشه لازم و کامل )</t>
  </si>
  <si>
    <t>در صورت انجام پیلوگرافی یا نفروگرافی یا نفروستومی قبلی از کدهای 700335 و 700340 استفاده میگردد؛ اما چنانچه این عمل به کمک سوزن تحت گاید سونوگرافی یا فلورسکوپی انجام شود، کد مذکور به کدهای 700335 و 700340 اضافه میگردد</t>
  </si>
  <si>
    <t>رادیوگرافی سیستوگرافی با ماده حاجب رتروگراد</t>
  </si>
  <si>
    <t>رادیوگرافی یورتروگرافی با ماده حاجب رتروگراد</t>
  </si>
  <si>
    <t>رادیوگرافی یورتروسیستوگرافی با ماده حاجب رتروگراد</t>
  </si>
  <si>
    <r>
      <t xml:space="preserve">یورتروسیستوگرافی در حال ادرار کردن با اسکوپی </t>
    </r>
    <r>
      <rPr>
        <sz val="11"/>
        <color indexed="8"/>
        <rFont val="Arial"/>
        <family val="2"/>
      </rPr>
      <t>V.C.U.G</t>
    </r>
  </si>
  <si>
    <t xml:space="preserve">رادیوگرافی ساده شکم جهت تعیین سن و یا وضعیت جنین هر اکسپوز </t>
  </si>
  <si>
    <t>رادیوگرافی هیستروسالپنگوگرافی</t>
  </si>
  <si>
    <t>رادیوگرافی فیستولوگرافی با حق تزریق</t>
  </si>
  <si>
    <t xml:space="preserve">رادیوگرافی توموگرافی (هر عضو- هر کلیشه فیلم کوچک) </t>
  </si>
  <si>
    <t>رادیوگرافی توموگرافی( هر عضو- هر کلیشه فیلم بزرگ)</t>
  </si>
  <si>
    <r>
      <t xml:space="preserve">رادیوگرافی ترانزیت کولون </t>
    </r>
    <r>
      <rPr>
        <sz val="11"/>
        <color indexed="8"/>
        <rFont val="Arial"/>
        <family val="2"/>
      </rPr>
      <t>Colon Transit Time (CTT)</t>
    </r>
  </si>
  <si>
    <t>Defecography</t>
  </si>
  <si>
    <t>وازوگرافی</t>
  </si>
  <si>
    <t>رادیوگرافی ستون فقرات گردن (دو جهت رخ و نیمرخ )</t>
  </si>
  <si>
    <t>رادیوگرافی فقرات گردن (4 فیلم روبرو، نیمرخ و ابلیک چپ و راست )</t>
  </si>
  <si>
    <t xml:space="preserve">رادیوگرافی فقرات گردن (فلکسیون، اکستانسیون، مایل) هر اکسپوز </t>
  </si>
  <si>
    <t xml:space="preserve">رادیوگرافی مخصوص ادونتوئید </t>
  </si>
  <si>
    <t xml:space="preserve">رادیوگرافی فقرات پشتی روبرو و نیمرخ </t>
  </si>
  <si>
    <t xml:space="preserve">رادیوگرافی فقرات کمری روبرو و نیمرخ </t>
  </si>
  <si>
    <t>رادیوگرافی فقرات کمری 4 فیلم روبرو، نیمرخ و ابلیک چپ و راست</t>
  </si>
  <si>
    <t xml:space="preserve">رادیوگرافی ایستاده فقرات (روبرو و نیمرخ - روی2 فیلم) </t>
  </si>
  <si>
    <r>
      <t>هر کلیشه اضافی (</t>
    </r>
    <r>
      <rPr>
        <sz val="11"/>
        <color indexed="8"/>
        <rFont val="Arial"/>
        <family val="2"/>
      </rPr>
      <t xml:space="preserve">Bending) یا ابلیک و… هر فیلم </t>
    </r>
  </si>
  <si>
    <t xml:space="preserve">رادیوگرافی دورسولومبار- روبرو و نیمرخ </t>
  </si>
  <si>
    <t xml:space="preserve">رادیوگرافی لومبوساکرال - دو جهت </t>
  </si>
  <si>
    <t xml:space="preserve">رادیوگرافی لوکالیزه - هر ناحیه به تنهائی </t>
  </si>
  <si>
    <r>
      <t xml:space="preserve">رادیوگرافی </t>
    </r>
    <r>
      <rPr>
        <sz val="11"/>
        <color indexed="8"/>
        <rFont val="Arial"/>
        <family val="2"/>
      </rPr>
      <t>EOS تمام ستون فقرات در پوزیشن های مختلف</t>
    </r>
  </si>
  <si>
    <t>میلوگرافی از هر ناحیه ستون مهره‌ای (سرویکال)</t>
  </si>
  <si>
    <t>(برای تزریق اینتراتکال کد 600960 گزارش گردد)</t>
  </si>
  <si>
    <t>میلوگرافی از هر ناحیه ستون مهره‌ای (توراسیک)</t>
  </si>
  <si>
    <t>میلوگرافی از هر ناحیه ستون مهره‌ای (لومبار)</t>
  </si>
  <si>
    <t>میلوگرافی از دورسولومبار - با هم کامل</t>
  </si>
  <si>
    <r>
      <t xml:space="preserve">میلوگرافی فقرات گردنی پشتی کمری </t>
    </r>
    <r>
      <rPr>
        <sz val="11"/>
        <color indexed="8"/>
        <rFont val="Arial"/>
        <family val="2"/>
      </rPr>
      <t>– با هم کامل</t>
    </r>
  </si>
  <si>
    <t>آرتروگرافی شانه با هوا و ماده حاجب</t>
  </si>
  <si>
    <t>اندام فوقانی</t>
  </si>
  <si>
    <t>رادیوگرافی استخوان بازو ( 2 جهت روی یک فیلم )</t>
  </si>
  <si>
    <t xml:space="preserve">رادیوگرافی استخوان بازو یا ساعد یا آرنج یک جهت (یک فیلم ) </t>
  </si>
  <si>
    <t xml:space="preserve">رادیوگرافی مفصل آرنج (دو جهت- روی یک فیلم) </t>
  </si>
  <si>
    <t>رادیوگرافی استخوان ساعد ( دو جهت- روی یک فیلم )</t>
  </si>
  <si>
    <t xml:space="preserve">رادیوگرافی مچ دست- یک جهت </t>
  </si>
  <si>
    <t xml:space="preserve">رادیوگرافی مچ دست - دو جهت </t>
  </si>
  <si>
    <r>
      <t>هر فیلم اضافی مچ دست (اسکافوئید و</t>
    </r>
    <r>
      <rPr>
        <sz val="11"/>
        <color indexed="8"/>
        <rFont val="Arial"/>
        <family val="2"/>
      </rPr>
      <t>…)</t>
    </r>
  </si>
  <si>
    <t xml:space="preserve">رادیوگرافی استخوانهای کف دست- یک جهت </t>
  </si>
  <si>
    <r>
      <t xml:space="preserve">رادیوگرافی استخوانهای کف دست </t>
    </r>
    <r>
      <rPr>
        <sz val="11"/>
        <color indexed="8"/>
        <rFont val="Arial"/>
        <family val="2"/>
      </rPr>
      <t>– دو جهت</t>
    </r>
  </si>
  <si>
    <t xml:space="preserve">رادیوگرافی تعیین سن استخوانی- هر کلیشه </t>
  </si>
  <si>
    <t xml:space="preserve">رادیوگرافی انگشتان هر دست - یک جهت </t>
  </si>
  <si>
    <t xml:space="preserve">رادیوگرافی انگشتان هر دست - دو جهت </t>
  </si>
  <si>
    <t xml:space="preserve">آرتروگرافی مچ دست </t>
  </si>
  <si>
    <t>اندام تحتانی</t>
  </si>
  <si>
    <t xml:space="preserve">رادیوگرافی استخوان ران (روبرو و نیمرخ - روی دو فیلم ) </t>
  </si>
  <si>
    <t>رادیوگرافی استخوان ران (دو اکسپوز- روی یک فیلم)</t>
  </si>
  <si>
    <t>رادیوگرافی اسکنوگرام (برای تعیین کوتاهی اندام با خط کش مدرج)</t>
  </si>
  <si>
    <t>رادیوگرافی مفصل زانو( دو جهت، روی یک فیلم)</t>
  </si>
  <si>
    <t>رادیوگرافی مفصل زانو ایستاده (روبرو و نیمرخ - روی دو فیلم)</t>
  </si>
  <si>
    <t>رادیوگرافی مفصل زانو روبرو ایستاده - روی یک فیلم</t>
  </si>
  <si>
    <t>رادیوگرافی نمای اینترکندیلار یا نمای مخصوص کشکک- یک فیلم</t>
  </si>
  <si>
    <t>رادیوگرافی ساق پا یک اکسپوز روی- یک فیلم (گچ یا تراکشن)</t>
  </si>
  <si>
    <t>رادیوگرافی ساق پا (دو اکسپوز - روی یک فیلم)</t>
  </si>
  <si>
    <t>رادیوگرافی مچ پا- یک جهت</t>
  </si>
  <si>
    <t>رادیوگرافی مچ پا - دو جهت</t>
  </si>
  <si>
    <t>رادیوگرافی پاشنه پا</t>
  </si>
  <si>
    <t>رادیوگرافی کف پا</t>
  </si>
  <si>
    <t>رادیوگرافی کف پا ایستاده( روبرو یا نیم رخ - یک فیلم)</t>
  </si>
  <si>
    <t>رادیوگرافی کف پا (روبرو و نیم رخ - روی یک فیلم)</t>
  </si>
  <si>
    <t>آرتروگرافی زانو با هوا و ماده حاجب</t>
  </si>
  <si>
    <t>رادیوگرافی انگشتان هر پا - یک جهت</t>
  </si>
  <si>
    <t>رادیوگرافی انگشتان هر پا - دو جهت</t>
  </si>
  <si>
    <r>
      <t>رادیوگرافی(</t>
    </r>
    <r>
      <rPr>
        <sz val="11"/>
        <color indexed="8"/>
        <rFont val="Arial"/>
        <family val="2"/>
      </rPr>
      <t>Alignment view) یک طرفه</t>
    </r>
  </si>
  <si>
    <r>
      <t>رادیوگرافی(</t>
    </r>
    <r>
      <rPr>
        <sz val="11"/>
        <color indexed="8"/>
        <rFont val="Arial"/>
        <family val="2"/>
      </rPr>
      <t>Alignment view) دو طرفه</t>
    </r>
  </si>
  <si>
    <t>چاپ مجدد کلیشه تصویربرداری</t>
  </si>
  <si>
    <t>(این کد صرفا به درخواست بیمار و برای بار دوم قابل محاسبه و اخذ می‌باشد) (برای چاپ اولیه کلیشه تصویربرداری این کد قابل محاسبه و گزارش نمی‌باشد)(مبنای محاسبه ضریب تعرفه ریالی بخش دولتی می‌باشد)</t>
  </si>
  <si>
    <t>سنجش تراکم استخوان</t>
  </si>
  <si>
    <r>
      <t>سنجش تراکم استخوان (</t>
    </r>
    <r>
      <rPr>
        <sz val="11"/>
        <color indexed="8"/>
        <rFont val="Arial"/>
        <family val="2"/>
      </rPr>
      <t>Single Photon)</t>
    </r>
  </si>
  <si>
    <r>
      <t>سنجش تراکم استخوان (</t>
    </r>
    <r>
      <rPr>
        <sz val="11"/>
        <color indexed="8"/>
        <rFont val="Arial"/>
        <family val="2"/>
      </rPr>
      <t>Dual Photon)</t>
    </r>
  </si>
  <si>
    <r>
      <t>Bone</t>
    </r>
    <r>
      <rPr>
        <sz val="11"/>
        <color indexed="8"/>
        <rFont val="Arial"/>
        <family val="2"/>
      </rPr>
      <t xml:space="preserve"> Survey تا سن (10) سالگی </t>
    </r>
  </si>
  <si>
    <r>
      <t>Bone</t>
    </r>
    <r>
      <rPr>
        <sz val="11"/>
        <color indexed="8"/>
        <rFont val="Arial"/>
        <family val="2"/>
      </rPr>
      <t xml:space="preserve"> Survey بالای سن (10) سالگی با دو کلیشه اضافه ( رخ و نیمرخ کمر) </t>
    </r>
  </si>
  <si>
    <r>
      <t>Bone</t>
    </r>
    <r>
      <rPr>
        <sz val="11"/>
        <color indexed="8"/>
        <rFont val="Arial"/>
        <family val="2"/>
      </rPr>
      <t xml:space="preserve"> Densitometry تراکم سنجی استخوان(یک یا دو منطقه) رادیوگرافی</t>
    </r>
  </si>
  <si>
    <r>
      <t>Bone</t>
    </r>
    <r>
      <rPr>
        <sz val="11"/>
        <color indexed="8"/>
        <rFont val="Arial"/>
        <family val="2"/>
      </rPr>
      <t xml:space="preserve"> Densitometry تراکم سنجی استخوانهای تمام بدن </t>
    </r>
  </si>
  <si>
    <t>آنژیوگرافی</t>
  </si>
  <si>
    <t>آنژیوگرافی سرویکال کاروتید دو طرفه(چهار رگ مغز)</t>
  </si>
  <si>
    <t>آنژیوگرافی ورتبرال سرویکال و یا انتراکرانیال</t>
  </si>
  <si>
    <t>آنژیوگرافی یک چشم شامل کلیه هزینه ها (فیلم، چاپ، تفسیر)</t>
  </si>
  <si>
    <t>آنژیوگرافی آئورت شکمی با سلکتیو- یک کلیه</t>
  </si>
  <si>
    <t>آنژیوگرافی آئورت شکمی با سلکتیو- دو کلیه</t>
  </si>
  <si>
    <t>آنژیوگرافی عروق ایلیاک- دو طرفه</t>
  </si>
  <si>
    <t>آنژیوگرافی بررسی عروق کلیه پیوند شده</t>
  </si>
  <si>
    <t>آنژیوگرافی ترانس لومبار و یا ترانس آگزیلاری</t>
  </si>
  <si>
    <t>آنژیوگرافی براکیال</t>
  </si>
  <si>
    <t>آنژیوگرافی آرنج</t>
  </si>
  <si>
    <t>آنژیوگرافی بررسی تمام طول آئورت سینه ای و شکمی تا دو شاخگی آئورت</t>
  </si>
  <si>
    <r>
      <t>اسپلنوپورتوگرافی ازطریق عروق (سلیاک، بندناف،</t>
    </r>
    <r>
      <rPr>
        <sz val="11"/>
        <color indexed="8"/>
        <rFont val="Arial"/>
        <family val="2"/>
      </rPr>
      <t xml:space="preserve">SMA و..) </t>
    </r>
  </si>
  <si>
    <r>
      <t>اسپلنوپورتوگرافی از راه جلدی (کبد،طحال و</t>
    </r>
    <r>
      <rPr>
        <sz val="11"/>
        <color indexed="8"/>
        <rFont val="Arial"/>
        <family val="2"/>
      </rPr>
      <t>…)</t>
    </r>
  </si>
  <si>
    <t>آرتروگرافی شکمی سلکتیو (سلیاک،مزانتریک فوقانی، کلیوی وفوق کلیوی) با سریوگرافی برای هرشریان ویک پروژکسیون</t>
  </si>
  <si>
    <t>آرتروگرافی شکمی سلکتیو (سلیاک،مزانتریک فوقانی، کلیوی وفوق کلیوی) با سریوگرافی برای هر شریان اضافه</t>
  </si>
  <si>
    <t>آرتروگرافی شکمی سلکتیو (سلیاک، مزانتریک فوقانی، کلیوی و فوق‌کلیوی) برای هر پروژکسیون اضافه</t>
  </si>
  <si>
    <t>ونوگرافی ورید اجوف فوقانی با سریوگرافی با نظارت و گزارش رادیولوژیست</t>
  </si>
  <si>
    <t>ونوگرافی ورید اجوف تحتانی با سریوگرافی با نظارت و گزارش رادیولوژیست</t>
  </si>
  <si>
    <t>ونوگرافی ورید اجوف فوقانی بدون سریوگرافی</t>
  </si>
  <si>
    <t>ونوگرافی ورید اجوف تحتانی بدون سریوگرافی</t>
  </si>
  <si>
    <t>اسپلنوپورتوگرافی از طریق طحال</t>
  </si>
  <si>
    <t xml:space="preserve">آرتریوگرافی قوس آئورت سینه ای یا شکمی با سریوگرافی و یک پروژکسیون </t>
  </si>
  <si>
    <t>آرتریوگرافی شریانهای گردنی،سینه ای سلکتیو مثل کاروتید داخلی،خارجی ورتبرال، پستانی داخلی، برونکیال هر طرف با سریوگرافی ویک پروژکسیون</t>
  </si>
  <si>
    <r>
      <t xml:space="preserve">آنژیوگرافی سرویکوسربرال با کاتتر شامل </t>
    </r>
    <r>
      <rPr>
        <sz val="11"/>
        <color indexed="8"/>
        <rFont val="Arial"/>
        <family val="2"/>
      </rPr>
      <t>origin عروق با نظارت و گزارش رادیولوژیست</t>
    </r>
  </si>
  <si>
    <t>برای هر پروژکسیون اضافی</t>
  </si>
  <si>
    <t xml:space="preserve"> (این کد صرفاً با کدهای 701105 و 701110 قابل گزارش و محاسبه می‌باشد)</t>
  </si>
  <si>
    <t>آنژیوگرافی یک اندام- یک طرف با سوزن مستقیم سریوگرافی</t>
  </si>
  <si>
    <t>آنژیوگرافی یک اندام- دو طرف در یک جلسه با سوزن مستقیم فوقانی یا تحتانی</t>
  </si>
  <si>
    <t>آنژیوگرافی یک اندام تحتانی با کاتتر از طرف مقابل</t>
  </si>
  <si>
    <t>آنژیوگرافی یک اندام فوقانی با کاتتر</t>
  </si>
  <si>
    <t>آنژیوگرافی هر دو اندام تحتانی از زیر شریان کلیوی با سریوگرافی</t>
  </si>
  <si>
    <t>آنژیوگرافی هر دو اندام فوقانی با قوس آئورت غیرسلکتیو</t>
  </si>
  <si>
    <t>ونوگرافی سلکتیو ورید کلیوی یا فوق کلیوی یا کبدی یا بیضه با سریوگرافی</t>
  </si>
  <si>
    <t>ونوگرافی یکطرفه سلکتیو ورید آدرنال</t>
  </si>
  <si>
    <t>ونوگرافی سلکتیو یک طرفه ژوگولر، پاراتیروئید با سریوگرافی</t>
  </si>
  <si>
    <t>ونوگرافی سینوس وریدی (پتروزال-ساجیتال تحتانی) یا ژوگولر</t>
  </si>
  <si>
    <t>ونوگرافی سلکتیو دو طرفه ژوگولر، پاراتیروئید با سریوگرافی</t>
  </si>
  <si>
    <t>ونوگرافی ژوگولر یا پاراتیروئید بدون سریوگرافی- یک طرفه</t>
  </si>
  <si>
    <t>ونوگرافی دو طرفه در یک جلسه (به شرط درخواست)</t>
  </si>
  <si>
    <t>ونوگرافی اندام تحتانی (از پا تا لگن) یک طرفه</t>
  </si>
  <si>
    <t>ونوگرافی اندام تحتانی- دو طرفه در یک جلسه به شرط درخواست</t>
  </si>
  <si>
    <t>ونوگرافی اندام فوقانی- یک طرفه</t>
  </si>
  <si>
    <t>ونوگرافی اندام فوفانی- دو طرفه</t>
  </si>
  <si>
    <t>لنفانژیوگرافی اندام تحتانی</t>
  </si>
  <si>
    <t>لنفانژیوگرافی اندام فوقانی</t>
  </si>
  <si>
    <t>لنفانژیوگرافی اندام انتهائی یک طرفه با گزارش و نظارت رادیولوژیست</t>
  </si>
  <si>
    <t>کاورنوزوگرافی کامل (شامل قبل و بعد تزریق و اندازه گیری فشار)</t>
  </si>
  <si>
    <t>آنژیوگرافی دیجیتال</t>
  </si>
  <si>
    <t>آنژیوگرافی مغزی چهار رگ مغزی به روش دیجیتال شامل کاروتید دو طرف و ورتبرال</t>
  </si>
  <si>
    <t>آنژیوگرافی شریان کاروتید به روش دیجیتال (یک طرفه)</t>
  </si>
  <si>
    <t>آنژیوگرافی شریان کاروتید به روش دیجیتال (دوطرفه)</t>
  </si>
  <si>
    <t>آنژیوگرافی شریان ورتبرال به روش دیجیتال (یک طرفه)</t>
  </si>
  <si>
    <t>آنژیوگرافی شریان ورتبرال به روش دیجیتال (دوطرفه)</t>
  </si>
  <si>
    <t xml:space="preserve">آنژیوگرافی دیجیتال پولموناری </t>
  </si>
  <si>
    <t xml:space="preserve">آئورتوگرافی به روش دیجیتال </t>
  </si>
  <si>
    <t xml:space="preserve">آنژیوگرافی دیجیتال آئورت به روش ترانس لومبار </t>
  </si>
  <si>
    <t>آنژیوگرافی ویسرال-سلکتیویا سوپرسلکتیو(با یا بدون آئورتوگرام)</t>
  </si>
  <si>
    <t xml:space="preserve">آنژیوگرافی دیجیتال شریال سلیاک </t>
  </si>
  <si>
    <t xml:space="preserve">آنژیوگرافی دیجیتال شریان کبدی </t>
  </si>
  <si>
    <t xml:space="preserve">آنژیوگرافی دیجیتال شریان مزانتریک فوقانی </t>
  </si>
  <si>
    <t xml:space="preserve">آنژیوگرافی دیجیتال شریان کلیوی (یک طرفه) </t>
  </si>
  <si>
    <t>آنژیوگرافی دیجیتال شریان کلیوی (دو طرفه)</t>
  </si>
  <si>
    <r>
      <t xml:space="preserve">اسپلنوپوروتوگرافی دیجیتال(سلیاک، بندناف، </t>
    </r>
    <r>
      <rPr>
        <sz val="11"/>
        <color indexed="8"/>
        <rFont val="Arial"/>
        <family val="2"/>
      </rPr>
      <t>SMA و…)؛ از طریق عروق</t>
    </r>
  </si>
  <si>
    <r>
      <t>اسپلنوپوروتوگرافی دیجیتال(کبد، طحال و</t>
    </r>
    <r>
      <rPr>
        <sz val="11"/>
        <color indexed="8"/>
        <rFont val="Arial"/>
        <family val="2"/>
      </rPr>
      <t>…)؛ از راه پوست</t>
    </r>
  </si>
  <si>
    <t>آنژیوگرافی دیجیتال ایلیاک (لگن)</t>
  </si>
  <si>
    <r>
      <t xml:space="preserve">ونوگرافی دیجیتال </t>
    </r>
    <r>
      <rPr>
        <sz val="11"/>
        <color indexed="8"/>
        <rFont val="Arial"/>
        <family val="2"/>
      </rPr>
      <t>I.V.C</t>
    </r>
  </si>
  <si>
    <t>آنژیوگرافی دیجیتال اندام فوقانی یک طرفه</t>
  </si>
  <si>
    <t>آنژیوگرافی دیجیتال اندام فوقانی دو طرفه</t>
  </si>
  <si>
    <t xml:space="preserve">آنژیوگرافی دیجیتال اندام تحتانی- یک طرفه </t>
  </si>
  <si>
    <t xml:space="preserve">آنژیوگرافی دیجیتال اندام تحتانی - دو طرفه </t>
  </si>
  <si>
    <t xml:space="preserve">آنژیوگرافی دیجیتال اندام تحتانی- یک طرفه همراه با آئورتوگرام </t>
  </si>
  <si>
    <t>آنژیوگرافی دیجیتال نخاع شامل عروق ورتبرال ساب کلاوین تنه تیروسرویکال دوطرف و تمام عروق بین دنده ای و شرایین لومبار دو طرفه</t>
  </si>
  <si>
    <t xml:space="preserve">آنژیوگرافی دیجیتال پودندال- یک طرفه </t>
  </si>
  <si>
    <t>آنژیوگرافی دیجیتال پودندال- دو طرفه</t>
  </si>
  <si>
    <r>
      <t>ونوگرافی دیجیتال اندام فوقانی (</t>
    </r>
    <r>
      <rPr>
        <sz val="11"/>
        <color indexed="8"/>
        <rFont val="Arial"/>
        <family val="2"/>
      </rPr>
      <t xml:space="preserve">SVC)؛ یک طرفه </t>
    </r>
  </si>
  <si>
    <r>
      <t>ونوگرافی دیجیتال اندام فوقانی (</t>
    </r>
    <r>
      <rPr>
        <sz val="11"/>
        <color indexed="8"/>
        <rFont val="Arial"/>
        <family val="2"/>
      </rPr>
      <t xml:space="preserve">SVC)؛ دو طرفه </t>
    </r>
  </si>
  <si>
    <t>سونوگرافی</t>
  </si>
  <si>
    <t xml:space="preserve">سونوگرافي مغز نوزادان </t>
  </si>
  <si>
    <r>
      <t>Unquantitative</t>
    </r>
    <r>
      <rPr>
        <sz val="11"/>
        <color indexed="8"/>
        <rFont val="Arial"/>
        <family val="2"/>
      </rPr>
      <t xml:space="preserve"> A Scan با يا بدون B scan</t>
    </r>
  </si>
  <si>
    <r>
      <t>Scan A</t>
    </r>
    <r>
      <rPr>
        <sz val="11"/>
        <color indexed="8"/>
        <rFont val="Arial"/>
        <family val="2"/>
      </rPr>
      <t xml:space="preserve"> Quantitative به تنهائي</t>
    </r>
  </si>
  <si>
    <r>
      <t>سونوگرافي به ازاي هر چشم (</t>
    </r>
    <r>
      <rPr>
        <sz val="11"/>
        <color indexed="8"/>
        <rFont val="Arial"/>
        <family val="2"/>
      </rPr>
      <t xml:space="preserve">A اسكن و B اسكن با هم ) </t>
    </r>
  </si>
  <si>
    <t xml:space="preserve">سونوگرافي تيروئيد يا پاراتيروئيد </t>
  </si>
  <si>
    <t xml:space="preserve">سونوگرافي غدد بزاقي (پاروتيد تحت فكي) </t>
  </si>
  <si>
    <t xml:space="preserve">سونوگرافي جستجوي مايع در پلور يا آسيت- هر كدام </t>
  </si>
  <si>
    <r>
      <t xml:space="preserve">سونوگرافي پستان به همراه فضاهاي آگزيلاري با پروب مخصوص </t>
    </r>
    <r>
      <rPr>
        <sz val="11"/>
        <color indexed="8"/>
        <rFont val="Arial"/>
        <family val="2"/>
      </rPr>
      <t>– یک یا دو طرفه</t>
    </r>
  </si>
  <si>
    <t>الاستوگرافی پستان</t>
  </si>
  <si>
    <t xml:space="preserve">سونوگرافي قفسه سينه </t>
  </si>
  <si>
    <t>سونوگرافي شكم (كبد، كيسه صفرا، طحال، كليه ها، پانكراس)</t>
  </si>
  <si>
    <r>
      <t>سونوگرافي از بيماران ترومايي در بخش اورژانس (</t>
    </r>
    <r>
      <rPr>
        <sz val="11"/>
        <color indexed="8"/>
        <rFont val="Arial"/>
        <family val="2"/>
      </rPr>
      <t xml:space="preserve">FAST) </t>
    </r>
  </si>
  <si>
    <t>سونوگرافي كبد، كيسه صفرا و مجاري صفراوي</t>
  </si>
  <si>
    <t>سونوگرافي كيسه صفرا و مجاري صفراوي خارج كبدي</t>
  </si>
  <si>
    <t xml:space="preserve">سونوگرافي كليتين </t>
  </si>
  <si>
    <t xml:space="preserve">سونوگرافي پانكراس </t>
  </si>
  <si>
    <t xml:space="preserve">سونوگرافي طحال </t>
  </si>
  <si>
    <t>سونوگرافي رتروپريتوئن يا آئورت شكمي غیر داپلر</t>
  </si>
  <si>
    <t xml:space="preserve">سونوگرافي آپانديس </t>
  </si>
  <si>
    <t>سونوگرافی کامل لگن شامل مثانه پر و خالی، پروستات و وزیکول سمینال و یا رحم و تخمدان</t>
  </si>
  <si>
    <t>سونوگرافي كليه ها و مجاري ادراري (شامل مثانه پر)</t>
  </si>
  <si>
    <t>سونوگرافي كليه ها و مجاري ادراري و مثانه پر و خالي ( با تعيين رزيجوي ادراري)</t>
  </si>
  <si>
    <t>سونوگرافي كليه ها و مجاري ادراري و پروستات و مثانه- پر و خالي ( با تعيين رزيجوي ادراري)</t>
  </si>
  <si>
    <t>سونوگرافی کامل شکم و لگن</t>
  </si>
  <si>
    <t xml:space="preserve">سونوگرافي رحم و تخمدان از روی شكم </t>
  </si>
  <si>
    <t xml:space="preserve">سونوگرافي جستجوي حاملگی خارج از رحم </t>
  </si>
  <si>
    <t>سونوگرافي بيضه ها</t>
  </si>
  <si>
    <t>سونوگرافي آلت</t>
  </si>
  <si>
    <r>
      <t xml:space="preserve">سونوگرافي </t>
    </r>
    <r>
      <rPr>
        <sz val="11"/>
        <color indexed="8"/>
        <rFont val="Arial"/>
        <family val="2"/>
      </rPr>
      <t>Infertility در آقايان (بررسي آنومالي مجراي EJ و VD)</t>
    </r>
  </si>
  <si>
    <t xml:space="preserve">سونوگرافي بيضه پايين نيامده </t>
  </si>
  <si>
    <t>سونوگرافي آدرنال- یک یا دو طرفه</t>
  </si>
  <si>
    <t>سونوگرافي پروستات (ترانس ركتال)</t>
  </si>
  <si>
    <t>سونوگرافي رحم و تخمدان ها (ترانس واژينال)</t>
  </si>
  <si>
    <t>سونوگرافي ریفلاکس معده به مری</t>
  </si>
  <si>
    <t xml:space="preserve">سونوگرافی انواژیناسیون روده </t>
  </si>
  <si>
    <t>(همزمان با کد شکم و لگن قابل محاسبه و گزارش نمی‌باشد)</t>
  </si>
  <si>
    <t>سونوگرافي هيپ نوزادان يک يا دو طرفه</t>
  </si>
  <si>
    <t xml:space="preserve">سونوگرافي نسج نرم سطحی یا عمقی هر جاي بدن با ذكر ناحيه مورد درخواست </t>
  </si>
  <si>
    <t xml:space="preserve">سونوگرافي هر مفصل </t>
  </si>
  <si>
    <t>سونوگرافي تاندون</t>
  </si>
  <si>
    <t>سونوگرافي حاملگي (شامل سن، وضع جفت، جنين و ضربان قلب)</t>
  </si>
  <si>
    <t>سونوگرافي بارداري ترانس واژينال</t>
  </si>
  <si>
    <t>سونوگرافي بلوغ ريه ها جنين</t>
  </si>
  <si>
    <r>
      <t>سونوگرافي ترانس واژينال جستجوي حاملگي خارج رحم(</t>
    </r>
    <r>
      <rPr>
        <sz val="11"/>
        <color indexed="8"/>
        <rFont val="Arial"/>
        <family val="2"/>
      </rPr>
      <t>EP)</t>
    </r>
  </si>
  <si>
    <t>سونوگرافي بيوفيزيكال پروفايل (بررسي حرکت، تون، تنفس جنين و مايع آمنيوتيک)</t>
  </si>
  <si>
    <t xml:space="preserve">سونوگرافي براي تشخيص مالفورماسيون هاي مادرزادي جنين </t>
  </si>
  <si>
    <t>سونوگرافي استنوز هيپرتروفيک پيلور نوزاد</t>
  </si>
  <si>
    <t>سونوگرافي لومبوساکرال نوزاد</t>
  </si>
  <si>
    <r>
      <t xml:space="preserve">سونوگرافي </t>
    </r>
    <r>
      <rPr>
        <sz val="11"/>
        <color indexed="8"/>
        <rFont val="Arial"/>
        <family val="2"/>
      </rPr>
      <t>NT و يا NB (کدهای مربوط به تعیین حاملگی در این کد لحاظ شده است و به صورت جداگانه قابل گزارش و اخذ نمی‌باشد)</t>
    </r>
  </si>
  <si>
    <r>
      <t xml:space="preserve">سونوگرافي </t>
    </r>
    <r>
      <rPr>
        <sz val="11"/>
        <color indexed="8"/>
        <rFont val="Arial"/>
        <family val="2"/>
      </rPr>
      <t>NT و آنومالي سه ماهه اول</t>
    </r>
  </si>
  <si>
    <t>(کدهای مربوط به تعیین حاملگی در این کد لحاظ شده است و به صورت جداگانه قابل گزارش و اخذ نمی‌باشد)</t>
  </si>
  <si>
    <t>سونوگرافي جفت از نظر کرتا</t>
  </si>
  <si>
    <t>سونوگرافي براي بررسي وضع جنين هاي چند قلويي- هر قل اضافه</t>
  </si>
  <si>
    <r>
      <t xml:space="preserve">سونوگرافي بررسي رشد جنين و </t>
    </r>
    <r>
      <rPr>
        <sz val="11"/>
        <color indexed="8"/>
        <rFont val="Arial"/>
        <family val="2"/>
      </rPr>
      <t>IUGR غيرداپلر</t>
    </r>
  </si>
  <si>
    <t>سونوگرافي كالر داپلر شرايين گردن (دوکاروتيد و دو ورتبرال و وريدهاي ژوگولار)</t>
  </si>
  <si>
    <t>سونوگرافي كالر داپلر شرايين اندام تحتاني يک طرفه</t>
  </si>
  <si>
    <t>سونوگرافي كالر داپلر شرايين اندام تحتاني دو طرفه</t>
  </si>
  <si>
    <t>سونوگرافي كالر داپلر شرايين اندام فوقاني يک طرفه</t>
  </si>
  <si>
    <t>سونوگرافي كالر داپلر شرايين اندام فوقاني دو طرفه</t>
  </si>
  <si>
    <t>سونوگرافي كالر داپلر وريدي انتهايي يک طرفه</t>
  </si>
  <si>
    <t>سونوگرافي كالر داپلر وريدي انتهايي دو طرفه</t>
  </si>
  <si>
    <t>سونوگرافي كالر داپلر شرياني وريدي- يک اندام</t>
  </si>
  <si>
    <t>سونوگرافي كالرداپلر شرياني وريدي دو اندام</t>
  </si>
  <si>
    <t>سونوگرافي كالرداپلر هر عضو شكمي يا تومورهاي شكمي يا لگن هر كدام</t>
  </si>
  <si>
    <t>سونوگرافي كالرداپلر كليه‌ها يا بيضه‌ها</t>
  </si>
  <si>
    <t>سونوگرافي كالرداپلر كليه پيوندي</t>
  </si>
  <si>
    <t>سونوگرافي كالرداپلر كبد يا ضايعات تومور</t>
  </si>
  <si>
    <t>سونوگرافي كالرداپلر رحم و تخمدان از طريق واژينال</t>
  </si>
  <si>
    <t>سونوگرافي كالرداپلر رحم حامله (رحم، جفت و جنين)</t>
  </si>
  <si>
    <r>
      <t>سونوگرافي كالرداپلرآلت (</t>
    </r>
    <r>
      <rPr>
        <sz val="11"/>
        <color indexed="8"/>
        <rFont val="Arial"/>
        <family val="2"/>
      </rPr>
      <t>penis) شامل كليه مراحل مورد نياز و تزريق پاپاورين</t>
    </r>
  </si>
  <si>
    <r>
      <t>سونوگرافي كالرداپلرآلت (</t>
    </r>
    <r>
      <rPr>
        <sz val="11"/>
        <color indexed="8"/>
        <rFont val="Arial"/>
        <family val="2"/>
      </rPr>
      <t>penis) بدون تزريق پاپاورين</t>
    </r>
  </si>
  <si>
    <t>سونوگرافي شانه يا زانو</t>
  </si>
  <si>
    <t>سونوگرافي کالر داپلر توده هاي نسج نرم</t>
  </si>
  <si>
    <t>سونوگرافي کالرداپلر پورت، وريد طحالي و بررسي کولترال‌ها</t>
  </si>
  <si>
    <t xml:space="preserve">هيستروسونوگرافي </t>
  </si>
  <si>
    <t>سونوگرافي داپلر رنگي پروستات به روش ترانس رکتال</t>
  </si>
  <si>
    <r>
      <t>سونوگرافي داپلرترانس كرانيال (</t>
    </r>
    <r>
      <rPr>
        <sz val="11"/>
        <color indexed="8"/>
        <rFont val="Arial"/>
        <family val="2"/>
      </rPr>
      <t>TCD)</t>
    </r>
  </si>
  <si>
    <r>
      <t xml:space="preserve">سونوگرافي </t>
    </r>
    <r>
      <rPr>
        <sz val="11"/>
        <color indexed="8"/>
        <rFont val="Arial"/>
        <family val="2"/>
      </rPr>
      <t>TCCS(اسکن دوبلکس شريان هاي خارج مغزي شامل کاروتيد و ورتبرال دو طرفه و وريدهاي گردني همراه با رويت پارانشيم و هسته هاي مغزي)</t>
    </r>
  </si>
  <si>
    <r>
      <t xml:space="preserve">سونوگرافي کالرداپلر </t>
    </r>
    <r>
      <rPr>
        <sz val="11"/>
        <color indexed="8"/>
        <rFont val="Arial"/>
        <family val="2"/>
      </rPr>
      <t>IVC و وريدهاي ايلياک</t>
    </r>
  </si>
  <si>
    <t>سونوگرافي کالر داپلر آئورت و شريان هاي ايلياک</t>
  </si>
  <si>
    <t>سونوگرافي کالر داپلر فيستول دياليز</t>
  </si>
  <si>
    <r>
      <t xml:space="preserve">سونوگرافي داپلر واريس اندام تحتاني يک طرفه بررسي وريدهاي سطحي وعمقي دريچه صافن و فمورال و صافن وپوپليته ال و پرفوران نارسا بهمراه </t>
    </r>
    <r>
      <rPr>
        <sz val="11"/>
        <color indexed="8"/>
        <rFont val="Arial"/>
        <family val="2"/>
      </rPr>
      <t>mapping</t>
    </r>
  </si>
  <si>
    <r>
      <t xml:space="preserve">سونوگرافي داپلر واريس اندام تحتاني طرفه بررسي وريدهاي سطحي و عمقي دريچه صافن و فمورال و صافن و پوپليته ال و پرفوران نارسا بهمراه </t>
    </r>
    <r>
      <rPr>
        <sz val="11"/>
        <color indexed="8"/>
        <rFont val="Arial"/>
        <family val="2"/>
      </rPr>
      <t>mapping</t>
    </r>
  </si>
  <si>
    <t>بستن کمپرسيوني سودوآنوريسم با پروب سونوگرافي</t>
  </si>
  <si>
    <t>سی تی اسکن</t>
  </si>
  <si>
    <t>سی تی اسکن مغز (بدون تزریق)</t>
  </si>
  <si>
    <t>سی تی اسکن مغز (با تزریق)</t>
  </si>
  <si>
    <t>سی تی اسکن مغز (با و بدون تزریق)</t>
  </si>
  <si>
    <t>سی تی اسکن مغز کرونال و آگزیال (بدون تزریق)</t>
  </si>
  <si>
    <t>سی تی اسکن مغز کرونال و آگزیال (با تزریق)</t>
  </si>
  <si>
    <t>سی تی اسکن مغز کرونال و آگزیال (با و بدون تزریق)</t>
  </si>
  <si>
    <t>سی تی اسکن مقاطع کرونال -ساجیتال یا ابلیک</t>
  </si>
  <si>
    <t xml:space="preserve">سي تي اسكن پوستريورفوسا با مقاطع ظريف (با و بدون تزريق) </t>
  </si>
  <si>
    <t>سی تی اسکن صورت و سینوس- یک جهت (کرونال یا اگزیال) بدون تزریق</t>
  </si>
  <si>
    <t>سی تی اسکن صورت و سینوس - یک جهت با تزریق</t>
  </si>
  <si>
    <t>سی تی اسکن صورت و سینوس - یک جهت با و بدون تزریق</t>
  </si>
  <si>
    <t>سی تی اسکن منطقه ماگزیلو فاشیال بدون تزریق</t>
  </si>
  <si>
    <t>سی تی اسکن منطقه ماگزیلو فاشیال با تزریق</t>
  </si>
  <si>
    <t>سی تی اسکن منطقه ماگزیلو فاشیال با وبدون تزریق</t>
  </si>
  <si>
    <t xml:space="preserve">سی تی اسکن صورت و سینوس - دو جهت بدون تزریق </t>
  </si>
  <si>
    <t xml:space="preserve">سی تی اسکن صورت و سینوس - دو جهت با تزریق </t>
  </si>
  <si>
    <t>سي تي اسكن صورت و سينوس - دو جهت با و بدون تزريق</t>
  </si>
  <si>
    <t>سی تی اسکن دینامیک هیپوفیز برای میکروآدنوم</t>
  </si>
  <si>
    <t>سی تی اسکن اوربیت ( هر جهت و بدون تزریق)</t>
  </si>
  <si>
    <t>سی تی اسکن اوربیت ( هر جهت- با تزریق)</t>
  </si>
  <si>
    <t>سی تی اسکن اوربیت ( هر جهت- با و بدون تزریق)</t>
  </si>
  <si>
    <t>سی تی اسکن اوربیت -سلا- پوستریور فوسا گوش داخلی خارجی یا میانی بدون تزریق</t>
  </si>
  <si>
    <t>سی تی اسکن اوربیت -سلا- پوستریور فوسا گوش داخلی خارجی یا میانی با تزریق</t>
  </si>
  <si>
    <t>سی تی اسکن اوربیت-سلا پوستریور فوسا داخلی خارجی یا میانی باو بدون تزریق گوش</t>
  </si>
  <si>
    <t>سی تی اسکن اوربیت (دوجهت - بدون تزریق)</t>
  </si>
  <si>
    <t>سی تی اسکن اوربیت (دو جهت- با تزریق)</t>
  </si>
  <si>
    <t xml:space="preserve"> سی تی اسکن اوربیت دو جهت با و بدون تزریق</t>
  </si>
  <si>
    <t>سی تی اسکن گوش داخلی- یک جهت و بدون تزریق (استخوان پتروس)</t>
  </si>
  <si>
    <t>سی تی اسکن گوش- یک جهت با تزریق</t>
  </si>
  <si>
    <t>سی تی اسکن گوش- یک جهت با و بدون تزریق</t>
  </si>
  <si>
    <t>سی تی اسکن گوش داخلی کورونال و آگزیال (استخوان پتروس)</t>
  </si>
  <si>
    <t>سی تی اسکن گوش داخلی پوستریورفوسا (در دو جهت)</t>
  </si>
  <si>
    <t>سی تی اسکن گوش- دو جهت با تزریق</t>
  </si>
  <si>
    <t>سی تی اسکن گوش- دو جهت با و بدون تزریق</t>
  </si>
  <si>
    <t>سیسترنوگرافی مغز-در یک جهت</t>
  </si>
  <si>
    <t xml:space="preserve">(برای تزریق اینتراتکال کد 600960 گزارش گردد) </t>
  </si>
  <si>
    <t>سیسترنوگرافی مغز- در دو جهت</t>
  </si>
  <si>
    <t>گازمه آتوسیسترنوگرافی - دو طرفه برای گوش داخلی</t>
  </si>
  <si>
    <t>سی تی اسکن فک پایین یا بالا، اگزیال با بازسازی ساجیتال و کرونال</t>
  </si>
  <si>
    <r>
      <t xml:space="preserve">سی تی اسکن سری کامل </t>
    </r>
    <r>
      <rPr>
        <sz val="11"/>
        <color indexed="8"/>
        <rFont val="Arial"/>
        <family val="2"/>
      </rPr>
      <t>TMJ اگزیال و کرونال و ساجیتال</t>
    </r>
  </si>
  <si>
    <t>سی تی اسکن سری گوش برای پیوند کوکلئه با فیلمهای زوم</t>
  </si>
  <si>
    <t>سی تی اسکن گردن- بدون تزریق</t>
  </si>
  <si>
    <t>سی تی اسکن گردن- با تزریق</t>
  </si>
  <si>
    <t>سی تی اسکن گردن- با و بدون تزریق</t>
  </si>
  <si>
    <t>سی تی اسکن دینامیک گردن</t>
  </si>
  <si>
    <t>سی تی اسکن حنجره- یک جهت 2 میلیمتری و بدون تزریق</t>
  </si>
  <si>
    <t>سی تی اسکن حنجره - یک جهت 2 میلیمتری و با تزریق</t>
  </si>
  <si>
    <t>سی تی اسکن حنجره - یک جهت 2 میلیمتری و با و بدون تزریق</t>
  </si>
  <si>
    <t>سی تی اسکن حنجره - دو جهت</t>
  </si>
  <si>
    <t>سی تی اسکن ریه و مدیاستن- بدون تزریق</t>
  </si>
  <si>
    <t>سی تی اسکن ریه و مدیاستن- با تزریق</t>
  </si>
  <si>
    <t>سی تی اسکن ریه و مدیاستن- با و بدون تزریق</t>
  </si>
  <si>
    <t>سی تی اسکن مدیاستن یا ریه- با تزریق دینامیک</t>
  </si>
  <si>
    <r>
      <t>سی تی اسکن باقـدرت تفکیک بالا(</t>
    </r>
    <r>
      <rPr>
        <sz val="11"/>
        <color indexed="8"/>
        <rFont val="Arial"/>
        <family val="2"/>
      </rPr>
      <t>HRCT) یا سی تی اسکن با قدرت تفکیک فوق العاده (UHRCT)- بدون تزریق</t>
    </r>
  </si>
  <si>
    <r>
      <t>سی تی اسکن باقـدرت تفکیک بالا (</t>
    </r>
    <r>
      <rPr>
        <sz val="11"/>
        <color indexed="8"/>
        <rFont val="Arial"/>
        <family val="2"/>
      </rPr>
      <t>HRCT ) یا سی تی اسکن با قدرت تفکیک فوق العاده (UHRCT)- با تزریق</t>
    </r>
  </si>
  <si>
    <r>
      <t>سی تی اسکن باقـدرت تفکیک بالا(</t>
    </r>
    <r>
      <rPr>
        <sz val="11"/>
        <color indexed="8"/>
        <rFont val="Arial"/>
        <family val="2"/>
      </rPr>
      <t>HRCT) یا سی تی اسکن با قدرت تفکیک فوق العاده (UHRCT)- با و بدون تزریق</t>
    </r>
  </si>
  <si>
    <t>سی تی اسکن سه بعدی هر قسمت از بدن و صورت</t>
  </si>
  <si>
    <t>سی تی اسکن شکم- بدون تزریق</t>
  </si>
  <si>
    <t>سی تی اسکن شکم- با تزریق</t>
  </si>
  <si>
    <t>سی تی اسکن شکم-با و بدون تزریق</t>
  </si>
  <si>
    <t>سی تی اسکن شکم و لگن- بدون تزریق</t>
  </si>
  <si>
    <t>سی تی اسکن شکم و لگن- با تزریق</t>
  </si>
  <si>
    <t>سی تی اسکن شکم و لگن- با و بدون تزریق</t>
  </si>
  <si>
    <t>سی تی اسکن لگن- بدون تزریق</t>
  </si>
  <si>
    <t>سی تی اسکن لگن- با تزریق</t>
  </si>
  <si>
    <t>سی تی اسکن لگن-با و بدون تزریق</t>
  </si>
  <si>
    <t>بررسی 2 و 4 میلی متری هر یک از اعضاء شکم - با یا بدون تزریق- هر یک به تنهایی (پانکراس، کلیه ها، طحال و غدد فوق کلیوی)</t>
  </si>
  <si>
    <t>سی تی اسکن لگن- بدون تزریق ماده حاجب یا لگن استخوانی</t>
  </si>
  <si>
    <t>بررسی 4 و 2 میلی متری اعضاء انفرادی و اختصاصی شکم- با تزریق دینامیک (کبد)</t>
  </si>
  <si>
    <t>آنژیو سی تی اسکن آئورت با بازسازی ها</t>
  </si>
  <si>
    <t>سی تی اسکن دو مهره یک دیسک- بدون تزریق</t>
  </si>
  <si>
    <t>سی تی اسکن دو مهره یک دیسک(ناحیه توراسیک)- بدون تزریق</t>
  </si>
  <si>
    <t>سی تی اسکن دو مهره یک دیسک(ناحیه سرویکال)- بدون تزریق</t>
  </si>
  <si>
    <t>سی تی اسکن دو مهره یک دیسک(ناحیه لومبر)- بدون تزریق</t>
  </si>
  <si>
    <t>سی تی اسکن دو مهره یک دیسک(ناحیه لومبر)- با تزریق</t>
  </si>
  <si>
    <t>سی تی اسکن دو مهره یک دیسک(ناحیه توراسیک)- با تزریق</t>
  </si>
  <si>
    <t>سی تی اسکن دو مهره یک دیسک(ناحیه سرویکال)- با تزریق</t>
  </si>
  <si>
    <t>سی تی اسکن دو مهره یک دیسک- با تزریق</t>
  </si>
  <si>
    <t>سی تی اسکن دو مهره یک دیسک(ناحیه توراسیک)- با و بدون تزریق</t>
  </si>
  <si>
    <t>سی تی اسکن دو مهره یک دیسک(ناحیه سرویکال)- با و بدون تزریق</t>
  </si>
  <si>
    <t>سی تی اسکن دو مهره یک دیسک(ناحیه لومبر)- با و بدون تزریق</t>
  </si>
  <si>
    <t>سی تی اسکن دو مهره یک دیسک- با و بدون تزریق</t>
  </si>
  <si>
    <t>سی تی اسکن فضای بین مهره‌ای (سری- گردنی، پشتی، کمری)- هر کدام جداگانه</t>
  </si>
  <si>
    <t>سي تي اسكن مايلو يك جهت براي دو مهره و يك ديسك</t>
  </si>
  <si>
    <t>سی تی اسکن هر سگمان از اندام</t>
  </si>
  <si>
    <t>سی تی اسکن اندام فوقانی بدون کنتراست</t>
  </si>
  <si>
    <t>سی تی اسکن اندام فوقانی با کنتراست</t>
  </si>
  <si>
    <t>سی تی اسکن اندام فوقانی بدون و با کنتراست</t>
  </si>
  <si>
    <t>سی تی اسکن اندام تحتانی بدون کنتراست</t>
  </si>
  <si>
    <t>سی تی اسکن اندام تحتانی با کنتراست</t>
  </si>
  <si>
    <t>سی تی اسکن اندام تحتانی با و بدون کنتراست</t>
  </si>
  <si>
    <t>سی تی اسکن و محاسبه آنته ورشن هیپ با زانو</t>
  </si>
  <si>
    <t>سی تی اسکن هر مفصل- در یک جهت</t>
  </si>
  <si>
    <t>سی تی اسکن و محاسبه مینرالیزاسیون استخوان (دانسیتومتری)</t>
  </si>
  <si>
    <t>پروتکل بررسی همانژیوم کبدی شامل سی تی اسکن (بدون تزریق یا با تزریق دینامیک و تاخیری)</t>
  </si>
  <si>
    <t>بازسازی متال آرتیفکت (اضافه بر هزینه سی تی اسکن اصلی)</t>
  </si>
  <si>
    <t>بازسازی هر ناحیه (اضافه بر هزینه سی تی اسکن اصلی)</t>
  </si>
  <si>
    <t>سیالو سی تی- یک جهت با حق تزریق</t>
  </si>
  <si>
    <t>سی تی آنژیوگرافی مالتی دتکتور 64 اسلایس یا بیشتر عروق کرونر قلب</t>
  </si>
  <si>
    <t>(برای بررسی عروق کرونر قلب، سی‌تی‌آنژیوگرافی کمتر از 64 اسلایس قابل گزارش نمی‌باشد)</t>
  </si>
  <si>
    <t>سی تی آنژیوگرافی مالتی دتکتور برای بررسی سایر عروق یک طرفه یا دو طرفه</t>
  </si>
  <si>
    <t>سی تی آنژیوگرافی کاروتید (اکستراکرانیال)</t>
  </si>
  <si>
    <t>سی تی آنژیوگرافی شرائین اینتراکرانیال</t>
  </si>
  <si>
    <t xml:space="preserve">سی تی آنژیوگرافی کلیه (جهت دهنده کلیه) </t>
  </si>
  <si>
    <t>سی تی آنژیوگرافی آئورت توراسیک</t>
  </si>
  <si>
    <t>سی تی آنژیوگرافی آئورت شکمی</t>
  </si>
  <si>
    <t>سی تی آنژیوگرافی سایر ارگان ها</t>
  </si>
  <si>
    <t>سی تی آنژیوگرافی شکم بدون ماده حاجب وباماده حاجب</t>
  </si>
  <si>
    <t>سی تی آنژیوگرافی اندام فوقانی با وبدون ماده حاجب-مقاطع بعدی</t>
  </si>
  <si>
    <t>سی تی آنژیوگرافی اندام تحتانی با و بدون ماده حاجب</t>
  </si>
  <si>
    <r>
      <t xml:space="preserve">سی تی اسکن </t>
    </r>
    <r>
      <rPr>
        <sz val="11"/>
        <color indexed="8"/>
        <rFont val="Arial"/>
        <family val="2"/>
      </rPr>
      <t>High Resolution تمام ریه در یک نفس (5 میلی متری )- بدون تزریق</t>
    </r>
  </si>
  <si>
    <r>
      <t>سی تی اسکن فانکشنال ریه با محاسبات ظرفیتهای تنفسی (</t>
    </r>
    <r>
      <rPr>
        <sz val="11"/>
        <color indexed="8"/>
        <rFont val="Arial"/>
        <family val="2"/>
      </rPr>
      <t>Pulmo CT)</t>
    </r>
  </si>
  <si>
    <t>سی تی آنژیوپورتوگرافی کبد</t>
  </si>
  <si>
    <r>
      <t>سی تی اسکن جهت بررسی پرفیوژن بافتی- با گاز گزنون (</t>
    </r>
    <r>
      <rPr>
        <sz val="11"/>
        <color indexed="8"/>
        <rFont val="Arial"/>
        <family val="2"/>
      </rPr>
      <t>Xenon CT)</t>
    </r>
  </si>
  <si>
    <r>
      <t>سی تی اسکن اندوسکوپی- هر ارگان (</t>
    </r>
    <r>
      <rPr>
        <sz val="11"/>
        <color indexed="8"/>
        <rFont val="Arial"/>
        <family val="2"/>
      </rPr>
      <t>VirtualEndoscopy)</t>
    </r>
  </si>
  <si>
    <t>سی تی اسکن اسپیرال مغز بدون تزریق</t>
  </si>
  <si>
    <t>سی تی اسکن اسپیرال مغز با تزریق</t>
  </si>
  <si>
    <t>سی تی اسکن اسپیرال مغز با و بدون تزریق</t>
  </si>
  <si>
    <t>سی تی اسکن اسپیرال مغز کرونال و آگزیال بدون تزریق</t>
  </si>
  <si>
    <t>سی تی اسکن اسپیرال مغز کرونال و آگزیال با تزریق</t>
  </si>
  <si>
    <t>سی تی اسکن اسپیرال مغز کرونال و آگزیال با و بدون تزریق</t>
  </si>
  <si>
    <t>سی تی اسکن اسپیرال مقاطع کرونال ساجیتال یا ابلیک</t>
  </si>
  <si>
    <t>سی تی اسکن اسپیرال پوستریورفوسا با مقاطع ظریف (با یا بدون تزریق)</t>
  </si>
  <si>
    <t>سي تي اسكن اسپيرال پوستريورفوسا با مقاطع ظريف (با و بدون تزريق)</t>
  </si>
  <si>
    <t xml:space="preserve">سي تي اسكن اسپيرال اربيت -سلا- پوستريور فوسا گوش داخلي خارجي يا مياني بدون تزريق </t>
  </si>
  <si>
    <t xml:space="preserve">سی تی اسکن اسپیرال صورت و سینوس- یک جهت (کرونال یا اگزیال) بدون تزریق </t>
  </si>
  <si>
    <t>سی تی اسپیرال منطقه ماگزیلو فاشیال بدون تزریق</t>
  </si>
  <si>
    <t>سی تی اسکن اسپیرال صورت و سینوس یک جهت با تزریق</t>
  </si>
  <si>
    <t>سی تی اسکن اسپیرال صورت و سینوس یک جهت -با و بدون تزریق</t>
  </si>
  <si>
    <t>سی تی اسکن اسپیرال منطقه ماگزیلو فاشیال با تزریق</t>
  </si>
  <si>
    <t xml:space="preserve">سی تی اسکن اسپیرال منطقه ماگزیلو فاشیال با و بدون تزریق </t>
  </si>
  <si>
    <t>سي تي اسكن اسپيرال صورت و سينوس -دو جهت- بدون تزريق</t>
  </si>
  <si>
    <t>سی تی اسکن اسپیرال صورت و سینوس دو جهت با تزریق</t>
  </si>
  <si>
    <t>سي تي اسكن اسپيرال صورت و سينوس- دو جهت با و بدون تزريق</t>
  </si>
  <si>
    <t>سی تی اسکن اسپیرال دینامیک هیپوفیز برای میکروآدنوم</t>
  </si>
  <si>
    <t>سی تی اسکن اسپیرال اوربیت هر جهت بدون تزریق</t>
  </si>
  <si>
    <t>سی تی اسکن اسپیرال اوربیت هر جهت با تزریق</t>
  </si>
  <si>
    <t>سی تی اسکن اسپیرال اوربیت (هر جهت - با و بدون تزریق)</t>
  </si>
  <si>
    <t>سی تی اسکن اسپیرال اوربیت دو جهت بدون تزریق</t>
  </si>
  <si>
    <t>سی تی اسکن اسپیرال اوربیت دو جهت با تزریق</t>
  </si>
  <si>
    <t xml:space="preserve"> سي تي اسكن اسپيرال اوربيت دو جهت با و بدون تزريق</t>
  </si>
  <si>
    <t xml:space="preserve">سی تی اسکن اسپیرال اربیت - سلا- پوستریور فوسا گوش داخلی خارجی یا میانی با تزریق </t>
  </si>
  <si>
    <t xml:space="preserve">سي تي اسكن اسپيرال اربيت -سلا پوستريور فوسا با و بدون تزريق گوش داخلي خارجي يا مياني - با يا بدون تزريق </t>
  </si>
  <si>
    <t xml:space="preserve">سی تی اسکن اسپیرال گوش داخلی یک جهت بدون تزریق </t>
  </si>
  <si>
    <t>سی تی اسکن اسپیرال گوش یک جهت با تزریق</t>
  </si>
  <si>
    <t>سی تی اسکن اسپیرال گوش یک جهت با و بدون تزریق</t>
  </si>
  <si>
    <t>سی تی اسکن اسپیرال گوش داخلی کورونال و آگزیال (استخوان پتروس)</t>
  </si>
  <si>
    <t>سی تی اسکن اسپیرال گوش داخلی پوستریورفوسا دو جهت</t>
  </si>
  <si>
    <t>سی تی اسکن اسپیرال گوش دو جهت با تزریق</t>
  </si>
  <si>
    <t>سی تی اسکن اسپیرال گوش دو جهت با و بدون تزریق</t>
  </si>
  <si>
    <t>سیسترنوگرافی اسپیرال مغز در یک جهت</t>
  </si>
  <si>
    <t>سیسترنوگرافی اسپیرال مغز در دو جهت</t>
  </si>
  <si>
    <t>گازمه آتوسیسترنوگرافی اسپرال دو طرفه برای گوش داخلی</t>
  </si>
  <si>
    <t xml:space="preserve">سی تی اسکن اسپیرال فک پایین یا بالا، اگزیال با بازسازی ساجیتال وکرونال </t>
  </si>
  <si>
    <r>
      <t xml:space="preserve">سی تی اسکن اسپیرال سری کامل </t>
    </r>
    <r>
      <rPr>
        <sz val="11"/>
        <color indexed="8"/>
        <rFont val="Arial"/>
        <family val="2"/>
      </rPr>
      <t>TMJ اگزیال وکرونال و ساجیتال</t>
    </r>
  </si>
  <si>
    <t>سي تي اسكن اسپيرال سري گوش براي پيوند كوكلئه با فيلم هاي زوم</t>
  </si>
  <si>
    <t>سی تی اسکن اسپیرال گردن بدون تزریق</t>
  </si>
  <si>
    <t>سی تی اسکن اسپیرال گردن با تزریق</t>
  </si>
  <si>
    <t>سي تي اسكن اسپيرال گردن -با و بدون تزريق</t>
  </si>
  <si>
    <t>سی تی اسکن اسپیرال دینامیک گردن</t>
  </si>
  <si>
    <t xml:space="preserve">سی تی اسکن اسپیرال حنجره یک جهت 2میلیمتری بدون تزریق </t>
  </si>
  <si>
    <t>سی تی اسکن اسپیرال حنجره یک جهت 2میلیمتری با تزریق</t>
  </si>
  <si>
    <t>سي تي اسكن اسپيرال حنجره يك جهت 2 ميليمتري با و بدون تزريق</t>
  </si>
  <si>
    <t>سی تی اسکن اسپیرال حنجره دو جهت</t>
  </si>
  <si>
    <t>سی تی اسکن اسپیرال ریه و مدیاستن بدون تزریق</t>
  </si>
  <si>
    <t>سی تی لسکن قفسه سینه به منظور تشخیص COVID-19</t>
  </si>
  <si>
    <t>2.21</t>
  </si>
  <si>
    <t>سی تی اسکن اسپیرال ریه و مدیاستن با تزریق</t>
  </si>
  <si>
    <t>سی تی اسکن اسپیرال ریه و مدیاستن با و بدون تزریق</t>
  </si>
  <si>
    <t>سي تي اسكن اسپيرال مدياستن يا ريه با تزريق ديناميك</t>
  </si>
  <si>
    <r>
      <t xml:space="preserve">سی تی اسکن اسپیرال باقدرت تفکیک بالا </t>
    </r>
    <r>
      <rPr>
        <sz val="11"/>
        <color indexed="8"/>
        <rFont val="Arial"/>
        <family val="2"/>
      </rPr>
      <t>HRCT یا سی تی اسکن با قدرت تفکیک فوق العادهUHRCT- بدون تزریق</t>
    </r>
  </si>
  <si>
    <r>
      <t xml:space="preserve">سی تی اسکن اسپیرال باقدرت تفکیک بالا </t>
    </r>
    <r>
      <rPr>
        <sz val="11"/>
        <color indexed="8"/>
        <rFont val="Arial"/>
        <family val="2"/>
      </rPr>
      <t>HRCT یا سی تی اسکن با قدرت تفکیک فوق العادهUHRCT- با تزریق</t>
    </r>
  </si>
  <si>
    <r>
      <t xml:space="preserve">سی تی اسکن اسپیرال باقدرت تفکیک بالا </t>
    </r>
    <r>
      <rPr>
        <sz val="11"/>
        <color indexed="8"/>
        <rFont val="Arial"/>
        <family val="2"/>
      </rPr>
      <t>HRCT یا سی تی اسکن با قدرت تفکیک فوق العادهUHRCT- با وبدون تزریق</t>
    </r>
  </si>
  <si>
    <t>سی تی اسکن اسپیرال شکم با تزریق</t>
  </si>
  <si>
    <t>سی تی اسکن اسپیرال شکم بدون تزریق</t>
  </si>
  <si>
    <t>سی تی اسکن اسپیرال شکم با و بدون تزریق</t>
  </si>
  <si>
    <t>سی تی اسکن اسپیرال شکم و لگن بدون تزریق</t>
  </si>
  <si>
    <t>سی تی اسکن اسپیرال شکم و لگن با تزریق</t>
  </si>
  <si>
    <t>سی تی اسکن اسپیرال شکم و لگن - با و بدون تزریق</t>
  </si>
  <si>
    <t>سی تی اسکن اسپیرال لگن بدون تزریق</t>
  </si>
  <si>
    <t>سی تی اسکن اسپیرال لگن با تزریق</t>
  </si>
  <si>
    <t>سی تی اسکن اسپیرال لگن با و بدون تزریق</t>
  </si>
  <si>
    <t>سی تی اسکن اسپیرال 2و4میلی متری هر یک از اعضاء شکم با یا بدون تزریق - هر یک به تنهایی(پانکراس،کلیه ها،طحال و غدد فوق کلیوی)</t>
  </si>
  <si>
    <t>سي تي اسكن اسپيرال لگن بدون تزريق ماده حاجب يا لگن استخوانی</t>
  </si>
  <si>
    <t>سی تی اسپیرال بررسی 2و 4میلی متری اعضاء انفرادی و اختصاصی شکم با تزریق دینامیک(کبد)</t>
  </si>
  <si>
    <t>سي تي اسكن اسپيرال سایر ناحیه های ستون فقرات بدون تزريق</t>
  </si>
  <si>
    <t>سي تي اسكن اسپيرال ستون فقرات ناحیه توراسيك بدون تزريق</t>
  </si>
  <si>
    <t>سي تي اسكن اسپيرال ستون فقرات ناحيه سرويكال بدون تزريق</t>
  </si>
  <si>
    <t>سی تی اسکن اسپیرال ستون فقرات ناحیه لومبار بدون تزریق</t>
  </si>
  <si>
    <t>سي تي اسكن اسپيرال سایر ناحیه های ستون فقرات با تزريق</t>
  </si>
  <si>
    <t>سی تی اسکن اسپیرال سایر ناحیه های ستون فقرات با و بدون تزریق</t>
  </si>
  <si>
    <t>سی تی اسکن اسپیرال ستون فقرات ناحیه لومبار با تزریق</t>
  </si>
  <si>
    <t>سي تي اسكن اسپيرال ستون فقرات ناحیه توراسيك با تزريق</t>
  </si>
  <si>
    <t>سي تي اسكن اسپيرال ستون فقرات ناحيه سرويكال با تزريق</t>
  </si>
  <si>
    <t>سي تي اسكن اسپيرال ستون فقرات ناحیه توراسيك با و بدون تزريق</t>
  </si>
  <si>
    <t>سي تي اسكن اسپيرال ستون فقرات ناحيه سرويكال با و بدون تزريق</t>
  </si>
  <si>
    <t>سي تي اسكن اسپيرال ستون فقرات ناحيه لومبار با و بدون تزريق</t>
  </si>
  <si>
    <t>سی تی اسکن مایلو اسپیرال یک جهت برای دو مهره و یک دیسک</t>
  </si>
  <si>
    <t>سی تی اسکن اسپیرال هر سگمان از اندام</t>
  </si>
  <si>
    <t>سی تی اسکن اسپیرال اندام فوقانی بدون کنتراست</t>
  </si>
  <si>
    <t>سی تی اسکن اسپیرال اندام فوقانی با کنتراست</t>
  </si>
  <si>
    <t>سی تی اسکن اسپیرال اندام فوقانی بدون و با کنتراست</t>
  </si>
  <si>
    <t>سی تی اسکن اسپیرال اندام تحتانی بدون کنتراست</t>
  </si>
  <si>
    <t>سی تی اسکن اسپیرال اندام تحتانی با کنتراست</t>
  </si>
  <si>
    <t>سی تی اسکن اسپیرال اندام تحتانی با و بدون کنتراست</t>
  </si>
  <si>
    <t>سی تی اسکن اسپیرال و محاسبه آنته ورشن هیپ با زانو</t>
  </si>
  <si>
    <t>سی تی اسکن اسپیرال هر مفصل در یک جهت</t>
  </si>
  <si>
    <t>سی تی اسکن اسپیرال و محاسبه مینرالیزاسیون استخوان</t>
  </si>
  <si>
    <t>پروتکل بررسی همانژیوم کبدی شامل سی تی اسکن اسپیرال (بدون تزریق یا با تزریق دینامیک و تاخیری)</t>
  </si>
  <si>
    <r>
      <t xml:space="preserve"> </t>
    </r>
    <r>
      <rPr>
        <sz val="11"/>
        <color indexed="8"/>
        <rFont val="Arial"/>
        <family val="2"/>
      </rPr>
      <t>Cone Beam CT؛ هر کوادرانت</t>
    </r>
  </si>
  <si>
    <r>
      <t xml:space="preserve"> </t>
    </r>
    <r>
      <rPr>
        <sz val="11"/>
        <color indexed="8"/>
        <rFont val="Arial"/>
        <family val="2"/>
      </rPr>
      <t>Cone Beam CT؛ جهت بررسی مفصل گیجگاهی فکی دو طرفه</t>
    </r>
  </si>
  <si>
    <r>
      <t xml:space="preserve"> </t>
    </r>
    <r>
      <rPr>
        <sz val="11"/>
        <color indexed="8"/>
        <rFont val="Arial"/>
        <family val="2"/>
      </rPr>
      <t>Cone Beam CT؛ جهت بررسی ضایعات استخوانی با و بدون تزریق</t>
    </r>
  </si>
  <si>
    <r>
      <t xml:space="preserve">بیهوشی برای انجام خدمات </t>
    </r>
    <r>
      <rPr>
        <sz val="11"/>
        <color indexed="8"/>
        <rFont val="Arial"/>
        <family val="2"/>
      </rPr>
      <t xml:space="preserve">CT-Scan یا سی تی آنژیوگرافی </t>
    </r>
  </si>
  <si>
    <t>ام آر آی</t>
  </si>
  <si>
    <r>
      <t>MRI</t>
    </r>
    <r>
      <rPr>
        <sz val="11"/>
        <color indexed="8"/>
        <rFont val="Arial"/>
        <family val="2"/>
      </rPr>
      <t xml:space="preserve"> (به عنوان مثال Proton) دوطرفهiTMG</t>
    </r>
  </si>
  <si>
    <r>
      <t>MRI</t>
    </r>
    <r>
      <rPr>
        <sz val="11"/>
        <color indexed="8"/>
        <rFont val="Arial"/>
        <family val="2"/>
      </rPr>
      <t>(به عنوان مثال proton) مغز شامل brainstem بدون ماده حاجب</t>
    </r>
  </si>
  <si>
    <r>
      <t>MRI</t>
    </r>
    <r>
      <rPr>
        <sz val="11"/>
        <color indexed="8"/>
        <rFont val="Arial"/>
        <family val="2"/>
      </rPr>
      <t xml:space="preserve"> (به عنوان مثالproton ) قفسه صدری (به عنوان مثال برای ارزیابی لنفادنوپاتی میدیاستیال) بدون ماده حاجب</t>
    </r>
  </si>
  <si>
    <r>
      <t>MRI</t>
    </r>
    <r>
      <rPr>
        <sz val="11"/>
        <color indexed="8"/>
        <rFont val="Arial"/>
        <family val="2"/>
      </rPr>
      <t xml:space="preserve"> (به عنوان مثال proton) کانال spinal و محتویات آن ناحیه سرویکال بدون ماده حاجب</t>
    </r>
  </si>
  <si>
    <r>
      <t>MRI</t>
    </r>
    <r>
      <rPr>
        <sz val="11"/>
        <color indexed="8"/>
        <rFont val="Arial"/>
        <family val="2"/>
      </rPr>
      <t xml:space="preserve"> کانال spinal و محتویات آن ناحیه لومبر بدون کنتراست (بدون ماده حاجب )</t>
    </r>
  </si>
  <si>
    <r>
      <t>MRI</t>
    </r>
    <r>
      <rPr>
        <sz val="11"/>
        <color indexed="8"/>
        <rFont val="Arial"/>
        <family val="2"/>
      </rPr>
      <t xml:space="preserve"> (به عنوان مثال proton) کانال Spinal محتویات آن توراسیک بدون ماده حاجب</t>
    </r>
  </si>
  <si>
    <r>
      <t>MRI</t>
    </r>
    <r>
      <rPr>
        <sz val="11"/>
        <color indexed="8"/>
        <rFont val="Arial"/>
        <family val="2"/>
      </rPr>
      <t xml:space="preserve"> (به عنوان مثال proton) لگن بدون ماده حاجب</t>
    </r>
  </si>
  <si>
    <r>
      <t>MRI</t>
    </r>
    <r>
      <rPr>
        <sz val="11"/>
        <color indexed="8"/>
        <rFont val="Arial"/>
        <family val="2"/>
      </rPr>
      <t xml:space="preserve"> اندام فوقانی بازو یا ساعد به غیر از مفاصل بدون ماده حاجب</t>
    </r>
  </si>
  <si>
    <r>
      <t>MRI</t>
    </r>
    <r>
      <rPr>
        <sz val="11"/>
        <color indexed="8"/>
        <rFont val="Arial"/>
        <family val="2"/>
      </rPr>
      <t xml:space="preserve"> هر مفصل اندام فوقانی بدون ماده حاجب</t>
    </r>
  </si>
  <si>
    <r>
      <t>MRI</t>
    </r>
    <r>
      <rPr>
        <sz val="11"/>
        <color indexed="8"/>
        <rFont val="Arial"/>
        <family val="2"/>
      </rPr>
      <t xml:space="preserve"> (به عنوان مثال proton) اندام تحتانی بدون ماده حاجب</t>
    </r>
  </si>
  <si>
    <r>
      <t>MRI</t>
    </r>
    <r>
      <rPr>
        <sz val="11"/>
        <color indexed="8"/>
        <rFont val="Arial"/>
        <family val="2"/>
      </rPr>
      <t xml:space="preserve"> (به عنوان مثال Proton) هر مفصل اندام تحتانی بدون ماده حاجب</t>
    </r>
  </si>
  <si>
    <r>
      <t>MRI</t>
    </r>
    <r>
      <rPr>
        <sz val="11"/>
        <color indexed="8"/>
        <rFont val="Arial"/>
        <family val="2"/>
      </rPr>
      <t xml:space="preserve"> (به عنوان مثال proton) شکم بدون مواد حاجب</t>
    </r>
  </si>
  <si>
    <r>
      <t>MRI</t>
    </r>
    <r>
      <rPr>
        <sz val="11"/>
        <color indexed="8"/>
        <rFont val="Arial"/>
        <family val="2"/>
      </rPr>
      <t xml:space="preserve"> اوربیت، صورت، و یا گردن بدون ماده حاجب</t>
    </r>
  </si>
  <si>
    <r>
      <t>MRI</t>
    </r>
    <r>
      <rPr>
        <sz val="11"/>
        <color indexed="8"/>
        <rFont val="Arial"/>
        <family val="2"/>
      </rPr>
      <t xml:space="preserve"> مغز شامل brainstem با ماده حاجب</t>
    </r>
  </si>
  <si>
    <r>
      <t>MRI</t>
    </r>
    <r>
      <rPr>
        <sz val="11"/>
        <color indexed="8"/>
        <rFont val="Arial"/>
        <family val="2"/>
      </rPr>
      <t xml:space="preserve"> قفسه صدری با ماده حاجب</t>
    </r>
  </si>
  <si>
    <r>
      <t>MRI</t>
    </r>
    <r>
      <rPr>
        <sz val="11"/>
        <color indexed="8"/>
        <rFont val="Arial"/>
        <family val="2"/>
      </rPr>
      <t xml:space="preserve"> سرویکال spinal با ماده حاجب</t>
    </r>
  </si>
  <si>
    <r>
      <t>MRI</t>
    </r>
    <r>
      <rPr>
        <sz val="11"/>
        <color indexed="8"/>
        <rFont val="Arial"/>
        <family val="2"/>
      </rPr>
      <t xml:space="preserve"> توراسیک با ماده حاجب</t>
    </r>
  </si>
  <si>
    <r>
      <t>MRI</t>
    </r>
    <r>
      <rPr>
        <sz val="11"/>
        <color indexed="8"/>
        <rFont val="Arial"/>
        <family val="2"/>
      </rPr>
      <t xml:space="preserve"> ناحیه لومبار با ماده حاجب</t>
    </r>
  </si>
  <si>
    <r>
      <t>MRI</t>
    </r>
    <r>
      <rPr>
        <sz val="11"/>
        <color indexed="8"/>
        <rFont val="Arial"/>
        <family val="2"/>
      </rPr>
      <t xml:space="preserve"> (به عنوان مثال proton) لگن با ماده حاجب</t>
    </r>
  </si>
  <si>
    <r>
      <t>MRI</t>
    </r>
    <r>
      <rPr>
        <sz val="11"/>
        <color indexed="8"/>
        <rFont val="Arial"/>
        <family val="2"/>
      </rPr>
      <t xml:space="preserve"> اندام فوقانی به غیر از مفاصل با ماده حاجب</t>
    </r>
  </si>
  <si>
    <r>
      <t>MRI</t>
    </r>
    <r>
      <rPr>
        <sz val="11"/>
        <color indexed="8"/>
        <rFont val="Arial"/>
        <family val="2"/>
      </rPr>
      <t xml:space="preserve"> هر مفصل اندام فوقانی با ماده حاجب</t>
    </r>
  </si>
  <si>
    <r>
      <t>MRI</t>
    </r>
    <r>
      <rPr>
        <sz val="11"/>
        <color indexed="8"/>
        <rFont val="Arial"/>
        <family val="2"/>
      </rPr>
      <t xml:space="preserve">  اندام تحتانی با ماده حاجب (به عنوان مثال proton)</t>
    </r>
  </si>
  <si>
    <r>
      <t>MRI</t>
    </r>
    <r>
      <rPr>
        <sz val="11"/>
        <color indexed="8"/>
        <rFont val="Arial"/>
        <family val="2"/>
      </rPr>
      <t xml:space="preserve">هر مفصل اندام تحتانی با ماده حاجب  (به عنوان مثال Proton) </t>
    </r>
  </si>
  <si>
    <r>
      <t xml:space="preserve">MRI </t>
    </r>
    <r>
      <rPr>
        <sz val="11"/>
        <color indexed="8"/>
        <rFont val="Arial"/>
        <family val="2"/>
      </rPr>
      <t xml:space="preserve">شکم با مواد حاجب  (به عنوان مثال proton) </t>
    </r>
  </si>
  <si>
    <r>
      <t>MRI</t>
    </r>
    <r>
      <rPr>
        <sz val="11"/>
        <color indexed="8"/>
        <rFont val="Arial"/>
        <family val="2"/>
      </rPr>
      <t xml:space="preserve"> اوربیت، صورت، و یا گردن با ماده حاجب</t>
    </r>
  </si>
  <si>
    <r>
      <t>MRI</t>
    </r>
    <r>
      <rPr>
        <sz val="11"/>
        <color indexed="8"/>
        <rFont val="Arial"/>
        <family val="2"/>
      </rPr>
      <t xml:space="preserve"> مغز با و بدون ماده حاجب</t>
    </r>
  </si>
  <si>
    <r>
      <t>MRI</t>
    </r>
    <r>
      <rPr>
        <sz val="11"/>
        <color indexed="8"/>
        <rFont val="Arial"/>
        <family val="2"/>
      </rPr>
      <t xml:space="preserve"> پستان یک طرفه با و بدون ماده حاجب</t>
    </r>
  </si>
  <si>
    <r>
      <t>MRI</t>
    </r>
    <r>
      <rPr>
        <sz val="11"/>
        <color indexed="8"/>
        <rFont val="Arial"/>
        <family val="2"/>
      </rPr>
      <t xml:space="preserve"> پستان دو طرفه با و بدون ماده حاجب</t>
    </r>
  </si>
  <si>
    <r>
      <t>MRI</t>
    </r>
    <r>
      <rPr>
        <sz val="11"/>
        <color indexed="8"/>
        <rFont val="Arial"/>
        <family val="2"/>
      </rPr>
      <t xml:space="preserve"> قفسه صدری با و بدون ماده حاجب</t>
    </r>
  </si>
  <si>
    <r>
      <t>MRA</t>
    </r>
    <r>
      <rPr>
        <sz val="11"/>
        <color indexed="8"/>
        <rFont val="Arial"/>
        <family val="2"/>
      </rPr>
      <t xml:space="preserve"> قفسه صدری شامل میوکارد با و بدون ماده حاجب</t>
    </r>
  </si>
  <si>
    <r>
      <t>MRI</t>
    </r>
    <r>
      <rPr>
        <sz val="11"/>
        <color indexed="8"/>
        <rFont val="Arial"/>
        <family val="2"/>
      </rPr>
      <t xml:space="preserve"> سرویکال با و بدون ماده حاجب</t>
    </r>
  </si>
  <si>
    <r>
      <t>MRI</t>
    </r>
    <r>
      <rPr>
        <sz val="11"/>
        <color indexed="8"/>
        <rFont val="Arial"/>
        <family val="2"/>
      </rPr>
      <t xml:space="preserve"> توراسیک با و بدون ماده حاجب</t>
    </r>
  </si>
  <si>
    <r>
      <t>MRI</t>
    </r>
    <r>
      <rPr>
        <sz val="11"/>
        <color indexed="8"/>
        <rFont val="Arial"/>
        <family val="2"/>
      </rPr>
      <t xml:space="preserve"> ناحیه لومبار با و بدون ماده حاجب</t>
    </r>
  </si>
  <si>
    <r>
      <t>MRI</t>
    </r>
    <r>
      <rPr>
        <sz val="11"/>
        <color indexed="8"/>
        <rFont val="Arial"/>
        <family val="2"/>
      </rPr>
      <t xml:space="preserve"> (به عنوان مثال proton) لگن با و بدون ماده حاجب</t>
    </r>
  </si>
  <si>
    <r>
      <t>MRI</t>
    </r>
    <r>
      <rPr>
        <sz val="11"/>
        <color indexed="8"/>
        <rFont val="Arial"/>
        <family val="2"/>
      </rPr>
      <t xml:space="preserve"> اندام فوقانی به غیر از مفاصل با و بدون ماده حاجب</t>
    </r>
  </si>
  <si>
    <r>
      <t>MRI</t>
    </r>
    <r>
      <rPr>
        <sz val="11"/>
        <color indexed="8"/>
        <rFont val="Arial"/>
        <family val="2"/>
      </rPr>
      <t xml:space="preserve"> هر مفصل اندام فوقانی با و بدون ماده حاجب</t>
    </r>
  </si>
  <si>
    <r>
      <t>MRI</t>
    </r>
    <r>
      <rPr>
        <sz val="11"/>
        <color indexed="8"/>
        <rFont val="Arial"/>
        <family val="2"/>
      </rPr>
      <t xml:space="preserve"> (به عنوان مثال proton) اندام تحتانی با و بدون ماده حاجب</t>
    </r>
  </si>
  <si>
    <r>
      <t>MRI</t>
    </r>
    <r>
      <rPr>
        <sz val="11"/>
        <color indexed="8"/>
        <rFont val="Arial"/>
        <family val="2"/>
      </rPr>
      <t xml:space="preserve"> (به عنوان مثال Proton) هر مفصل اندام تحتانی با و بدون ماده حاجب</t>
    </r>
  </si>
  <si>
    <r>
      <t>MRI</t>
    </r>
    <r>
      <rPr>
        <sz val="11"/>
        <color indexed="8"/>
        <rFont val="Arial"/>
        <family val="2"/>
      </rPr>
      <t xml:space="preserve"> (به عنوان مثال proton) شکم با و بدون مواد حاجب</t>
    </r>
  </si>
  <si>
    <r>
      <t>MRI</t>
    </r>
    <r>
      <rPr>
        <sz val="11"/>
        <color indexed="8"/>
        <rFont val="Arial"/>
        <family val="2"/>
      </rPr>
      <t xml:space="preserve"> اوربیت، صورت، و یا گردن با و بدون ماده حاجب</t>
    </r>
  </si>
  <si>
    <r>
      <t>MRM</t>
    </r>
    <r>
      <rPr>
        <sz val="11"/>
        <color indexed="8"/>
        <rFont val="Arial"/>
        <family val="2"/>
      </rPr>
      <t xml:space="preserve"> ( MRماموگرافی- دو طرفه )</t>
    </r>
  </si>
  <si>
    <r>
      <t>MRM</t>
    </r>
    <r>
      <rPr>
        <i/>
        <sz val="11"/>
        <color indexed="8"/>
        <rFont val="Arial"/>
        <family val="2"/>
      </rPr>
      <t xml:space="preserve"> </t>
    </r>
    <r>
      <rPr>
        <sz val="11"/>
        <color indexed="8"/>
        <rFont val="Arial"/>
        <family val="2"/>
      </rPr>
      <t>(MR ماموگرافی- یک طرفه)</t>
    </r>
  </si>
  <si>
    <r>
      <t>MR</t>
    </r>
    <r>
      <rPr>
        <sz val="11"/>
        <color indexed="8"/>
        <rFont val="Arial"/>
        <family val="2"/>
      </rPr>
      <t xml:space="preserve"> یوروگرافی( MRU دینامیک)</t>
    </r>
  </si>
  <si>
    <t>قید درخواست پزشک به صورت دینامیک الزامی است</t>
  </si>
  <si>
    <r>
      <t>MR</t>
    </r>
    <r>
      <rPr>
        <sz val="11"/>
        <color indexed="8"/>
        <rFont val="Arial"/>
        <family val="2"/>
      </rPr>
      <t xml:space="preserve"> آرتروگرافی</t>
    </r>
  </si>
  <si>
    <r>
      <t>MRA</t>
    </r>
    <r>
      <rPr>
        <sz val="11"/>
        <color indexed="8"/>
        <rFont val="Arial"/>
        <family val="2"/>
      </rPr>
      <t xml:space="preserve"> گردن بدون ماده حاجب یا با ماده حاجب</t>
    </r>
  </si>
  <si>
    <r>
      <t>MRA</t>
    </r>
    <r>
      <rPr>
        <sz val="11"/>
        <color indexed="8"/>
        <rFont val="Arial"/>
        <family val="2"/>
      </rPr>
      <t xml:space="preserve"> سر(مغز) بدون ماده حاجب یا با ماده حاجب</t>
    </r>
  </si>
  <si>
    <r>
      <t>MRA</t>
    </r>
    <r>
      <rPr>
        <sz val="11"/>
        <color indexed="8"/>
        <rFont val="Arial"/>
        <family val="2"/>
      </rPr>
      <t xml:space="preserve"> کانال spinal و محتویات آن با یا بدون ماده حاجب</t>
    </r>
  </si>
  <si>
    <r>
      <t>MRA</t>
    </r>
    <r>
      <rPr>
        <sz val="11"/>
        <color indexed="8"/>
        <rFont val="Arial"/>
        <family val="2"/>
      </rPr>
      <t xml:space="preserve"> (آنژیوگرافی) لگن با یا بدون ماده حاجب</t>
    </r>
  </si>
  <si>
    <r>
      <t>MRA</t>
    </r>
    <r>
      <rPr>
        <sz val="11"/>
        <color indexed="8"/>
        <rFont val="Arial"/>
        <family val="2"/>
      </rPr>
      <t xml:space="preserve"> (آنژیوگرافی) اندام فوقانی با یا بدون ماده حاجب</t>
    </r>
  </si>
  <si>
    <r>
      <t>MRA</t>
    </r>
    <r>
      <rPr>
        <sz val="11"/>
        <color indexed="8"/>
        <rFont val="Arial"/>
        <family val="2"/>
      </rPr>
      <t xml:space="preserve"> (آنژیوگرافی) اندام تحتانی با یابدون ماده حاجب</t>
    </r>
  </si>
  <si>
    <r>
      <t>MRA</t>
    </r>
    <r>
      <rPr>
        <sz val="11"/>
        <color indexed="8"/>
        <rFont val="Arial"/>
        <family val="2"/>
      </rPr>
      <t xml:space="preserve"> (آنژیوگرافی) شکم با یا بدون مواد حاجب</t>
    </r>
  </si>
  <si>
    <r>
      <t>MRA</t>
    </r>
    <r>
      <rPr>
        <sz val="11"/>
        <color indexed="8"/>
        <rFont val="Arial"/>
        <family val="2"/>
      </rPr>
      <t xml:space="preserve"> (آنژیوگرافی) گردن بدون ماده حاجب و بعد از آن با ماده حاجب با سایر سکانس‌ها</t>
    </r>
  </si>
  <si>
    <r>
      <t>MRV (MR</t>
    </r>
    <r>
      <rPr>
        <sz val="11"/>
        <color indexed="8"/>
        <rFont val="Arial"/>
        <family val="2"/>
      </rPr>
      <t xml:space="preserve"> ونوگرافی</t>
    </r>
    <r>
      <rPr>
        <i/>
        <sz val="11"/>
        <color indexed="8"/>
        <rFont val="Arial"/>
        <family val="2"/>
      </rPr>
      <t>)</t>
    </r>
  </si>
  <si>
    <r>
      <t>MRS</t>
    </r>
    <r>
      <rPr>
        <sz val="11"/>
        <color indexed="8"/>
        <rFont val="Arial"/>
        <family val="2"/>
      </rPr>
      <t xml:space="preserve"> (اسپکتروسکوپی)</t>
    </r>
  </si>
  <si>
    <r>
      <t>MRI</t>
    </r>
    <r>
      <rPr>
        <sz val="11"/>
        <color indexed="8"/>
        <rFont val="Arial"/>
        <family val="2"/>
      </rPr>
      <t xml:space="preserve"> دینامیک هر قسمت بدن بجز قلب</t>
    </r>
  </si>
  <si>
    <r>
      <t>MRI</t>
    </r>
    <r>
      <rPr>
        <sz val="11"/>
        <color indexed="8"/>
        <rFont val="Arial"/>
        <family val="2"/>
      </rPr>
      <t xml:space="preserve"> کاردیاک برای function با و یا بدون مورفولوژی – مطالعه کامل</t>
    </r>
  </si>
  <si>
    <r>
      <t>MRI</t>
    </r>
    <r>
      <rPr>
        <sz val="11"/>
        <color indexed="8"/>
        <rFont val="Arial"/>
        <family val="2"/>
      </rPr>
      <t xml:space="preserve"> کاردیاک برای مورفولوژی بدون ماده حاجب</t>
    </r>
  </si>
  <si>
    <r>
      <t>MRI</t>
    </r>
    <r>
      <rPr>
        <sz val="11"/>
        <color indexed="8"/>
        <rFont val="Arial"/>
        <family val="2"/>
      </rPr>
      <t xml:space="preserve"> کاردیاک برای مورفولوژی با ماده حاجب</t>
    </r>
  </si>
  <si>
    <r>
      <t>MRI</t>
    </r>
    <r>
      <rPr>
        <sz val="11"/>
        <color indexed="8"/>
        <rFont val="Arial"/>
        <family val="2"/>
      </rPr>
      <t xml:space="preserve"> برای velocity flow mapping</t>
    </r>
  </si>
  <si>
    <r>
      <t>MRI</t>
    </r>
    <r>
      <rPr>
        <sz val="11"/>
        <color indexed="8"/>
        <rFont val="Arial"/>
        <family val="2"/>
      </rPr>
      <t xml:space="preserve"> اسکوپی </t>
    </r>
  </si>
  <si>
    <r>
      <t>MR</t>
    </r>
    <r>
      <rPr>
        <sz val="11"/>
        <color indexed="8"/>
        <rFont val="Arial"/>
        <family val="2"/>
      </rPr>
      <t xml:space="preserve"> کلانژیوگرافی (MRCP ) </t>
    </r>
  </si>
  <si>
    <r>
      <t>MRU(MR</t>
    </r>
    <r>
      <rPr>
        <sz val="11"/>
        <color indexed="8"/>
        <rFont val="Arial"/>
        <family val="2"/>
      </rPr>
      <t xml:space="preserve"> یوروگرافی استاتیک</t>
    </r>
    <r>
      <rPr>
        <i/>
        <sz val="11"/>
        <color indexed="8"/>
        <rFont val="Arial"/>
        <family val="2"/>
      </rPr>
      <t>)</t>
    </r>
  </si>
  <si>
    <r>
      <t xml:space="preserve">تصوير برداري عملكردي </t>
    </r>
    <r>
      <rPr>
        <sz val="11"/>
        <color indexed="8"/>
        <rFont val="Arial"/>
        <family val="2"/>
      </rPr>
      <t xml:space="preserve">BOLD شامل پروتكل هاي مغز با يا بدون حداقل 4 ناحيه فعاليت به عنوان مثال موتور اندام های مختلف، زبان و حافظه </t>
    </r>
  </si>
  <si>
    <r>
      <t xml:space="preserve">تصوير برداري عملكردي </t>
    </r>
    <r>
      <rPr>
        <sz val="11"/>
        <color indexed="8"/>
        <rFont val="Arial"/>
        <family val="2"/>
      </rPr>
      <t>DTI (با تراکتوگرافی) شامل پروتكل هاي مغز با یا بدون حداقل 60 گراديان يا 30 جهت باNEXT دو برابر</t>
    </r>
  </si>
  <si>
    <r>
      <t xml:space="preserve">تصوير برداري </t>
    </r>
    <r>
      <rPr>
        <sz val="11"/>
        <color indexed="8"/>
        <rFont val="Arial"/>
        <family val="2"/>
      </rPr>
      <t>MRS شامل پروتكل هاي مغز با و بدون، SVS-30، SVS-135 از نواحي ضايعه و كنترل نرمال و CSI-135</t>
    </r>
  </si>
  <si>
    <r>
      <t xml:space="preserve">تصوير برداري مغزي فيزيولوژيك </t>
    </r>
    <r>
      <rPr>
        <sz val="11"/>
        <color indexed="8"/>
        <rFont val="Arial"/>
        <family val="2"/>
      </rPr>
      <t>Perfusion MRI شامل پروتكلهاي مغزي با و بدون؛ T1-EPI، T2-EPI ديناميك براي روش DCE يا DSC</t>
    </r>
  </si>
  <si>
    <r>
      <t xml:space="preserve">تصوير برداري مغزي </t>
    </r>
    <r>
      <rPr>
        <sz val="11"/>
        <color indexed="8"/>
        <rFont val="Arial"/>
        <family val="2"/>
      </rPr>
      <t>TUMOR MAPPING MRI شامل پروتكل هاي مغزي با و بدون؛ FLAIR، DWI/ADC، يكي از روشهاي Perfusion يا MRS</t>
    </r>
  </si>
  <si>
    <r>
      <t xml:space="preserve">تصوير برداري مغزي </t>
    </r>
    <r>
      <rPr>
        <sz val="11"/>
        <color indexed="8"/>
        <rFont val="Arial"/>
        <family val="2"/>
      </rPr>
      <t>STROKE MAPPING MRI شامل پروتكلهاي مغزي با و بدون؛ FLAIR، DWI/ADC، DSC Perfusion, CE-MRA(3D-TOF)</t>
    </r>
  </si>
  <si>
    <r>
      <t xml:space="preserve">تصوير برداري مغزي </t>
    </r>
    <r>
      <rPr>
        <sz val="11"/>
        <color indexed="8"/>
        <rFont val="Arial"/>
        <family val="2"/>
      </rPr>
      <t>SEIZURE MAPPING MRI شامل پروتكلهاي مغزي با و بدون؛ FLAIR، DWI/ADC، DSC Perfusion, CE-MRA(3D-TOF)</t>
    </r>
  </si>
  <si>
    <r>
      <t xml:space="preserve">بیهوشی برای انجام خدمات؛ رادیوتراپی، پزشکی هسته ای، </t>
    </r>
    <r>
      <rPr>
        <sz val="11"/>
        <color indexed="8"/>
        <rFont val="Arial"/>
        <family val="2"/>
      </rPr>
      <t xml:space="preserve">PET-CT، MRI، </t>
    </r>
  </si>
  <si>
    <t>پزشکی هسته ای</t>
  </si>
  <si>
    <t xml:space="preserve">جذب ید تیروئید </t>
  </si>
  <si>
    <t>اسكن تيروئيد با يد 131</t>
  </si>
  <si>
    <t>اسكن تمام بدن با يد راديواكتيو</t>
  </si>
  <si>
    <r>
      <t xml:space="preserve">درمان پرکاري تيروئيد تا 10 </t>
    </r>
    <r>
      <rPr>
        <sz val="11"/>
        <color indexed="8"/>
        <rFont val="Arial"/>
        <family val="2"/>
      </rPr>
      <t>mci</t>
    </r>
  </si>
  <si>
    <r>
      <t xml:space="preserve">درمان پرکاري تيروئيد تا 15 </t>
    </r>
    <r>
      <rPr>
        <sz val="11"/>
        <color indexed="8"/>
        <rFont val="Arial"/>
        <family val="2"/>
      </rPr>
      <t>mci</t>
    </r>
  </si>
  <si>
    <r>
      <t xml:space="preserve">درمان پرکاري تيروئيد تا 20 </t>
    </r>
    <r>
      <rPr>
        <sz val="11"/>
        <color indexed="8"/>
        <rFont val="Arial"/>
        <family val="2"/>
      </rPr>
      <t>mci</t>
    </r>
  </si>
  <si>
    <r>
      <t xml:space="preserve">درمان پرکاري تيروئيد تا 25 </t>
    </r>
    <r>
      <rPr>
        <sz val="11"/>
        <color indexed="8"/>
        <rFont val="Arial"/>
        <family val="2"/>
      </rPr>
      <t>mci</t>
    </r>
  </si>
  <si>
    <r>
      <t xml:space="preserve">درمان پرکاری تیروئید تا 30 </t>
    </r>
    <r>
      <rPr>
        <sz val="11"/>
        <color indexed="8"/>
        <rFont val="Arial"/>
        <family val="2"/>
      </rPr>
      <t>mci</t>
    </r>
  </si>
  <si>
    <r>
      <t xml:space="preserve">درمان کانسر تیروئید تا 50 </t>
    </r>
    <r>
      <rPr>
        <sz val="11"/>
        <color indexed="8"/>
        <rFont val="Arial"/>
        <family val="2"/>
      </rPr>
      <t>mci</t>
    </r>
  </si>
  <si>
    <t>(هزینه بستری به صورت جداگانه قابل محاسبه و اخذ می‌باشد)</t>
  </si>
  <si>
    <r>
      <t xml:space="preserve">درمان کانسرتیروئید تا 100 </t>
    </r>
    <r>
      <rPr>
        <sz val="11"/>
        <color indexed="8"/>
        <rFont val="Arial"/>
        <family val="2"/>
      </rPr>
      <t>mci (بدون هزینه بستری)</t>
    </r>
  </si>
  <si>
    <r>
      <t xml:space="preserve">درمان کانسرتیروئید تا 150 </t>
    </r>
    <r>
      <rPr>
        <sz val="11"/>
        <color indexed="8"/>
        <rFont val="Arial"/>
        <family val="2"/>
      </rPr>
      <t>mci (بدون هزینه بستری)</t>
    </r>
  </si>
  <si>
    <r>
      <t xml:space="preserve">درمان کانسرتیروئید تا 200 </t>
    </r>
    <r>
      <rPr>
        <sz val="11"/>
        <color indexed="8"/>
        <rFont val="Arial"/>
        <family val="2"/>
      </rPr>
      <t>mci (بدون هزینه بستری)</t>
    </r>
  </si>
  <si>
    <r>
      <t xml:space="preserve">درمان کانسرتیروئید با ید 131 تا 300 </t>
    </r>
    <r>
      <rPr>
        <sz val="11"/>
        <color indexed="8"/>
        <rFont val="Arial"/>
        <family val="2"/>
      </rPr>
      <t>mci</t>
    </r>
  </si>
  <si>
    <t>اسكن قلب با تاليوم يا راديو داروهاي مشابه در يک مرحله</t>
  </si>
  <si>
    <r>
      <t xml:space="preserve">اسکن قلب با دو مرحله </t>
    </r>
    <r>
      <rPr>
        <sz val="11"/>
        <color indexed="8"/>
        <rFont val="Arial"/>
        <family val="2"/>
      </rPr>
      <t>Rest and /or Stress)،Planar)</t>
    </r>
  </si>
  <si>
    <r>
      <t xml:space="preserve">اسكن پرفيوژن توام با فونكسيون قلب </t>
    </r>
    <r>
      <rPr>
        <sz val="11"/>
        <color indexed="8"/>
        <rFont val="Arial"/>
        <family val="2"/>
      </rPr>
      <t>Gated MIBI</t>
    </r>
  </si>
  <si>
    <t>اسكن پرفيوژن با حرکات ديواره</t>
  </si>
  <si>
    <r>
      <t>اسکن تمام بدن با تالیوم (</t>
    </r>
    <r>
      <rPr>
        <sz val="11"/>
        <color indexed="8"/>
        <rFont val="Arial"/>
        <family val="2"/>
      </rPr>
      <t>MIBI)</t>
    </r>
  </si>
  <si>
    <t>اسكن پاراتيروئيد با هر نوع راديودارو</t>
  </si>
  <si>
    <r>
      <t xml:space="preserve">لوکالیزاسیون رادیو داروها یا توزیع رادیو دارو در تومور (تصویربرداری از منطقه محدود از جمله اسکن پستان با </t>
    </r>
    <r>
      <rPr>
        <sz val="11"/>
        <color indexed="8"/>
        <rFont val="Arial"/>
        <family val="2"/>
      </rPr>
      <t>MIBI)</t>
    </r>
  </si>
  <si>
    <t>اسکن گالیوم (منطقه محدود)</t>
  </si>
  <si>
    <t xml:space="preserve">اسکن قشر آدرنال </t>
  </si>
  <si>
    <t xml:space="preserve">درمان متاستاز استخوان با استرانسيوم 89 (متاسترون) </t>
  </si>
  <si>
    <t>(هرينه راديودارو به صورت جداگانه و براساس قیمت اعلامی سازمان انرزی اتمی قابل محاسبه و اخذ مي‌باشد)</t>
  </si>
  <si>
    <r>
      <t xml:space="preserve">اسکن پس از تحریک تیروئید (بدون احتساب </t>
    </r>
    <r>
      <rPr>
        <sz val="11"/>
        <color indexed="8"/>
        <rFont val="Arial"/>
        <family val="2"/>
      </rPr>
      <t>TSH)</t>
    </r>
  </si>
  <si>
    <t>اسكن تيروئيد با تكنسيوم</t>
  </si>
  <si>
    <r>
      <t xml:space="preserve">اسکن تیروئید با تالیوم یا </t>
    </r>
    <r>
      <rPr>
        <sz val="11"/>
        <color indexed="8"/>
        <rFont val="Arial"/>
        <family val="2"/>
      </rPr>
      <t>MIBI</t>
    </r>
  </si>
  <si>
    <r>
      <t>اسکن مغز استخوان-لنفوم (</t>
    </r>
    <r>
      <rPr>
        <sz val="11"/>
        <color indexed="8"/>
        <rFont val="Arial"/>
        <family val="2"/>
      </rPr>
      <t>whole body)</t>
    </r>
  </si>
  <si>
    <r>
      <t>اسکن مغز استخوان(</t>
    </r>
    <r>
      <rPr>
        <sz val="11"/>
        <color indexed="8"/>
        <rFont val="Arial"/>
        <family val="2"/>
      </rPr>
      <t>limited)</t>
    </r>
  </si>
  <si>
    <r>
      <t>اسکن مغز استخوان (</t>
    </r>
    <r>
      <rPr>
        <sz val="11"/>
        <color indexed="8"/>
        <rFont val="Arial"/>
        <family val="2"/>
      </rPr>
      <t>multiple)</t>
    </r>
  </si>
  <si>
    <t>تعیین حجم خون با پلاسما</t>
  </si>
  <si>
    <t>مطالعه طول عمر گلبول قرمز با کروم 51</t>
  </si>
  <si>
    <t xml:space="preserve">مطالعه طول عمر گلبول قرمز در طحال یا کبد </t>
  </si>
  <si>
    <t>سکستراسیون گلبول های قرمز در طحال یا کبد</t>
  </si>
  <si>
    <t>میزان ناپدید شدن آهن رادیواکتیو از پلاسما</t>
  </si>
  <si>
    <t xml:space="preserve">جذب آهن رادیواکتیو به گلبول قرمز </t>
  </si>
  <si>
    <t xml:space="preserve"> توزیع و ذخیره آهن رادیواکتیو برای سیانوکوبالامین</t>
  </si>
  <si>
    <t>اسکن طحال به تنهایی</t>
  </si>
  <si>
    <t xml:space="preserve">اسکن مجاری و غدد لنفاوی </t>
  </si>
  <si>
    <t>اسکن مجاری و کیسه صفرا (هپاتوبیلیری- هایدا)</t>
  </si>
  <si>
    <t xml:space="preserve">اسکن کبد و طحال </t>
  </si>
  <si>
    <r>
      <t xml:space="preserve">مطالعه جذب ویتامین </t>
    </r>
    <r>
      <rPr>
        <sz val="11"/>
        <color indexed="8"/>
        <rFont val="Arial"/>
        <family val="2"/>
      </rPr>
      <t>B12 (شیلینگ) بدون فاکتور داخلی</t>
    </r>
  </si>
  <si>
    <r>
      <t xml:space="preserve">مطالعه جذب ویتامین </t>
    </r>
    <r>
      <rPr>
        <sz val="11"/>
        <color indexed="8"/>
        <rFont val="Arial"/>
        <family val="2"/>
      </rPr>
      <t>B12 با فاکتور داخلی</t>
    </r>
  </si>
  <si>
    <r>
      <t xml:space="preserve">مطالعات ترکیبی جذب </t>
    </r>
    <r>
      <rPr>
        <sz val="11"/>
        <color indexed="8"/>
        <rFont val="Arial"/>
        <family val="2"/>
      </rPr>
      <t>B12 با و بدون فاکتور داخلی</t>
    </r>
  </si>
  <si>
    <t xml:space="preserve">اسکن تخلیه معده </t>
  </si>
  <si>
    <t xml:space="preserve">اسکن برگشت معده به مری(ریفلاکس) </t>
  </si>
  <si>
    <t xml:space="preserve">اسکن دیورتیکول مکل </t>
  </si>
  <si>
    <t xml:space="preserve">اسکن خونریزی از دستگاه گوارش تحتانی </t>
  </si>
  <si>
    <t xml:space="preserve">اسکن از غدد بزاقی </t>
  </si>
  <si>
    <r>
      <t xml:space="preserve">اسکن استخوان با </t>
    </r>
    <r>
      <rPr>
        <sz val="11"/>
        <color indexed="8"/>
        <rFont val="Arial"/>
        <family val="2"/>
      </rPr>
      <t>Spect</t>
    </r>
  </si>
  <si>
    <r>
      <t xml:space="preserve">اسکن استخوان </t>
    </r>
    <r>
      <rPr>
        <sz val="11"/>
        <color indexed="8"/>
        <rFont val="Arial"/>
        <family val="2"/>
      </rPr>
      <t>planar با هر نوع رادیودارو (منطقه محدود مانند جمجمه، لگن و غیره)</t>
    </r>
  </si>
  <si>
    <r>
      <t xml:space="preserve">اسكن استخوان </t>
    </r>
    <r>
      <rPr>
        <sz val="11"/>
        <color indexed="8"/>
        <rFont val="Arial"/>
        <family val="2"/>
      </rPr>
      <t>Planar تمام بدن، اسكلتي عضلاني (Whole Body Bone Scan)</t>
    </r>
  </si>
  <si>
    <t xml:space="preserve">اسکن برای تعیین مایع در پریکارد </t>
  </si>
  <si>
    <r>
      <t xml:space="preserve">اسکن آنژیوگرافی از جریان خون قلب با تعیین </t>
    </r>
    <r>
      <rPr>
        <sz val="11"/>
        <color indexed="8"/>
        <rFont val="Arial"/>
        <family val="2"/>
      </rPr>
      <t xml:space="preserve">EF در حال استراحت </t>
    </r>
  </si>
  <si>
    <r>
      <t xml:space="preserve">آنژیوگرافی با تعیین </t>
    </r>
    <r>
      <rPr>
        <sz val="11"/>
        <color indexed="8"/>
        <rFont val="Arial"/>
        <family val="2"/>
      </rPr>
      <t>EF در حال ورزش (بدون احتساب تست ورزش)</t>
    </r>
  </si>
  <si>
    <t xml:space="preserve">اسکن انفارکتوس میوکارد با تکنزیوم پیروفسفات </t>
  </si>
  <si>
    <r>
      <t>اسکن انفارکتوس میوکارد(</t>
    </r>
    <r>
      <rPr>
        <sz val="11"/>
        <color indexed="8"/>
        <rFont val="Arial"/>
        <family val="2"/>
      </rPr>
      <t>planar)</t>
    </r>
  </si>
  <si>
    <t xml:space="preserve">اسکن شنت های قلبی </t>
  </si>
  <si>
    <t>اسكن پرفيوژن ريه</t>
  </si>
  <si>
    <t>اسكن (تهويه ريوي) با هر روش</t>
  </si>
  <si>
    <r>
      <t xml:space="preserve">اسکن مغز با تکنزیوم فقط در فاز </t>
    </r>
    <r>
      <rPr>
        <sz val="11"/>
        <color indexed="8"/>
        <rFont val="Arial"/>
        <family val="2"/>
      </rPr>
      <t xml:space="preserve">flow </t>
    </r>
  </si>
  <si>
    <r>
      <t xml:space="preserve">سیسترنوگرافی یا </t>
    </r>
    <r>
      <rPr>
        <sz val="11"/>
        <color indexed="8"/>
        <rFont val="Arial"/>
        <family val="2"/>
      </rPr>
      <t>Tc99m(بدون احتساب هزینه پونکسیون مایع نخاعی)</t>
    </r>
  </si>
  <si>
    <r>
      <t xml:space="preserve">سیسترنوگرافی یا </t>
    </r>
    <r>
      <rPr>
        <sz val="11"/>
        <color indexed="8"/>
        <rFont val="Arial"/>
        <family val="2"/>
      </rPr>
      <t>In-111 (بدون احتساب هزینه پونکسیون مایع نخاعی)</t>
    </r>
  </si>
  <si>
    <r>
      <t>بررسی نشت مایع مغزی نخاعی (</t>
    </r>
    <r>
      <rPr>
        <sz val="11"/>
        <color indexed="8"/>
        <rFont val="Arial"/>
        <family val="2"/>
      </rPr>
      <t xml:space="preserve">CSF leakage) </t>
    </r>
  </si>
  <si>
    <t xml:space="preserve">ارزیابی شنت مغزی </t>
  </si>
  <si>
    <r>
      <t xml:space="preserve">اسکن جريان خون داخل مغز با يدوآمفتامين يا </t>
    </r>
    <r>
      <rPr>
        <sz val="11"/>
        <color indexed="8"/>
        <rFont val="Arial"/>
        <family val="2"/>
      </rPr>
      <t>Tc، HMPAO يا Tc، ECD يا راديوداروهاي مشابه با احتساب راديودارو و كيت (Brain Perfusion)</t>
    </r>
  </si>
  <si>
    <r>
      <t xml:space="preserve">اسكن قشر كليه‌ها (استاتيك با </t>
    </r>
    <r>
      <rPr>
        <sz val="11"/>
        <color indexed="8"/>
        <rFont val="Arial"/>
        <family val="2"/>
      </rPr>
      <t>DMSA)</t>
    </r>
  </si>
  <si>
    <t>اسكن ديناميک از كليه‌ها با مطالعه جريان خون عروقي و فانکشن کليه بدون مداخله دارويي</t>
  </si>
  <si>
    <t xml:space="preserve">اسکن کلیه با مطالعه جریان عروقی و فانکشن کلیه با و بدون تجویز کاپتوپریل </t>
  </si>
  <si>
    <t xml:space="preserve">اسکن باقیمانده ادرار در مثانه </t>
  </si>
  <si>
    <t>اسكن رفلاكس ميزناي (بدون احتساب هزينه سوندگذاري)</t>
  </si>
  <si>
    <t>اسکن رفلاکس حالب و باقیمانده ادرار در مثانه</t>
  </si>
  <si>
    <t xml:space="preserve"> (بدون احتساب هزینه سوند گذاری) </t>
  </si>
  <si>
    <t xml:space="preserve">اسکن بیضه ها با مطالعه جریان خون عروقی </t>
  </si>
  <si>
    <t>اسكن مجاري اشكي (داكريوسيستوگرافي)</t>
  </si>
  <si>
    <r>
      <t xml:space="preserve">اسکن بخش مرکزی آدرنال و یا تمام بدن برای تعیین محل فئوکروموسیتوم یا سایر تومورهای نورواکتودرمال یا </t>
    </r>
    <r>
      <rPr>
        <sz val="11"/>
        <color indexed="8"/>
        <rFont val="Arial"/>
        <family val="2"/>
      </rPr>
      <t>MIBG</t>
    </r>
  </si>
  <si>
    <t>درمان پلی سایتمی ورا و لوسمی مزمن و غیره با احتساب رادیو دارو با فسفر 32</t>
  </si>
  <si>
    <t>اسکن با منوکلنال آنتی بادی نشان دار شده برای تشخیص تومورها و عفونتها</t>
  </si>
  <si>
    <t>اسکن برای بررسی و لکالیزاسیون تومور های فعال (بررسی تمام بدن در چند مرحله مثلا با گالیم)</t>
  </si>
  <si>
    <t>اسکن با منوکلنال آنتی بادی برای تشخیص عفونت</t>
  </si>
  <si>
    <r>
      <t xml:space="preserve">تست تنفسی </t>
    </r>
    <r>
      <rPr>
        <sz val="11"/>
        <color indexed="8"/>
        <rFont val="Arial"/>
        <family val="2"/>
      </rPr>
      <t>Breath Test با کربن رادیواکتیو 14</t>
    </r>
  </si>
  <si>
    <r>
      <t xml:space="preserve">اسکن </t>
    </r>
    <r>
      <rPr>
        <sz val="11"/>
        <color indexed="8"/>
        <rFont val="Arial"/>
        <family val="2"/>
      </rPr>
      <t>RBC برای تشخیص همانژیوم (برای یک عضو یا بیشتر)</t>
    </r>
  </si>
  <si>
    <r>
      <t xml:space="preserve">اسکن تمام بدن </t>
    </r>
    <r>
      <rPr>
        <sz val="11"/>
        <color indexed="8"/>
        <rFont val="Arial"/>
        <family val="2"/>
      </rPr>
      <t xml:space="preserve">DMSA قلیایی </t>
    </r>
  </si>
  <si>
    <t xml:space="preserve">اسکن تمام بدن با گلبول سفید نشاندار شده </t>
  </si>
  <si>
    <t>اسکن با اگونیست گیرنده سوماتواستاتین (مثل اوکتروتاید)</t>
  </si>
  <si>
    <r>
      <t xml:space="preserve">اسکن با سایر پپتیدها نظیر </t>
    </r>
    <r>
      <rPr>
        <sz val="11"/>
        <color indexed="8"/>
        <rFont val="Arial"/>
        <family val="2"/>
      </rPr>
      <t>Tc-Bombesin(UBI) ،Tc-Ubiquicidin، ...</t>
    </r>
  </si>
  <si>
    <t>تصویربرداری ترمبوز وریدی</t>
  </si>
  <si>
    <r>
      <t>ونوگرافی</t>
    </r>
    <r>
      <rPr>
        <sz val="11"/>
        <color indexed="8"/>
        <rFont val="Arial"/>
        <family val="2"/>
      </rPr>
      <t>unilateral</t>
    </r>
  </si>
  <si>
    <r>
      <t>ونوگرافی</t>
    </r>
    <r>
      <rPr>
        <sz val="11"/>
        <color indexed="8"/>
        <rFont val="Arial"/>
        <family val="2"/>
      </rPr>
      <t>bilateral</t>
    </r>
  </si>
  <si>
    <r>
      <t xml:space="preserve">درمان </t>
    </r>
    <r>
      <rPr>
        <sz val="11"/>
        <color indexed="8"/>
        <rFont val="Arial"/>
        <family val="2"/>
      </rPr>
      <t>MIBG (براي درمان فئوكروموسيتوم، نوروبلاستوم يا تومورهاي مشابه)</t>
    </r>
  </si>
  <si>
    <t xml:space="preserve"> (بدون احتساب هزينه بستري) (هزینه رادیودارو جداگانه و براساس قیمت اعلامی سازمان انرژی اتمی قابل محاسبه می‌باشد)</t>
  </si>
  <si>
    <t xml:space="preserve">درمان متاستاز هاي منتشر استخوان با تزريق وريدي راديو دارو هاي مختلف نظير ساماريوم 153، رنيوم 188 و 186، لوتشيوم 177 </t>
  </si>
  <si>
    <t>(هزینه رادیودارو جداگانه و براساس قیمت اعلامی سازمان انرژی اتمی قابل محاسبه می‌باشد)</t>
  </si>
  <si>
    <t>درمان اتنخابي متاستاز کبدي با راديوداروهاي ميکروسفر (راديوابلاسيون متاستازهاي موضعي داخل کبدي)</t>
  </si>
  <si>
    <t>بدون احتساب هزینه آنژیوگرافی سلکتیو((هزینه رادیودارو جداگانه و براساس قیمت اعلامی سازمان انرژی اتمی قابل محاسبه می‌باشد)</t>
  </si>
  <si>
    <t>درمان داخل مفصلي با راديوداروها (راديوسينووکتومي با ايتريوم 90، رنيوم 186) هزینه پونکسیون داخل مفصلی جداگانه قابل محاسبه و اخذ نمی‌باشد</t>
  </si>
  <si>
    <r>
      <t xml:space="preserve">اسکن </t>
    </r>
    <r>
      <rPr>
        <sz val="11"/>
        <color indexed="8"/>
        <rFont val="Arial"/>
        <family val="2"/>
      </rPr>
      <t xml:space="preserve">PET-CT تمام بدن با FDG بدون احتساب هزینه پرتوداروی FDG </t>
    </r>
  </si>
  <si>
    <r>
      <t xml:space="preserve">اسکن </t>
    </r>
    <r>
      <rPr>
        <sz val="11"/>
        <color indexed="8"/>
        <rFont val="Arial"/>
        <family val="2"/>
      </rPr>
      <t xml:space="preserve">PET-CT عضله قلب با FDG بدون احتساب هزینه پرتوداروی FDG </t>
    </r>
  </si>
  <si>
    <r>
      <t xml:space="preserve">اسکن </t>
    </r>
    <r>
      <rPr>
        <sz val="11"/>
        <color indexed="8"/>
        <rFont val="Arial"/>
        <family val="2"/>
      </rPr>
      <t xml:space="preserve">PET-CT مغز با FDG بدون احتساب هزینه پرتوداروی FDG </t>
    </r>
  </si>
  <si>
    <r>
      <t xml:space="preserve">اندازه گیری </t>
    </r>
    <r>
      <rPr>
        <sz val="11"/>
        <color indexed="8"/>
        <rFont val="Arial"/>
        <family val="2"/>
      </rPr>
      <t>GFR کلیه ها به روش پزشکی هسته ای</t>
    </r>
  </si>
  <si>
    <t>اسکن به روش اسپکت</t>
  </si>
  <si>
    <t>(در صورت انجام، این کد را به ارزش نسبی پایه سایر کدها، اضافه نمائید)</t>
  </si>
  <si>
    <r>
      <t xml:space="preserve">اسکن به روش اسپکت </t>
    </r>
    <r>
      <rPr>
        <sz val="11"/>
        <color indexed="8"/>
        <rFont val="Arial"/>
        <family val="2"/>
      </rPr>
      <t>CT (با یا بدون attenuation correction) به مبلغ مبنا اضافه می شود</t>
    </r>
  </si>
  <si>
    <r>
      <t xml:space="preserve">رادیوداروی </t>
    </r>
    <r>
      <rPr>
        <sz val="11"/>
        <color indexed="8"/>
        <rFont val="Arial"/>
        <family val="2"/>
      </rPr>
      <t>FDG18 برای اسکن PET-CT</t>
    </r>
  </si>
  <si>
    <t xml:space="preserve">مدیریت درمان رادیوتراپی پیش از شروع درمان </t>
  </si>
  <si>
    <t>(شامل معاینه و شرح حال کامل همراه با ثبت در پرونده، بررسی و تفسیرگزارش پاتولوژی، تصویربرداری‌های پزشکی و آزمایش ها، مرحله‌بندی بیمار و تعیین برنامه کلی درمان شامل مدالیته‌های درمانی و نحوه تجویز آنها)</t>
  </si>
  <si>
    <t xml:space="preserve">مدیریت درمان رادیوتراپی در حین درمان به ازای هر 5 جلسه که درمان‌های چند بار در روز را نیز شامل می‌شود و لزومی ندارد جلسات درمانی در روزهای پشت سر هم باشند. یک تا چهار جلسه باقیمانده در انتهای درمان نیز به عنوان یک مجموعه پنج‌تایی در نظر گرفته می‌شود </t>
  </si>
  <si>
    <t>(شامل بررسی تصویربرداری‌ها و آزمایش‌ها، مرور پورتال فیلم، مرور دوزیمتری، انجام دوز و پارامترهای درمانی و مرور تنظیمات یا set up درمان)</t>
  </si>
  <si>
    <t>راديوتراپي</t>
  </si>
  <si>
    <t>شتاب‌دهنده خطی ساده با انرژیA8 و کمتر از 8 مگاولت</t>
  </si>
  <si>
    <t xml:space="preserve"> سیمولاتور با گرافی ساده برای دوره کامل رادیوتراپی</t>
  </si>
  <si>
    <t xml:space="preserve"> (هزینه رادیولوژی جداگانه قابل محاسبه و اخذ می‌باشد) (این کد همراه با کد 705305 قابل گزارش، محاسبه و اخذ نمی‌باشد)</t>
  </si>
  <si>
    <t xml:space="preserve">سیمولاتور با سایر روشهای تصویربرداری </t>
  </si>
  <si>
    <t>(سی تی اسکن، ام ار ای و سونوگرافی و پت اسکن) برای دوره کامل رادیوتراپی (این کد همراه با کد 705300 قابل گزارش، محاسبه و اخذ نمی‌باشد)</t>
  </si>
  <si>
    <t>طراحی درمان برای یک ناحیه درمانی با فیلد ساده برای دوره کامل رادیوتراپی</t>
  </si>
  <si>
    <t>(این کد در طول دوره درمان فقط یکبار قابل محاسبه و اخذ می‌باشد)</t>
  </si>
  <si>
    <r>
      <t xml:space="preserve">مدیریت و تجویز انجام درمان رادیوتراپی غیر </t>
    </r>
    <r>
      <rPr>
        <sz val="11"/>
        <color indexed="8"/>
        <rFont val="Arial"/>
        <family val="2"/>
      </rPr>
      <t>Conformal برای هر جلسه</t>
    </r>
  </si>
  <si>
    <r>
      <t xml:space="preserve">محاسبات پایه رادیوتراپی شامل دوزیمتری و دوزیمتری اختصاصی ارزیابی پارامترهای درمان، تضمین کیفیت انتقال دوز، دوز عمقی محور مرکزی، </t>
    </r>
    <r>
      <rPr>
        <sz val="11"/>
        <color indexed="8"/>
        <rFont val="Arial"/>
        <family val="2"/>
      </rPr>
      <t>TDF ،NSD، محاسبات Gap ،Off Axis Factor، فاکتور غیریکنواختی بافت، محاسبات دوز سطحی و عمقی پرتوهای غیریونیزان</t>
    </r>
  </si>
  <si>
    <t>(این کد به ازای هر فاز درمانی یک بار قابل گزارش می‌باشد)</t>
  </si>
  <si>
    <t>درمان رادیوتراپی بیمار بر روی دستگاه شتاب دهنده خطی به ازای تعداد فیلدهای درمانی در یک دوره کامل رادیوتراپی</t>
  </si>
  <si>
    <t>شتاب دهنده خطی پیچیده با انرژی8A  و کمتر از 8 مگاولت</t>
  </si>
  <si>
    <t xml:space="preserve"> (تعرفه رادیولوژی مربوطه جداگانه قابل محاسبه و اخذ می‌باشد)  ( این کد همراه با کد 705340 قابل گزارش، محاسبه و اخذ نمی‌باشد)</t>
  </si>
  <si>
    <t xml:space="preserve">سیمولاتور با سایر روشهای تصویربرداری برای دوره کامل رادیوتراپی (سی تی اسکن، ام ار ای، سونوگرافی و پت اسکن) </t>
  </si>
  <si>
    <t>(این کد همراه با کد 705335 قابل گزارش، محاسبه و اخذ نمی‌باشد)</t>
  </si>
  <si>
    <t xml:space="preserve"> طراحی درمان برای یک ناحیه درمانی با فیلد پیچیده برای دوره کامل رادیوتراپی</t>
  </si>
  <si>
    <r>
      <t xml:space="preserve">طراحی و ساخت شیلدهای متعدد، استنت، شیلد </t>
    </r>
    <r>
      <rPr>
        <sz val="11"/>
        <color indexed="8"/>
        <rFont val="Arial"/>
        <family val="2"/>
      </rPr>
      <t>bite یا بولوس برای دوره کامل رادیوتراپی</t>
    </r>
  </si>
  <si>
    <t xml:space="preserve"> (این کد همراه با کد 705360 قابل گزارش، محاسبه و اخذ نمی‌باشد)</t>
  </si>
  <si>
    <r>
      <t>طراحی و ساخت شیلد های بی قاعده، شیلدهای خاص، جبران کننده، وج، قالب گیری (</t>
    </r>
    <r>
      <rPr>
        <sz val="11"/>
        <color indexed="8"/>
        <rFont val="Arial"/>
        <family val="2"/>
      </rPr>
      <t>mold) یا casts یا مولتی لیف برای دوره کامل رادیوتراپی</t>
    </r>
  </si>
  <si>
    <t xml:space="preserve"> (این کد همراه با کد 705355 قابل گزارش، محاسبه و اخذ نمی‌باشد)</t>
  </si>
  <si>
    <t>کانتورینک تومور برای دوره کامل رادیوتراپی</t>
  </si>
  <si>
    <t>(این کد همراه با کد 705380 قابل گزارش، محاسبه و اخذ نمی‌باشد)</t>
  </si>
  <si>
    <r>
      <t xml:space="preserve">مدیریت و تجویز انجام درمان رادیوتراپی </t>
    </r>
    <r>
      <rPr>
        <sz val="11"/>
        <color indexed="8"/>
        <rFont val="Arial"/>
        <family val="2"/>
      </rPr>
      <t xml:space="preserve">Conformal برای هر جلسه </t>
    </r>
  </si>
  <si>
    <t>(این کد همراه با کد 705375 قابل گزارش، محاسبه و اخذ نمی‌باشد)</t>
  </si>
  <si>
    <t>کانتورینک ارگان در معرض خطر برای دوره کامل رادیوتراپی</t>
  </si>
  <si>
    <t>استفاده از پورتال فیلم رادیولوژیک برای تایید (وریفیکاسیون) درمان به ازای هر مورد اجرا</t>
  </si>
  <si>
    <r>
      <t xml:space="preserve">محاسبات پایه رادیوتراپی جهت درمان ساده رادیوتراپی شامل دوزیمتری و دوزیمتری اختصاصی ارزیابی پارامترهای درمان، تضمین کیفیت انتقال دوز، دوز عمقی محور مرکزی، </t>
    </r>
    <r>
      <rPr>
        <sz val="11"/>
        <color indexed="8"/>
        <rFont val="Arial"/>
        <family val="2"/>
      </rPr>
      <t>TDF، NSD، محاسبات Gap، Off Axis Factor، فاکتور یکنواختی بافت، محاسبات دوز سطحی و عمقی پرتوهای غیریونیزان</t>
    </r>
  </si>
  <si>
    <t>(این کد به ازای هر دوره درمانی یکبار قابل گزارش، محاسبه و اخذ می‌باشد)</t>
  </si>
  <si>
    <r>
      <t xml:space="preserve">محاسبات پایه رادیوتراپی جهت درمان پیچیده رادیوتراپی شامل دوزیمتری و دوزیمتری اختصاصی، ارزیابی پارامترهای درمان، تضمین کیفیت انتقال دوز، دوز عمقی محور مرکزی، </t>
    </r>
    <r>
      <rPr>
        <sz val="11"/>
        <color indexed="8"/>
        <rFont val="Arial"/>
        <family val="2"/>
      </rPr>
      <t>TDF، NSD، محاسبات Gap ،Off Axis Factor، فاکتور غیریکنواختی بافت، محاسبات دوز سطحی و عمقی پرتوهای غیریونیزان</t>
    </r>
  </si>
  <si>
    <t>(این کد به ازای هر دوره درمانی یک بار قابل گزارش می‌باشد)</t>
  </si>
  <si>
    <t xml:space="preserve"> (مربوط به دستگاهی که پرتابل فیلم و مولتی لیف نداشته باشند)</t>
  </si>
  <si>
    <t>رادیوتراپی با سایر دستگاه‌های شتاب دهنده خطی ساده و پیچیده</t>
  </si>
  <si>
    <r>
      <t xml:space="preserve">درمان رادیوتراپی ساده بیمار بر روی دستگاه شتاب دهنده خطی به ازای تعداد فیلدهای درمانی در یک دوره کامل رادیوتراپی با دستگاه شتاب دهنده خطی با انرژی </t>
    </r>
    <r>
      <rPr>
        <sz val="11"/>
        <color indexed="8"/>
        <rFont val="Arial"/>
        <family val="2"/>
      </rPr>
      <t xml:space="preserve">B بیش از 8 مگاولت تا 15 مگاولت </t>
    </r>
  </si>
  <si>
    <t>(مربوط به دستگاهی که پرتابل فیلم و مولتی لیف نداشته باشند)</t>
  </si>
  <si>
    <r>
      <t>درمان رادیوتراپی ساده بیمار بر روی دستگاه شتاب دهنده خطی به ازای تعداد فیلدهای درمانی در یک دوره کامل رادیوتراپی دستگاه شتاب دهنده خطی با انرژی 16</t>
    </r>
    <r>
      <rPr>
        <sz val="11"/>
        <color indexed="8"/>
        <rFont val="Arial"/>
        <family val="2"/>
      </rPr>
      <t>C مگاولت و بیشتر</t>
    </r>
  </si>
  <si>
    <r>
      <t xml:space="preserve">درمان رادیوتراپی پیچیده بیمار بر روی دستگاه شتاب دهنده خطی به ازای تعداد فیلدهای درمانی در یک دوره کامل رادیوتراپی دستگاه شتاب دهنده خطی با انرژی </t>
    </r>
    <r>
      <rPr>
        <sz val="11"/>
        <color indexed="8"/>
        <rFont val="Arial"/>
        <family val="2"/>
      </rPr>
      <t>B بیش از 8 مگاولت تا 15 مگاولت</t>
    </r>
  </si>
  <si>
    <r>
      <t>درمان رادیوتراپی پیچیده بیمار بر روی دستگاه شتاب دهنده خطی به ازای تعداد فیلدهای درمانی در یک دوره کامل رادیوتراپی دستگاه شتاب دهنده خطی با انرژی 16</t>
    </r>
    <r>
      <rPr>
        <sz val="11"/>
        <color indexed="8"/>
        <rFont val="Arial"/>
        <family val="2"/>
      </rPr>
      <t>C مگاولت و بیشتر</t>
    </r>
  </si>
  <si>
    <t>رادیوتراپی با دستگاه کبالت</t>
  </si>
  <si>
    <t xml:space="preserve">درمان رادیوتراپی ساده بیمار با دستگاه کبالت </t>
  </si>
  <si>
    <t>درمان رادیوتراپی پیچیده بیمار با دستگاه کبالت</t>
  </si>
  <si>
    <t>درمان رادیوتراپی بیمار با دستگاه IMRT</t>
  </si>
  <si>
    <t>طراحی درمان برای یک ناحیه درمانی با استفاده از یک فیلد پیچیده برای دوره کامل رادیوتراپی</t>
  </si>
  <si>
    <r>
      <t xml:space="preserve">مدیریت و تجویز انجام درمان رادیوتراپی </t>
    </r>
    <r>
      <rPr>
        <sz val="11"/>
        <color indexed="8"/>
        <rFont val="Arial"/>
        <family val="2"/>
      </rPr>
      <t>IMRT برای هر جلسه</t>
    </r>
  </si>
  <si>
    <t xml:space="preserve">هدایت سی تی اسکن یا (Cone Beam CT) برای تعبیه میدان‌های پرتو درمانی </t>
  </si>
  <si>
    <t>(براساس استانداردهای ابلاغی وزارت  بهداشت، درمان و آموزش پزشکی  و اندیکاسیون‌های مصوبه هفتاد و نهمین جلسه شورای عالی بیمه سلامت کشور، برای خدمت (IMRT)، تحت پوشش بیمه پایه قرار می‌گیرد.) (انجام همزمان این خدمت با کد 705470 در یک روز قابل محاسبه و پرداخت نمی‌باشد)</t>
  </si>
  <si>
    <r>
      <t xml:space="preserve">محاسبات </t>
    </r>
    <r>
      <rPr>
        <sz val="11"/>
        <color indexed="8"/>
        <rFont val="Arial"/>
        <family val="2"/>
      </rPr>
      <t>IMRT، شامل هیستوگرام دوز- حجم برای بافت هدف و تعیین تحمل نسبی ارگان های حیاتی</t>
    </r>
  </si>
  <si>
    <r>
      <t xml:space="preserve">درمان رادیوتراپی بیمار با دستگاه </t>
    </r>
    <r>
      <rPr>
        <sz val="11"/>
        <color indexed="8"/>
        <rFont val="Arial"/>
        <family val="2"/>
      </rPr>
      <t>IMRT به ازای تعداد جلسات درمانی در یک دوره کامل رادیوتراپی</t>
    </r>
  </si>
  <si>
    <t>براکی‌تراپی</t>
  </si>
  <si>
    <r>
      <t xml:space="preserve">درمان براکی تراپی بیمار بر روی دستگاه </t>
    </r>
    <r>
      <rPr>
        <sz val="11"/>
        <color indexed="8"/>
        <rFont val="Arial"/>
        <family val="2"/>
      </rPr>
      <t>HDR (دوز بالا) به ازای هر جلسه (برای دستگاه MDR ،70 درصد تعرفه مربوطه قابل اخذ می‌باشد)</t>
    </r>
  </si>
  <si>
    <t xml:space="preserve"> براکی تراپی سیلندر واژینال و رکتال شامل قراردادن اپلیکاتور، محاسبات فیزیک براکی تراپی و دوزیمتری وصل به دستگاه براکی تراپی بابت هر جلسه</t>
  </si>
  <si>
    <t>براکی تراپی سیلندر اوویید واژینال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</si>
  <si>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سیلندرتاندوم اویید شامل قراردادن اپلیکاتور، طراحی درمان سه بعدی (کانتورینگ و تایید پلان)، محاسبات فیزیک براکی تراپی و دوزیمتری وصل به دستگاه براکی تراپی بابت هر جلسه</t>
  </si>
  <si>
    <t xml:space="preserve"> براکی تراپی مری یا نازوفارنکس یا ریه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</si>
  <si>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مجاری صفراوی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</si>
  <si>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سطحی پوستی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</si>
  <si>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ارگان های لگنی (غیراز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</si>
  <si>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بافت نرم سرگردن و اندام ها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</si>
  <si>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براکی تراپی پروستات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</si>
  <si>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 براکی تراپی مغز شامل قراردادن اپلیکاتور یا سوزن طراحی درمان سه بعدی (کانتورینگ و تایید پلان)، محاسبات فیزیک براکی تراپی و دوزیمتری وصل به دستگاه براکی تراپی بابت هر جلسه</t>
  </si>
  <si>
    <t xml:space="preserve">انجام درمان رادیوتراپی حین جراحی (IORT) با اشعه ایکس به روش دوز کامل (Full dose)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</si>
  <si>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</si>
  <si>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230</t>
  </si>
  <si>
    <t xml:space="preserve">انجام درمان رادیوتراپی حین جراحی (IORT) با اشعه ایکس  به روش دوز مکمل (Boost) </t>
  </si>
  <si>
    <t>(برای محاسبه فیزیک پزشکی کد 705400 را گزارش نمایید).
صرفاً برای موارد سرطان پستان با رعایت اندیکاسیون های ابلاغی وزارت بهداشت تحت پوشش بیمه های پایه می باشد.</t>
  </si>
  <si>
    <t>184</t>
  </si>
  <si>
    <t xml:space="preserve">انجام درمان رادیوتراپی حین جراحی (IORT) با الکترون به روش دوز کامل
(Full dose) </t>
  </si>
  <si>
    <t>280</t>
  </si>
  <si>
    <t xml:space="preserve">انجام درمان رادیوتراپی حین جراحی (IORT) با الکترون به روش دوز مکمل (Boost) </t>
  </si>
  <si>
    <t>(برای محاسبه پزشکی کد 705400 را گزارش نمایید).
صرفاً برای موارد سرطان پستان با رعایت اندیکاسیون های ابلاغی وزارت بهداشت، درمان و آموزش پزشکی تحت پوشش بیمه های پایه می باشد.</t>
  </si>
  <si>
    <t>234</t>
  </si>
  <si>
    <t>انجام درمان رادیوتراپی به روش استریوتاکتیک به ازای هر جلسه درمان</t>
  </si>
  <si>
    <t>(براساس استاندارد وزارت بهداشت درمان و آموزش پزشکی) (برای محاسبه فیزیک پزشکی کد 705400 را گزارش نمایید)</t>
  </si>
  <si>
    <t>استفاده از هایپرترمی خارجی به صورت موضعی یا تمام بدن در درمان رادیوتراپی و شیمی درمانی؛ به ازای هر جلسه</t>
  </si>
  <si>
    <t>رادیوتراپی</t>
  </si>
  <si>
    <t>خدمات تشخیصی چشم</t>
  </si>
  <si>
    <r>
      <t>OCT</t>
    </r>
    <r>
      <rPr>
        <sz val="11"/>
        <color indexed="8"/>
        <rFont val="Arial"/>
        <family val="2"/>
      </rPr>
      <t xml:space="preserve"> یک چشم (شامل کلیه هزینه ها) </t>
    </r>
  </si>
  <si>
    <r>
      <t>OCT</t>
    </r>
    <r>
      <rPr>
        <sz val="11"/>
        <color indexed="8"/>
        <rFont val="Arial"/>
        <family val="2"/>
      </rPr>
      <t xml:space="preserve"> دو چشم (شامل کلیه هزینه ها)</t>
    </r>
  </si>
  <si>
    <r>
      <t>اسکن کان فوکال یک چشم</t>
    </r>
    <r>
      <rPr>
        <sz val="11"/>
        <color indexed="8"/>
        <rFont val="Arial"/>
        <family val="2"/>
      </rPr>
      <t xml:space="preserve"> </t>
    </r>
  </si>
  <si>
    <r>
      <t>اسکن کان فوکال دو چشم</t>
    </r>
    <r>
      <rPr>
        <sz val="11"/>
        <color indexed="8"/>
        <rFont val="Arial"/>
        <family val="2"/>
      </rPr>
      <t xml:space="preserve"> </t>
    </r>
  </si>
  <si>
    <r>
      <t>UBM</t>
    </r>
    <r>
      <rPr>
        <sz val="11"/>
        <color indexed="8"/>
        <rFont val="Arial"/>
        <family val="2"/>
      </rPr>
      <t xml:space="preserve"> هر یک از چشم‌ها</t>
    </r>
  </si>
  <si>
    <r>
      <t>اندازه‌گیری سلول‌های قرنیه یا اسپکولار مایکروسکوپی (</t>
    </r>
    <r>
      <rPr>
        <sz val="11"/>
        <color indexed="8"/>
        <rFont val="Arial"/>
        <family val="2"/>
      </rPr>
      <t xml:space="preserve">ECC)؛ هر دو چشم </t>
    </r>
  </si>
  <si>
    <r>
      <t xml:space="preserve">تصویربرداری قرنیه (شامل توپوگرافی، پنتاکم، </t>
    </r>
    <r>
      <rPr>
        <sz val="11"/>
        <color indexed="8"/>
        <rFont val="Arial"/>
        <family val="2"/>
      </rPr>
      <t>Itrace، Zoywave، اُرب اسکن و سایر موارد مشابه)؛ هر چشم</t>
    </r>
  </si>
  <si>
    <t>تست ديد بُعد و عمق چشم؛ هر دو چشم</t>
  </si>
  <si>
    <t xml:space="preserve">تست ارزیابی میزان اشک؛ هر دو چشم به هر روش </t>
  </si>
  <si>
    <r>
      <t xml:space="preserve">تست </t>
    </r>
    <r>
      <rPr>
        <sz val="11"/>
        <color indexed="8"/>
        <rFont val="Arial"/>
        <family val="2"/>
      </rPr>
      <t>Worth؛ هر دو چشم</t>
    </r>
  </si>
  <si>
    <t>تست هس اسکرین (پرده هس)؛ هر دو چشم</t>
  </si>
  <si>
    <r>
      <t xml:space="preserve">اندازه‌گیری ضخامت قرنیه با اولتراسوند </t>
    </r>
    <r>
      <rPr>
        <sz val="11"/>
        <color indexed="8"/>
        <rFont val="Arial"/>
        <family val="2"/>
      </rPr>
      <t>ORA؛ هر چشم</t>
    </r>
  </si>
  <si>
    <t>اندازه‌گیری ضخامت قرنیه با پاکی‌متری؛ هر دو چشم</t>
  </si>
  <si>
    <r>
      <t xml:space="preserve">تست ارزیابی عصب چشم در بیماران گلوکوم (مانند </t>
    </r>
    <r>
      <rPr>
        <sz val="11"/>
        <color indexed="8"/>
        <rFont val="Arial"/>
        <family val="2"/>
      </rPr>
      <t>GDX یا HTR و یا سایر موارد مشابه)؛ هر چشم</t>
    </r>
  </si>
  <si>
    <t>سایر خدمات تشخیصی و درمانی</t>
  </si>
  <si>
    <t>عكسبرداري فضاي اپيدورال، تحت هدایت رادیولوژیک مانيتورينگ و تفسير و گزارش</t>
  </si>
  <si>
    <t>پورتوگرافی ترانس هپاتیک از طریق پوست، ارزیابی همودینامیک تحت هدایت رادیولوژیک (انجام و تفسیر)</t>
  </si>
  <si>
    <t>درمان ترانس کاتتر، انفوزیون؛ به هر روش روش به همراه نظارت و تفسیر</t>
  </si>
  <si>
    <t>خارج کردن مکانیکی مواد انسدادی اطراف کاتتر ورید مرکزی یا ورید جداگانه تحت هدایت رادیولوژیک (انجام و تفسیر)</t>
  </si>
  <si>
    <t>خارج کردن مکانیکی مواد انسدادی داخل ورید مرکزی یا داخل کاتتر با هدایت رادیولوژیک (انجام و تفسیر)</t>
  </si>
  <si>
    <t>خارج کردن جسم خارجی داخل عروقی از طریق کاتتر و از راه پوست با هدایت رادیولوژیک (انجام و تفسیر)</t>
  </si>
  <si>
    <r>
      <t xml:space="preserve">ارائه تصوير سه بعدي به همراه گزارش آناليز و محاسبات كمي تصاوير براي سي تي اسكن، </t>
    </r>
    <r>
      <rPr>
        <sz val="11"/>
        <color indexed="8"/>
        <rFont val="Arial"/>
        <family val="2"/>
      </rPr>
      <t>MRI، PET/CT، SPECT/CT همراه با پردازش بعدي بر روي تصاوير با دستگاه تصويربرداري، كاليبراسيون و تنظيم پارامترهاي تصوير برداري و نظارت حين تصوير برداري</t>
    </r>
  </si>
  <si>
    <r>
      <t>بازسازي و ارائه نقشه تصويري و كمي متابوليكي</t>
    </r>
    <r>
      <rPr>
        <sz val="11"/>
        <color indexed="8"/>
        <rFont val="Arial"/>
        <family val="2"/>
      </rPr>
      <t>MRS و پرفيوژن و محاسبات كمي خارج از دستگاه و باز سازي تصاوير تخصصي در تصوير برداري هاي مغزي Stroke، Tumor، seizure شامل ارزيابي تاريخچه بيماري و ثبت فرم نوروسايكولوژيكو،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</si>
  <si>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r>
      <t xml:space="preserve">باز سازي و ارائه تصاوير عملكردي </t>
    </r>
    <r>
      <rPr>
        <sz val="11"/>
        <color indexed="8"/>
        <rFont val="Arial"/>
        <family val="2"/>
      </rPr>
      <t>FMRI و DTI، شامل ارزيابي نوروسايكولوژيك و ثبت فرم مربوطه، ارائه آزمون عملكردي به بيمار در حين تصويربرداري، پردازش ديتا، آناليز آماري ديتا خارج دستگاه، تهيه تصاوير نهايي، اعتبار سنجي كيفي و كمي تصاوير و تفسير فيزيكي آنها در زمان تصوير برداري و زمان آناليز، تهيه و تاييد گزارش تكنيكي و لوكاليزاسيون و لتراليزاسيون نواحي فعاليت</t>
    </r>
  </si>
  <si>
    <t>استفاده از استریوتاکسی به منظور کارگذاری سیم قبل از عمل جراحی یا انجام بیوپسی پستان</t>
  </si>
  <si>
    <t xml:space="preserve"> (هزینه سیم به طور جداگانه قابل محاسبه می‌باشد) </t>
  </si>
  <si>
    <t xml:space="preserve">استفاده از ماموگرافی به منظور کارگذاری سیم قبل از عمل جراحی یا انجام بیوپسی پستان </t>
  </si>
  <si>
    <t xml:space="preserve">(هزینه سیم به طور جداگانه قابل محاسبه می‌باشد) </t>
  </si>
  <si>
    <r>
      <t>فیلتر</t>
    </r>
    <r>
      <rPr>
        <sz val="11"/>
        <color indexed="8"/>
        <rFont val="Arial"/>
        <family val="2"/>
      </rPr>
      <t xml:space="preserve">IVC همراه با ونوگرافي </t>
    </r>
  </si>
  <si>
    <t>(هزینه ست فیلتر جداگانه قابل محاسبه و اخذ می‌باشد)</t>
  </si>
  <si>
    <r>
      <t xml:space="preserve">خارج کردن فیلتر </t>
    </r>
    <r>
      <rPr>
        <sz val="11"/>
        <color indexed="8"/>
        <rFont val="Arial"/>
        <family val="2"/>
      </rPr>
      <t>IVC</t>
    </r>
  </si>
  <si>
    <t>آزمایشگاه تشخیص طبی</t>
  </si>
  <si>
    <t>پذیرش و نمونه گیری</t>
  </si>
  <si>
    <t xml:space="preserve">پذيرش و ثبت نمونه های آزمايشگاهي </t>
  </si>
  <si>
    <t>خونگيري وريدي يا مويرگي، يک يا چند نوبت</t>
  </si>
  <si>
    <t xml:space="preserve"> (به ازاي هر روز برای بیماران سرپایی یا بستري، اين کد صرفا يکبار قابل محاسبه و گزارش مي باشد)</t>
  </si>
  <si>
    <t xml:space="preserve">خونگیری وریدی یا مویرگی یک یا چند بار با لوله خلاء </t>
  </si>
  <si>
    <t xml:space="preserve">خونگيري وريدي از کودکان زير 5 سال </t>
  </si>
  <si>
    <t xml:space="preserve">خونگيري با استفاده از لوله خلاء از کودکان زير 5 سال </t>
  </si>
  <si>
    <t xml:space="preserve">جمع آوري نمونه ترشحات واژن، پروستات يا مجراي ادراري </t>
  </si>
  <si>
    <t xml:space="preserve">جمع‌آوري ترشحات نوک پستان </t>
  </si>
  <si>
    <t xml:space="preserve">اندازه‌گيري کمّي حجم ادرار جمع‌آوري شده در مدت زمان معين </t>
  </si>
  <si>
    <t xml:space="preserve">جمع‌آوري شيره معده يا دوازدهه يک نوبت </t>
  </si>
  <si>
    <t xml:space="preserve">جمع‌آوري شيره معده بعد از تحريك با هيستامين يا مواد محرک مشابه </t>
  </si>
  <si>
    <t xml:space="preserve">نمونه‌گيري از ضايعات قارچي، گال، ليشمانيا و موارد مشابه </t>
  </si>
  <si>
    <t>تجزیه ادرار</t>
  </si>
  <si>
    <r>
      <t xml:space="preserve">آزمايش كامل ادرار با استفاده از نوار ادراري يا قرص‌هاي دارويي براي تعيين بيليروبين، قند، هموگلوبين، كتون‌ها، لوكوسيت‌ها، نيتريت، </t>
    </r>
    <r>
      <rPr>
        <sz val="11"/>
        <color indexed="8"/>
        <rFont val="Arial"/>
        <family val="2"/>
      </rPr>
      <t xml:space="preserve">PH، وزن مخصوص، اوروبيلينوژن و غيره به صورت ماكروسكوپي با يا بدون استفاده از دستگاه خودکار شامل گزارش ويژگي هاي ماکروسکوپي و تجسس ميكروسكوپي </t>
    </r>
  </si>
  <si>
    <t xml:space="preserve">آزمايش بيوشيميايي تك درخواستي ادرار ، حداكثر تا 2 آزمايش، هر كدام </t>
  </si>
  <si>
    <t xml:space="preserve">آزمايش تجسس ميكروسكوپي ادرار به تنهايي </t>
  </si>
  <si>
    <t xml:space="preserve">اندازه گيري کمّي وزن مخصوص ادرار </t>
  </si>
  <si>
    <t xml:space="preserve">اندازه گيري کيفي یا نيمه كمي ميكروآلبومينوري با نوار تست يا ساير روشها </t>
  </si>
  <si>
    <t xml:space="preserve">اندازه‌گيري کمّي پروتئين در ادرار جمع‌آوري شده در مدت زمان معين </t>
  </si>
  <si>
    <t xml:space="preserve">اندازه گيري کيفي یا نيمه کمّي پروتئين بنس جونز در ادرار به روش شيميايي و حرارتي </t>
  </si>
  <si>
    <t xml:space="preserve">اندازه گيري کمّي هموگلوبين، اگزالات، سيترات و يا پنتوز در ادرار به روش غير آنزيمي </t>
  </si>
  <si>
    <t xml:space="preserve">اندازه گيري کيفي اوروبيلينوژن ادرار </t>
  </si>
  <si>
    <t xml:space="preserve">اندازه گيري کمّي اوروبيلينوژن ادرار </t>
  </si>
  <si>
    <r>
      <t xml:space="preserve">آزمايش کيفي کلريد فريک براي غربالگري بيماريهاي متابوليک ژنتيکي از جمله </t>
    </r>
    <r>
      <rPr>
        <sz val="11"/>
        <color indexed="8"/>
        <rFont val="Arial"/>
        <family val="2"/>
      </rPr>
      <t xml:space="preserve">PKU (تجسس اسيد فنيل پيرويک) در ادرار </t>
    </r>
  </si>
  <si>
    <t xml:space="preserve">آزمايش کيفي/نيمه کمّي براي غربالگري الکاپتونوري (تجسس اسيد هموژنتيسيك) در ادرار </t>
  </si>
  <si>
    <t xml:space="preserve">اندازه‌گيري کمّي مس سرم </t>
  </si>
  <si>
    <t xml:space="preserve">اندازه‌گيري کمّي مس ادرار 24 ساعته </t>
  </si>
  <si>
    <t xml:space="preserve">اندازه گيري کيفي/نيمه کمّي تيروزين ادرار </t>
  </si>
  <si>
    <t xml:space="preserve">اندازه گيري کيفي/نيمه کمّي سيستين و هموسيستين ادرار </t>
  </si>
  <si>
    <t xml:space="preserve">اندازه گيري کيفي/نيمه کمّي هموسيستين ادرار </t>
  </si>
  <si>
    <t xml:space="preserve">تجسس ميکروسکوپي گلبول قرمز ديسمورفيك در ادرار </t>
  </si>
  <si>
    <t xml:space="preserve">اندازه گيري کيفي/نيمه کمّي مواد احيا كننده در ادرار </t>
  </si>
  <si>
    <t xml:space="preserve">تجسس ميکروسکوپي دانه‌هاي متاكروماتيك در ادرار </t>
  </si>
  <si>
    <r>
      <t xml:space="preserve">آزمايش </t>
    </r>
    <r>
      <rPr>
        <sz val="11"/>
        <color indexed="8"/>
        <rFont val="Arial"/>
        <family val="2"/>
      </rPr>
      <t xml:space="preserve">Addis Count </t>
    </r>
  </si>
  <si>
    <t xml:space="preserve">اندازه‌گيري کمّي اكسالات به روش آنزيمي در ادرار 24 ساعته </t>
  </si>
  <si>
    <t xml:space="preserve">اندازه گيري کمّي سيترات به روش آنزيمي در ادرار 24 ساعته </t>
  </si>
  <si>
    <t>شیمی بالینی</t>
  </si>
  <si>
    <t xml:space="preserve">اندازه گيري کمّي گلوكز خون/سرم/پلاسما </t>
  </si>
  <si>
    <r>
      <t>اندازه گيري کمّي گلوكز خون/سرم/پلاسما، 2 ساعت پس از صرف صبحانه (2</t>
    </r>
    <r>
      <rPr>
        <sz val="11"/>
        <color indexed="8"/>
        <rFont val="Arial"/>
        <family val="2"/>
      </rPr>
      <t xml:space="preserve">hpp) </t>
    </r>
  </si>
  <si>
    <r>
      <t>آزمايش تحمل گلوكز با حداقل 4 نمونه (</t>
    </r>
    <r>
      <rPr>
        <sz val="11"/>
        <color indexed="8"/>
        <rFont val="Arial"/>
        <family val="2"/>
      </rPr>
      <t xml:space="preserve">GTT) </t>
    </r>
  </si>
  <si>
    <t xml:space="preserve">اندازه گيري کمّي اوره خون/سرم/پلاسما </t>
  </si>
  <si>
    <t xml:space="preserve">اندازه گيري کمّي اوره ادار </t>
  </si>
  <si>
    <t xml:space="preserve">اندازه گيري کمّي كراتينين خون/سرم/پلاسما </t>
  </si>
  <si>
    <t xml:space="preserve">اندازه گيري کمّي كراتينين ادرار </t>
  </si>
  <si>
    <t xml:space="preserve">اندازه گيري کمّي اسيد اوريك خون/سرم/پلاسما </t>
  </si>
  <si>
    <t xml:space="preserve">اندازه گيري کمّي اسيد اوريك ادرار </t>
  </si>
  <si>
    <t xml:space="preserve">اندازه گيري کمّي تري‌گليسيريد در خون/سرم/پلاسما </t>
  </si>
  <si>
    <t xml:space="preserve">اندازه گيري کمّي كلسترول در خون/سرم/پلاسما </t>
  </si>
  <si>
    <r>
      <t xml:space="preserve">اندازه‌گيري کمّي </t>
    </r>
    <r>
      <rPr>
        <sz val="11"/>
        <color indexed="8"/>
        <rFont val="Arial"/>
        <family val="2"/>
      </rPr>
      <t xml:space="preserve">HDL-Cholesterol در سرم/پلاسما </t>
    </r>
  </si>
  <si>
    <r>
      <t xml:space="preserve">اندازه‌گيري کمّي </t>
    </r>
    <r>
      <rPr>
        <sz val="11"/>
        <color indexed="8"/>
        <rFont val="Arial"/>
        <family val="2"/>
      </rPr>
      <t xml:space="preserve">LDL- Cholesterol در سرم/پلاسما </t>
    </r>
  </si>
  <si>
    <t xml:space="preserve">اندازه‌گيري کمّي سديم خون/سرم/پلاسما </t>
  </si>
  <si>
    <t xml:space="preserve">اندازه‌گيري کمّي سديم ادرار </t>
  </si>
  <si>
    <t xml:space="preserve">اندازه‌گيري کمّي پتاسيم خون/سرم/پلاسما </t>
  </si>
  <si>
    <t xml:space="preserve">اندازه‌گيري کمّي پتاسيم ادرار </t>
  </si>
  <si>
    <t xml:space="preserve">اندازه‌گيري کمّي کلر خون/سرم/پلاسما </t>
  </si>
  <si>
    <t xml:space="preserve">اندازه‌گيري کمّي کلر ادرار </t>
  </si>
  <si>
    <t xml:space="preserve">اندازه‌گيري کمّي دي اكسيدكربن يا بي‌كربنات </t>
  </si>
  <si>
    <t xml:space="preserve">اندازه گيري کمّي ليتيم سرم </t>
  </si>
  <si>
    <t xml:space="preserve">اندازه گيري کمّي كلسيم سرم/پلاسما </t>
  </si>
  <si>
    <t xml:space="preserve">اندازه گيري کمّي كلسيم ادرار </t>
  </si>
  <si>
    <t xml:space="preserve">اندازه گيري کمّي كلسيم يونيزه خون/سرم/پلاسما </t>
  </si>
  <si>
    <t xml:space="preserve">اندازه گيري کمّي فسفر سرم/پلاسما </t>
  </si>
  <si>
    <t xml:space="preserve">اندازه گيري کمّي ادرار </t>
  </si>
  <si>
    <t xml:space="preserve">اندازه‌گيري کمّي آهن سرم/پلاسما </t>
  </si>
  <si>
    <r>
      <t>اندازه‌گيري ظرفيت اتصال آهن(</t>
    </r>
    <r>
      <rPr>
        <sz val="11"/>
        <color indexed="8"/>
        <rFont val="Arial"/>
        <family val="2"/>
      </rPr>
      <t xml:space="preserve">TIBC) </t>
    </r>
  </si>
  <si>
    <t>اندازه گیری کمی پروتئین خون</t>
  </si>
  <si>
    <t>اندازه گیری کمی آلبومین خون</t>
  </si>
  <si>
    <t xml:space="preserve">اندازه‌گيري کمّي پروتئين توتال سرم و تعيين نسبت آلبومين به گلوبولين </t>
  </si>
  <si>
    <t xml:space="preserve">اندازه‌گيري کمّي بيليروبين سرم/پلاسما (شامل بيليروبين توتال و مستقيم) </t>
  </si>
  <si>
    <r>
      <t>اندازه‌گيري کمّي فعاليت آنزيم ((</t>
    </r>
    <r>
      <rPr>
        <sz val="11"/>
        <color indexed="8"/>
        <rFont val="Arial"/>
        <family val="2"/>
      </rPr>
      <t xml:space="preserve">AST SGOT در سرم/پلاسما </t>
    </r>
  </si>
  <si>
    <r>
      <t>اندازه‌گيري کمّي فعاليت آنزيم ((</t>
    </r>
    <r>
      <rPr>
        <sz val="11"/>
        <color indexed="8"/>
        <rFont val="Arial"/>
        <family val="2"/>
      </rPr>
      <t xml:space="preserve">ALT SGPT در سرم/پلاسما </t>
    </r>
  </si>
  <si>
    <r>
      <t>اندازه‌گيري کمّي فعاليت آنزيم فسفاتاز قليايي (</t>
    </r>
    <r>
      <rPr>
        <sz val="11"/>
        <color indexed="8"/>
        <rFont val="Arial"/>
        <family val="2"/>
      </rPr>
      <t xml:space="preserve">ALP) در سرم/پلاسما </t>
    </r>
  </si>
  <si>
    <r>
      <t>اندازه‌گيري کمّي فعاليت آنزيم اسيد فسفاتاز توتال (</t>
    </r>
    <r>
      <rPr>
        <sz val="11"/>
        <color indexed="8"/>
        <rFont val="Arial"/>
        <family val="2"/>
      </rPr>
      <t xml:space="preserve">ACP) در سرم/پلاسما </t>
    </r>
  </si>
  <si>
    <t xml:space="preserve">اندازه‌گيري کمّي فعاليت آنزيم اسيد فسفاتاز پروستاتيك در سرم/پلاسما </t>
  </si>
  <si>
    <r>
      <t>اندازه‌گيري کمّي فعاليت آنزيم لاکتات دهيدروژناز ((</t>
    </r>
    <r>
      <rPr>
        <sz val="11"/>
        <color indexed="8"/>
        <rFont val="Arial"/>
        <family val="2"/>
      </rPr>
      <t xml:space="preserve">LD LDH در سرم/پلاسما </t>
    </r>
  </si>
  <si>
    <r>
      <t>اندازه‌گيري کمّي فعاليت آنزيم لاکتات دهيدروژناز ((</t>
    </r>
    <r>
      <rPr>
        <sz val="11"/>
        <color indexed="8"/>
        <rFont val="Arial"/>
        <family val="2"/>
      </rPr>
      <t xml:space="preserve">LD LDH در مایعات بدن </t>
    </r>
  </si>
  <si>
    <r>
      <t>اندازه‌گيري کمّي ايزوآنزيم‌هاي لاکتات دهيدروژناز (</t>
    </r>
    <r>
      <rPr>
        <sz val="11"/>
        <color indexed="8"/>
        <rFont val="Arial"/>
        <family val="2"/>
      </rPr>
      <t xml:space="preserve">LD) در سرم/پلاسما </t>
    </r>
  </si>
  <si>
    <r>
      <t xml:space="preserve">اندازه‌گيري کمّي فعاليت آنزيم کراتين فسفوکيناز </t>
    </r>
    <r>
      <rPr>
        <sz val="11"/>
        <color indexed="8"/>
        <rFont val="Arial"/>
        <family val="2"/>
      </rPr>
      <t xml:space="preserve">CPK) CK) توتال در سرم/پلاسما </t>
    </r>
  </si>
  <si>
    <r>
      <t xml:space="preserve">اندازه‌گيري کمی ايزو آنزيم کراتين فسفوکيناز </t>
    </r>
    <r>
      <rPr>
        <sz val="11"/>
        <color indexed="8"/>
        <rFont val="Arial"/>
        <family val="2"/>
      </rPr>
      <t xml:space="preserve">CPK-MB در سرم/پلاسما </t>
    </r>
  </si>
  <si>
    <r>
      <t xml:space="preserve">اندازه‌گيري کمی </t>
    </r>
    <r>
      <rPr>
        <sz val="11"/>
        <color indexed="8"/>
        <rFont val="Arial"/>
        <family val="2"/>
      </rPr>
      <t xml:space="preserve">MASSـMBـCPK </t>
    </r>
  </si>
  <si>
    <t>(این کد با کدهای CPK و میوگلوبین و تروپونین قابل محاسبه و گزارش نمی‌باشد) (صرفا در مراکز درمانی بستری و اورژانس تحت پوشش بیمه می‌باشد)</t>
  </si>
  <si>
    <t xml:space="preserve">اندازه‌گيري کمّي فعاليت آنزيم آلدولاز در سرم/پلاسما </t>
  </si>
  <si>
    <r>
      <t xml:space="preserve"> آزمايش بررسي فعاليت آنزيم </t>
    </r>
    <r>
      <rPr>
        <sz val="11"/>
        <color indexed="8"/>
        <rFont val="Arial"/>
        <family val="2"/>
      </rPr>
      <t xml:space="preserve">G6PD گلبول قرمز </t>
    </r>
  </si>
  <si>
    <t xml:space="preserve">اندازه‌گيري کمّي فعاليت آنزيم آميلاز در سرم/پلاسما </t>
  </si>
  <si>
    <t xml:space="preserve">اندازه‌گيري کمّي فعاليت آنزيم آميلاز در ادرار </t>
  </si>
  <si>
    <t xml:space="preserve">اندازه‌گيري کمّي فعاليت آنزيم ليپاز در سرم/پلاسما </t>
  </si>
  <si>
    <t xml:space="preserve">اندازه‌گيري کمّي فعاليت آنزيم ايزوسيترات دهيدروژناز در سرم/پلاسما </t>
  </si>
  <si>
    <t xml:space="preserve">اندازه‌گيري کمّي فعاليت آنزيم سوربيتول دهيدروژناز در سرم/پلاسما </t>
  </si>
  <si>
    <r>
      <t>اندازه‌گيري کمّي فعاليت آنزيم گاماگلوتاميل ترانسفراز(</t>
    </r>
    <r>
      <rPr>
        <sz val="11"/>
        <color indexed="8"/>
        <rFont val="Arial"/>
        <family val="2"/>
      </rPr>
      <t xml:space="preserve">GGT) در سرم/پلاسما </t>
    </r>
  </si>
  <si>
    <r>
      <t>اندازه‌گيري کمّي فعاليت آنزيم لوسين آمينوپپتيداز(</t>
    </r>
    <r>
      <rPr>
        <sz val="11"/>
        <color indexed="8"/>
        <rFont val="Arial"/>
        <family val="2"/>
      </rPr>
      <t xml:space="preserve">LAP) در سرم/پلاسما </t>
    </r>
  </si>
  <si>
    <r>
      <t>اندازه‌گيري کمّي فعاليت آنزيم لوسين آمينوپپتيداز(</t>
    </r>
    <r>
      <rPr>
        <sz val="11"/>
        <color indexed="8"/>
        <rFont val="Arial"/>
        <family val="2"/>
      </rPr>
      <t xml:space="preserve">LAP) در ادرار و مایعات بدن </t>
    </r>
  </si>
  <si>
    <r>
      <t>اندازه‌گيري کمّي فعاليت آنزيم 5- نوكلئوتيداز (</t>
    </r>
    <r>
      <rPr>
        <sz val="11"/>
        <color indexed="8"/>
        <rFont val="Arial"/>
        <family val="2"/>
      </rPr>
      <t xml:space="preserve">NT-5) در سرم/پلاسما </t>
    </r>
  </si>
  <si>
    <t xml:space="preserve">اندازه‌گيري کمّي فعاليت آنزيم كولين استراز سرم </t>
  </si>
  <si>
    <t xml:space="preserve">اندازه‌گيري کمّي فعاليت آنزيم كولين استراز خون كامل </t>
  </si>
  <si>
    <r>
      <t>اندازه‌گيري کمّي فعاليت آنزيم آدنوزين دي آميناز (</t>
    </r>
    <r>
      <rPr>
        <sz val="11"/>
        <color indexed="8"/>
        <rFont val="Arial"/>
        <family val="2"/>
      </rPr>
      <t xml:space="preserve">ADA) در سرم/پلاسما </t>
    </r>
  </si>
  <si>
    <r>
      <t>اندازه‌گيري کمّي فعاليت آنزيم آدنوزين دي آميناز (</t>
    </r>
    <r>
      <rPr>
        <sz val="11"/>
        <color indexed="8"/>
        <rFont val="Arial"/>
        <family val="2"/>
      </rPr>
      <t xml:space="preserve">ADA) در مايعات بدن </t>
    </r>
  </si>
  <si>
    <t xml:space="preserve">اندازه‌گيري کمّي پيروات در سرم/پلاسما </t>
  </si>
  <si>
    <t xml:space="preserve">اندازه‌گيري کمّي لاكتات در سرم/پلاسما </t>
  </si>
  <si>
    <t xml:space="preserve">اندازه گيري کمّي فعاليت موراميداز در سرم/پلاسما </t>
  </si>
  <si>
    <t xml:space="preserve">اندازه گيري كليرانس كراتينين (برمبناي اندازه گيري کراتينين در سرم و ادرار) </t>
  </si>
  <si>
    <t xml:space="preserve">اندازه گيري كليرانس اوره (برمبناي اندازه گيري کراتينين در سرم و ادرار) </t>
  </si>
  <si>
    <r>
      <t>اندازه گيري کمّي هومووانيليک اسيد (</t>
    </r>
    <r>
      <rPr>
        <sz val="11"/>
        <color indexed="8"/>
        <rFont val="Arial"/>
        <family val="2"/>
      </rPr>
      <t xml:space="preserve">HVA) به روش HPLC در ادرار </t>
    </r>
  </si>
  <si>
    <t>اندازه گیری هر آنالیت شیمی بالینی که در فهرست خدمات مشخص نشده است</t>
  </si>
  <si>
    <t xml:space="preserve">اندازه گيري کمّي آمينواسيدها به ازاي يک يا چند آمينواسيد در سرم/پلاسما </t>
  </si>
  <si>
    <t xml:space="preserve">اندازه گيري کمّي آمينواسيدها به ازاي يک يا چند آمينواسيد در ادرار و مایعات بدن </t>
  </si>
  <si>
    <r>
      <t>آزمايش چالش گلوکز (</t>
    </r>
    <r>
      <rPr>
        <sz val="11"/>
        <color indexed="8"/>
        <rFont val="Arial"/>
        <family val="2"/>
      </rPr>
      <t xml:space="preserve">GCT) </t>
    </r>
  </si>
  <si>
    <r>
      <t xml:space="preserve">اندازه گيري </t>
    </r>
    <r>
      <rPr>
        <sz val="11"/>
        <color indexed="8"/>
        <rFont val="Arial"/>
        <family val="2"/>
      </rPr>
      <t xml:space="preserve">PH مايعات بدن به جز خون و ادرار </t>
    </r>
  </si>
  <si>
    <t>شیمی بالینی اختصاصی</t>
  </si>
  <si>
    <r>
      <t>آزمايش الکتروفورز ايمونوفيکساسيون؛ ساير مايعات بدن با تغليظ (براي مثال ادرار ،</t>
    </r>
    <r>
      <rPr>
        <sz val="11"/>
        <color indexed="8"/>
        <rFont val="Arial"/>
        <family val="2"/>
      </rPr>
      <t xml:space="preserve">CSF) </t>
    </r>
  </si>
  <si>
    <r>
      <t xml:space="preserve">آزمايش الکتروفورزيس هموگلوبين همراه اندازه گيري هموگلوبين </t>
    </r>
    <r>
      <rPr>
        <sz val="11"/>
        <color indexed="8"/>
        <rFont val="Arial"/>
        <family val="2"/>
      </rPr>
      <t xml:space="preserve">F به روش شيميايي و هموگلوبين 2 A به روش ستون توا ماً </t>
    </r>
  </si>
  <si>
    <t xml:space="preserve">آزمايش الكـتروفورز همـوگلوبين به روش سيترات آگار به منظور افتراق هموگلوبين‌هاي غيرطبيعي </t>
  </si>
  <si>
    <t xml:space="preserve">آزمايش کيفي ايزوپروپانل و حرارت (تعيين هموگلوبين ناپايدار) </t>
  </si>
  <si>
    <r>
      <t xml:space="preserve">اندازه گيري کمّي نسبت زنجيره‌هاي گلوبين به روش بيوسنتز </t>
    </r>
    <r>
      <rPr>
        <sz val="11"/>
        <color indexed="8"/>
        <rFont val="Arial"/>
        <family val="2"/>
      </rPr>
      <t xml:space="preserve">In vitro </t>
    </r>
  </si>
  <si>
    <r>
      <t>اندازه گيري کمّي هموگلوبين جنيني (</t>
    </r>
    <r>
      <rPr>
        <sz val="11"/>
        <color indexed="8"/>
        <rFont val="Arial"/>
        <family val="2"/>
      </rPr>
      <t xml:space="preserve">HbF) به روش شيميايي </t>
    </r>
  </si>
  <si>
    <r>
      <t xml:space="preserve">اندازه گيري کمّي هموگلوبين 2 </t>
    </r>
    <r>
      <rPr>
        <sz val="11"/>
        <color indexed="8"/>
        <rFont val="Arial"/>
        <family val="2"/>
      </rPr>
      <t xml:space="preserve">A به روش کروماتوگرافي ستوني </t>
    </r>
  </si>
  <si>
    <t xml:space="preserve">آزمايش الكتروفورزيس پروتئين‌هاي سرم </t>
  </si>
  <si>
    <t xml:space="preserve">آزمايش الکتروفورزيس پروتئين هاي ادرار </t>
  </si>
  <si>
    <t xml:space="preserve">آزمايش الکتروفورزيس پروتئين هاي مایع نخاع </t>
  </si>
  <si>
    <t xml:space="preserve">آزمايش الكتروفورزيس زنجيره‌هاي گلوبين </t>
  </si>
  <si>
    <t xml:space="preserve">آزمايش الكتروفورزيس ليپوپروتئين‌هاي سرم </t>
  </si>
  <si>
    <t xml:space="preserve">آزمايش الکتروفورزيس آپوليپوپروتئين ها سرم </t>
  </si>
  <si>
    <t xml:space="preserve">آزمايش ايمونو الكتروفورزيس سرم </t>
  </si>
  <si>
    <t xml:space="preserve">آزمايش ايمونو الكتروفورزيس ادرار </t>
  </si>
  <si>
    <r>
      <t xml:space="preserve">آزمايش الكتروفورزيس براي تعيين ايزوآنزيم‌هاي </t>
    </r>
    <r>
      <rPr>
        <sz val="11"/>
        <color indexed="8"/>
        <rFont val="Arial"/>
        <family val="2"/>
      </rPr>
      <t xml:space="preserve">CK، LD و آلكالن فسفاتاز </t>
    </r>
  </si>
  <si>
    <r>
      <t xml:space="preserve">آزمايش </t>
    </r>
    <r>
      <rPr>
        <sz val="11"/>
        <color indexed="8"/>
        <rFont val="Arial"/>
        <family val="2"/>
      </rPr>
      <t xml:space="preserve">Current Immuno Electrophoresis) CCIE Counter) </t>
    </r>
  </si>
  <si>
    <r>
      <t xml:space="preserve">آزمايش اندازه گيري کيفي آناليت (ها) با استفاده از كروماتوگرافي ستوني (مانند گاز، مايع و </t>
    </r>
    <r>
      <rPr>
        <sz val="11"/>
        <color indexed="8"/>
        <rFont val="Arial"/>
        <family val="2"/>
      </rPr>
      <t xml:space="preserve">HPLC) </t>
    </r>
  </si>
  <si>
    <r>
      <t xml:space="preserve">آزمايش اندازه گيري کمّي آناليت (ها) با استفاده از كروماتوگرافي ستوني (مانند گاز، مايع و </t>
    </r>
    <r>
      <rPr>
        <sz val="11"/>
        <color indexed="8"/>
        <rFont val="Arial"/>
        <family val="2"/>
      </rPr>
      <t xml:space="preserve">HPLC) </t>
    </r>
  </si>
  <si>
    <t xml:space="preserve">آزمايش كروماتوگرافي كاغذي يك بعدي </t>
  </si>
  <si>
    <t xml:space="preserve">آزمايش كروماتوگرافي كاغذي دو بعدي </t>
  </si>
  <si>
    <r>
      <t>آزمايش كروماتوگرافي لايه نازک (</t>
    </r>
    <r>
      <rPr>
        <sz val="11"/>
        <color indexed="8"/>
        <rFont val="Arial"/>
        <family val="2"/>
      </rPr>
      <t xml:space="preserve">Thin layer) </t>
    </r>
  </si>
  <si>
    <r>
      <t>آزمايش كروماتوگرافي لايه نازک (</t>
    </r>
    <r>
      <rPr>
        <sz val="11"/>
        <color indexed="8"/>
        <rFont val="Arial"/>
        <family val="2"/>
      </rPr>
      <t xml:space="preserve">Thin layer) مواد روان گردان، مخدر و داروها و متابولیت آن ها در خون </t>
    </r>
  </si>
  <si>
    <r>
      <t>آزمايش كروماتوگرافي لايه نازک (</t>
    </r>
    <r>
      <rPr>
        <sz val="11"/>
        <color indexed="8"/>
        <rFont val="Arial"/>
        <family val="2"/>
      </rPr>
      <t xml:space="preserve">Thin layer) مواد روان گردان، مخدر و داروها و متابولیت آن ها در ادرار </t>
    </r>
  </si>
  <si>
    <r>
      <t>آزمايش كروماتوگرافي لايه نازک (</t>
    </r>
    <r>
      <rPr>
        <sz val="11"/>
        <color indexed="8"/>
        <rFont val="Arial"/>
        <family val="2"/>
      </rPr>
      <t xml:space="preserve">Thin layer) متابولیت مرتبط با بیماری های متابولیک در خون </t>
    </r>
  </si>
  <si>
    <r>
      <t>آزمايش كروماتوگرافي لايه نازک (</t>
    </r>
    <r>
      <rPr>
        <sz val="11"/>
        <color indexed="8"/>
        <rFont val="Arial"/>
        <family val="2"/>
      </rPr>
      <t xml:space="preserve">Thin layer) مواد روان گردان، مخدر و داروها و متابولیت آن ها در ادرار و مایعات بدن </t>
    </r>
  </si>
  <si>
    <r>
      <t>اندازه‌گيري کمّي هموگلوبين گليكوزيله (</t>
    </r>
    <r>
      <rPr>
        <sz val="11"/>
        <color indexed="8"/>
        <rFont val="Arial"/>
        <family val="2"/>
      </rPr>
      <t xml:space="preserve">HbA1C) در خون </t>
    </r>
  </si>
  <si>
    <r>
      <t>اندازه‌گيري کمّي هر يك از فلزات سنگين در مايعات بدن به روش جذب اتمي (</t>
    </r>
    <r>
      <rPr>
        <sz val="11"/>
        <color indexed="8"/>
        <rFont val="Arial"/>
        <family val="2"/>
      </rPr>
      <t xml:space="preserve">Fe ،Zn ، Hg و ساير موارد) </t>
    </r>
  </si>
  <si>
    <t xml:space="preserve">اندازه‌گيري کمّي منيزيم خون يا ساير فلزات سنگين به روش اسپكتروفتومتري </t>
  </si>
  <si>
    <t xml:space="preserve">اندازه‌گيري کمّي منيزيم يونيزه خون به روش اسپكتروفتومتري </t>
  </si>
  <si>
    <t xml:space="preserve">تجسس و تشخيص مواد مخدر(مانند مورفين و مپريدين) در خون/سرم/پلاسما </t>
  </si>
  <si>
    <t xml:space="preserve">تجسس و تشخيص مواد مخدر(مانند مورفين و مپريدين) در ادرار </t>
  </si>
  <si>
    <t xml:space="preserve">اندازه گيري کيفي/نيمه کمّي اسيد استيل سالسيليك (آسپيرين) </t>
  </si>
  <si>
    <t xml:space="preserve">اندازه گيري کمّي اسيد استيل سالسيليك (آسپيرين) </t>
  </si>
  <si>
    <t xml:space="preserve">اندازه‌گيري کمّي باربيتورات ها به طريق شيميايي </t>
  </si>
  <si>
    <t xml:space="preserve"> اندازه‌گيري کمّي كاربامازپين و داروهاي ضد صرع و آنتي بيوتيك‌ها در خون/سرم/پلاسما </t>
  </si>
  <si>
    <t xml:space="preserve"> اندازه‌گيري کمّي سيكلوسپورين در خون/سرم/پلاسما </t>
  </si>
  <si>
    <r>
      <t xml:space="preserve"> اندازه‌گيري کمّي </t>
    </r>
    <r>
      <rPr>
        <sz val="11"/>
        <color indexed="8"/>
        <rFont val="Arial"/>
        <family val="2"/>
      </rPr>
      <t xml:space="preserve">Tacrolimous در خون/سرم/پلاسما </t>
    </r>
  </si>
  <si>
    <t xml:space="preserve"> اندازه‌گيري کمّي سطح ساير داروها در خون/سرم/پلاسما یا ادرار </t>
  </si>
  <si>
    <r>
      <t xml:space="preserve"> اندازه گيري کمّي 5-هيدروكسي اندول استيك اسيد (5</t>
    </r>
    <r>
      <rPr>
        <sz val="11"/>
        <color indexed="8"/>
        <rFont val="Arial"/>
        <family val="2"/>
      </rPr>
      <t xml:space="preserve">HIAA) در ادرار </t>
    </r>
  </si>
  <si>
    <r>
      <t xml:space="preserve"> اندازه گيري کمّي وانيليل مندليك اسيد (</t>
    </r>
    <r>
      <rPr>
        <sz val="11"/>
        <color indexed="8"/>
        <rFont val="Arial"/>
        <family val="2"/>
      </rPr>
      <t xml:space="preserve">VMA) در ادرار </t>
    </r>
  </si>
  <si>
    <r>
      <t xml:space="preserve"> اندازه‌گيري کمّي متيل موالونيك اسيد (</t>
    </r>
    <r>
      <rPr>
        <sz val="11"/>
        <color indexed="8"/>
        <rFont val="Arial"/>
        <family val="2"/>
      </rPr>
      <t xml:space="preserve">M/M/A) در ادرار </t>
    </r>
  </si>
  <si>
    <t xml:space="preserve"> اندازه گيري کمّي كتكول آمين‌هاي در خون/سرم/پلاسما </t>
  </si>
  <si>
    <t xml:space="preserve"> اندازه گيري کمّي كتكول آمين‌هاي در ادرار </t>
  </si>
  <si>
    <t xml:space="preserve"> اندازه گيري کمّي نورآدرنالین در خون/سرم/پلاسما </t>
  </si>
  <si>
    <t xml:space="preserve"> اندازه گيري کمّي نورآدرنالین در ادرار </t>
  </si>
  <si>
    <t xml:space="preserve">اندازه‌گيري کمّي متانفرين، نورمتانفرين آزاد در سرم </t>
  </si>
  <si>
    <t xml:space="preserve">اندازه‌گيري کمّي متانفرين، نورمتانفرين در ادرار </t>
  </si>
  <si>
    <t xml:space="preserve">اندازه‌گيري کمّي 17-كتواستروئيدها در ادرار </t>
  </si>
  <si>
    <t xml:space="preserve">اندازه‌گيري کمّي 17-هيدروكسي استروئيدها در ادرار </t>
  </si>
  <si>
    <t xml:space="preserve">آزمايش اسپكتروفتومتريك مايع آمنيوتيك </t>
  </si>
  <si>
    <t xml:space="preserve">اندازه‌گيري کمّي بيليروبين در مايع آمنيوتيك </t>
  </si>
  <si>
    <t xml:space="preserve">اندازه‌گيري کمّي لسيتين و اسفنگوميلين در مايع آمنيوتيك </t>
  </si>
  <si>
    <r>
      <t>آزمايش ثبات كف (</t>
    </r>
    <r>
      <rPr>
        <sz val="11"/>
        <color indexed="8"/>
        <rFont val="Arial"/>
        <family val="2"/>
      </rPr>
      <t xml:space="preserve">Foam Stability Test) در مايع آمنيوتيك </t>
    </r>
  </si>
  <si>
    <t xml:space="preserve"> اندازه‌گيري کمّي هيدروكسي پرولين آزاد در ادرار </t>
  </si>
  <si>
    <t xml:space="preserve"> اندازه‌گيري کمّي هيدروكسي پرولين توتال در ادرار </t>
  </si>
  <si>
    <t xml:space="preserve">اندازه‌گيري کيفي/نيمه کمّي اسيد موكوپلي ساكاريدهاي ادرار </t>
  </si>
  <si>
    <t xml:space="preserve">اندازه‌گيري کمّي اسيد موكوپلي ساكاريدهاي ادرار </t>
  </si>
  <si>
    <t xml:space="preserve">آزمايش اسيد معده شامل اندازه گيري کمّي اسيد کلريدريک آزاد، اسيديته توتال، براي هر نمونه </t>
  </si>
  <si>
    <r>
      <t>اندازه گيري فاكتور داخلي (</t>
    </r>
    <r>
      <rPr>
        <sz val="11"/>
        <color indexed="8"/>
        <rFont val="Arial"/>
        <family val="2"/>
      </rPr>
      <t xml:space="preserve">Intrinsic Factor) در شيره معده </t>
    </r>
  </si>
  <si>
    <t xml:space="preserve">جمع‌آوري نمونه عرق </t>
  </si>
  <si>
    <r>
      <t>اندازه‌گيري کمّي دلتا آمينولوولينيك(</t>
    </r>
    <r>
      <rPr>
        <sz val="11"/>
        <color indexed="8"/>
        <rFont val="Arial"/>
        <family val="2"/>
      </rPr>
      <t xml:space="preserve">Delta-ALA) در ادرار </t>
    </r>
  </si>
  <si>
    <t xml:space="preserve">اندازه‌گيري کمّي پورفيرين در ادرار </t>
  </si>
  <si>
    <t xml:space="preserve">اندازه گيري کيفي/نيمه کمي اوروپورفيرين در ادرار </t>
  </si>
  <si>
    <t xml:space="preserve">اندازه‌گيري کمّي اوروپورفيرين ادرار </t>
  </si>
  <si>
    <t xml:space="preserve">اندازه گيري کيفي/نيمه کمي كوپروپورفيرين در ادرار </t>
  </si>
  <si>
    <t xml:space="preserve">اندازه گيري کمّي كوپروپورفيرين خون </t>
  </si>
  <si>
    <t xml:space="preserve">اندازه گيري کمّي كوپروپورفيرين ادرار </t>
  </si>
  <si>
    <t xml:space="preserve">اندازه گيري کمّي كوپروپورفيرين مدفوع </t>
  </si>
  <si>
    <t xml:space="preserve">اندازه گيري کيفي/نيمه کمي پورفوبيلينوژن ادرار </t>
  </si>
  <si>
    <t xml:space="preserve">اندازه گيري کمّي پورفوبيلينوژن ادرار </t>
  </si>
  <si>
    <t xml:space="preserve">اندازه گيري کمّي اوروبيلينوژن در ادرار </t>
  </si>
  <si>
    <t xml:space="preserve">اندازه گيري کمّي اوروبيلينوژن در مدفوع </t>
  </si>
  <si>
    <t xml:space="preserve">اندازه‌گيري کمّي فنيل آلانين يا تيروزين به روش شيميايي در سرم/پلاسما </t>
  </si>
  <si>
    <t xml:space="preserve">اندازه‌گيري کمّي فنيل آلانين يا تيروزين به روش شيميايي در ادرار </t>
  </si>
  <si>
    <t xml:space="preserve">اندازه‌گيري کمّي سرولوپلاسمين به روش شيميايي در سرم/پلاسما </t>
  </si>
  <si>
    <t xml:space="preserve">اندازه‌گيري کمّي آمونياك خون/پلاسما </t>
  </si>
  <si>
    <t xml:space="preserve">اندازه گيري کمّي اسيد لاكتيك خون/پلاسما </t>
  </si>
  <si>
    <t xml:space="preserve">اندازه گيري کمّي اسيد لاكتيك مایع مغزی نخاعی </t>
  </si>
  <si>
    <t xml:space="preserve">اندازه گيري کمّي الكل (اتانول) در هر نوع نمونه باليني به جز هواي بازدمي </t>
  </si>
  <si>
    <r>
      <t>اندازه گيري کمّي ميوگلوبين (</t>
    </r>
    <r>
      <rPr>
        <sz val="11"/>
        <color indexed="8"/>
        <rFont val="Arial"/>
        <family val="2"/>
      </rPr>
      <t xml:space="preserve">Myoglobin) خون/پلاسما/ سرم </t>
    </r>
  </si>
  <si>
    <r>
      <t>اندازه گيري کمّي ميوگلوبين (</t>
    </r>
    <r>
      <rPr>
        <sz val="11"/>
        <color indexed="8"/>
        <rFont val="Arial"/>
        <family val="2"/>
      </rPr>
      <t xml:space="preserve">Myoglobin) ادرار </t>
    </r>
  </si>
  <si>
    <r>
      <t>اندازه گيري کمّي مِت هموگلوبين (</t>
    </r>
    <r>
      <rPr>
        <sz val="11"/>
        <color indexed="8"/>
        <rFont val="Arial"/>
        <family val="2"/>
      </rPr>
      <t xml:space="preserve">Methemoglobin) خون </t>
    </r>
  </si>
  <si>
    <t xml:space="preserve">اندازه گيري کيفي/نيمه کمّي تروپونين قلبي در خون/سرم/پلاسما </t>
  </si>
  <si>
    <t xml:space="preserve">اندازه گيري کمّي تروپونين قلبي در خون/سرم/پلاسما </t>
  </si>
  <si>
    <r>
      <t xml:space="preserve">اندازه گيري کمّي </t>
    </r>
    <r>
      <rPr>
        <sz val="11"/>
        <color indexed="8"/>
        <rFont val="Arial"/>
        <family val="2"/>
      </rPr>
      <t xml:space="preserve">Homosysteine سرم/پلاسما </t>
    </r>
  </si>
  <si>
    <r>
      <t xml:space="preserve">اندازه گيري کمّي </t>
    </r>
    <r>
      <rPr>
        <sz val="11"/>
        <color indexed="8"/>
        <rFont val="Arial"/>
        <family val="2"/>
      </rPr>
      <t xml:space="preserve">Homosysteine ادرار </t>
    </r>
  </si>
  <si>
    <t xml:space="preserve">اندازه گيري کمّي گالاكتوز سرم/پلاسما </t>
  </si>
  <si>
    <t xml:space="preserve">اندازه گيري کمّي گالاكتوز ادرار </t>
  </si>
  <si>
    <t xml:space="preserve">آزمايش جذب دي گزيلوز </t>
  </si>
  <si>
    <t xml:space="preserve">آزمايش تحمل لاكتوز </t>
  </si>
  <si>
    <t xml:space="preserve">آزمايش تحمل گلوكاگون </t>
  </si>
  <si>
    <t xml:space="preserve">آزمايش تحمل تالبوتاميد </t>
  </si>
  <si>
    <r>
      <t>آزمايش گازهاي خوني شامل (</t>
    </r>
    <r>
      <rPr>
        <sz val="11"/>
        <color indexed="8"/>
        <rFont val="Arial"/>
        <family val="2"/>
      </rPr>
      <t xml:space="preserve">HCO3, PO2, PCO2, PH, CO2) و محاسبه O2 اشباع </t>
    </r>
  </si>
  <si>
    <r>
      <t>اندازه گيري گازهاي خوني شامل (</t>
    </r>
    <r>
      <rPr>
        <sz val="11"/>
        <color indexed="8"/>
        <rFont val="Arial"/>
        <family val="2"/>
      </rPr>
      <t xml:space="preserve">PH, PO2, PCO2, CO2, HCO3)، محاسبه اشباع O2، همراه با سديم، پتاسيم، کلسيم، هموگلوبين، هماتوکريت، گلوکز و لاکتات خون </t>
    </r>
  </si>
  <si>
    <t xml:space="preserve">اندازه‌گيري کمّي مونواكسيدكربن يا كربوكسي هموگلوبين در خون </t>
  </si>
  <si>
    <t xml:space="preserve">اندازه‌گيري کيفي/ نيمه کمّي منواكسيد كربن يا كربوكسي هموگلوبين در خون </t>
  </si>
  <si>
    <t xml:space="preserve">اندازه‌گيري كيفي/ نيمه كمي استن و اجسام كتوني سرم/ پلاسما </t>
  </si>
  <si>
    <t xml:space="preserve">اندازه گيري کمّي اسمولا ليته پلاسما يا ساير مايعات بدن </t>
  </si>
  <si>
    <t xml:space="preserve">اندازه‌گيري کمّي بتا-كاروتن سرم </t>
  </si>
  <si>
    <r>
      <t>اندازه‌گيري کمّي اسيدآسكوربيك (ويتامين</t>
    </r>
    <r>
      <rPr>
        <sz val="11"/>
        <color indexed="8"/>
        <rFont val="Arial"/>
        <family val="2"/>
      </rPr>
      <t xml:space="preserve">C) سرم/پلاسما </t>
    </r>
  </si>
  <si>
    <r>
      <t xml:space="preserve">اندازه گيري کمّي تيامين (ويتامين </t>
    </r>
    <r>
      <rPr>
        <sz val="11"/>
        <color indexed="8"/>
        <rFont val="Arial"/>
        <family val="2"/>
      </rPr>
      <t xml:space="preserve">B1) خون/سرم/پلاسما </t>
    </r>
  </si>
  <si>
    <r>
      <t xml:space="preserve">اندازه گيري کمّي ريبوفلاوين (ويتامين </t>
    </r>
    <r>
      <rPr>
        <sz val="11"/>
        <color indexed="8"/>
        <rFont val="Arial"/>
        <family val="2"/>
      </rPr>
      <t xml:space="preserve">B2) گلبول قرمز/سرم/پلاسما </t>
    </r>
  </si>
  <si>
    <r>
      <t xml:space="preserve">اندازه گيري کمّي ريبوفلاوين (ويتامين </t>
    </r>
    <r>
      <rPr>
        <sz val="11"/>
        <color indexed="8"/>
        <rFont val="Arial"/>
        <family val="2"/>
      </rPr>
      <t xml:space="preserve">B2) گلبول ادرار </t>
    </r>
  </si>
  <si>
    <t xml:space="preserve">اندازه گيري کمّي فوليك اسيد سرم/پلاسما </t>
  </si>
  <si>
    <r>
      <t xml:space="preserve">اندازه گيري کمّي سيانوکوبالامين (ويتامين </t>
    </r>
    <r>
      <rPr>
        <sz val="11"/>
        <color indexed="8"/>
        <rFont val="Arial"/>
        <family val="2"/>
      </rPr>
      <t xml:space="preserve">B1) گلبول قرمز/سرم/پلاسما </t>
    </r>
  </si>
  <si>
    <r>
      <t xml:space="preserve">اندازه‌گيري کمّي رتينول (ويتامين </t>
    </r>
    <r>
      <rPr>
        <sz val="11"/>
        <color indexed="8"/>
        <rFont val="Arial"/>
        <family val="2"/>
      </rPr>
      <t xml:space="preserve">A) سرم </t>
    </r>
  </si>
  <si>
    <r>
      <t>آزمايش حلاليت براي تشخيص کم‌خوني سلول داسي (</t>
    </r>
    <r>
      <rPr>
        <sz val="11"/>
        <color indexed="8"/>
        <rFont val="Arial"/>
        <family val="2"/>
      </rPr>
      <t xml:space="preserve">Solubility Test) Dithionite Rapid Test </t>
    </r>
  </si>
  <si>
    <r>
      <t>اندازه گيري کمّي ترانسفرين (</t>
    </r>
    <r>
      <rPr>
        <sz val="11"/>
        <color indexed="8"/>
        <rFont val="Arial"/>
        <family val="2"/>
      </rPr>
      <t xml:space="preserve">Transferrin) سرم/پلاسما </t>
    </r>
  </si>
  <si>
    <r>
      <t>آزمايش اشباع ترانسفرين (</t>
    </r>
    <r>
      <rPr>
        <sz val="11"/>
        <color indexed="8"/>
        <rFont val="Arial"/>
        <family val="2"/>
      </rPr>
      <t xml:space="preserve">Transferrin Saturation ) سرم </t>
    </r>
  </si>
  <si>
    <t xml:space="preserve">اندازه گيري رسپتورهاي ترانسفرين سرم/پلاسما </t>
  </si>
  <si>
    <t xml:space="preserve">تجزيه سنگ‌هاي ادراري و كيسه صفرا </t>
  </si>
  <si>
    <r>
      <t>اندازه گيري کمّي ديگوکسين(</t>
    </r>
    <r>
      <rPr>
        <sz val="11"/>
        <color indexed="8"/>
        <rFont val="Arial"/>
        <family val="2"/>
      </rPr>
      <t xml:space="preserve">Digoxin ) سرم/پلاسما </t>
    </r>
  </si>
  <si>
    <t xml:space="preserve">اندازه گيري کمّي فريتين سرم/پلاسما </t>
  </si>
  <si>
    <t>اندازه گيري کمّي تيروزين به روش کروماتوگرافی مایع با کارایی بالا(HPLC) سرم/پلاسما(پایش)(در صورت غربالگری، کد * محسوب می‌گردد.)</t>
  </si>
  <si>
    <r>
      <t xml:space="preserve">اندازه گيري کمّي تيروزين به روش </t>
    </r>
    <r>
      <rPr>
        <sz val="11"/>
        <color indexed="8"/>
        <rFont val="Arial"/>
        <family val="2"/>
      </rPr>
      <t xml:space="preserve">HPLC ادرار </t>
    </r>
  </si>
  <si>
    <t>اندازه‌گيري کمّي فنيل آلانين به روش کروماتوگرافی مایع با کارایی بالا(HPLC) سرم/پلاسما(پایش)(در صورت غربالگری، کد * محسوب می‌گردد.)</t>
  </si>
  <si>
    <r>
      <t xml:space="preserve">اندازه‌گيري کمّي فنيل آلانين به روش </t>
    </r>
    <r>
      <rPr>
        <sz val="11"/>
        <color indexed="8"/>
        <rFont val="Arial"/>
        <family val="2"/>
      </rPr>
      <t xml:space="preserve">HPLC ادرار </t>
    </r>
  </si>
  <si>
    <t>اندازه‌گيري کمّي تيروزين و فنيل آلانين به صورت همزمان به روش کروماتوگرافی مایع با کارایی بالا(HPLC) سرم/پلاسما(تایید تشخیص)(در صورت غربالگری، کد * محسوب می‌گردد.)</t>
  </si>
  <si>
    <t xml:space="preserve"> (در صورت غربالگري، کد * محسوب مي گردد)</t>
  </si>
  <si>
    <t>اندازه‌گيري کمّي تيروزين و فنيل آلانين به صورت همزمان به روش کروماتوگرافی مایع با کارایی بالا(HPLC) ادرارا(تایید تشخیص)(در صورت غربالگری، کد * محسوب می‌گردد.)</t>
  </si>
  <si>
    <t>(در صورت غربالگري، کد * محسوب مي گردد)</t>
  </si>
  <si>
    <t xml:space="preserve">اندازه‌گيري کمّي هاپتوگلوبين خون/سرم/پلاسما </t>
  </si>
  <si>
    <r>
      <t xml:space="preserve">اندازه گيري </t>
    </r>
    <r>
      <rPr>
        <sz val="11"/>
        <color indexed="8"/>
        <rFont val="Arial"/>
        <family val="2"/>
      </rPr>
      <t xml:space="preserve">Arylsulfatase A,B,C ؛ هر كدام در سرم/پلاسما </t>
    </r>
  </si>
  <si>
    <r>
      <t xml:space="preserve">اندازه گيري </t>
    </r>
    <r>
      <rPr>
        <sz val="11"/>
        <color indexed="8"/>
        <rFont val="Arial"/>
        <family val="2"/>
      </rPr>
      <t xml:space="preserve">Arylsulfatase A,B,C ؛ هر كدام در ادرار </t>
    </r>
  </si>
  <si>
    <t xml:space="preserve">تجسس هموسيدرين در ادرار </t>
  </si>
  <si>
    <t xml:space="preserve">اندازه‌گيري کمّي هر يك از آپوليپوپروتئين‌ها سرم/پلاسما </t>
  </si>
  <si>
    <r>
      <t>اندازه گيري کمّي (</t>
    </r>
    <r>
      <rPr>
        <sz val="11"/>
        <color indexed="8"/>
        <rFont val="Arial"/>
        <family val="2"/>
      </rPr>
      <t xml:space="preserve">Lipoprotein a (Lpa سرم/پلاسما </t>
    </r>
  </si>
  <si>
    <r>
      <t xml:space="preserve">اندازه‌گيـــري کيفي/ نيمه کمّــي فعاليت آنزيم تريپسين در مايع دوازدهــه و مدفــوع </t>
    </r>
    <r>
      <rPr>
        <sz val="11"/>
        <color indexed="8"/>
        <rFont val="Arial"/>
        <family val="2"/>
      </rPr>
      <t xml:space="preserve">Stool Trypsin Activity </t>
    </r>
  </si>
  <si>
    <t xml:space="preserve">اندازه گيري کوکائين و متابوليت‌هاي آن در خون/سرم/پلاسما </t>
  </si>
  <si>
    <t xml:space="preserve">اندازه گيري کوکائين و متابوليت‌هاي آن در ادرار یا مایعات بدن </t>
  </si>
  <si>
    <r>
      <t xml:space="preserve">اندازه گيري کمّي فنوباربيتال به روش </t>
    </r>
    <r>
      <rPr>
        <sz val="11"/>
        <color indexed="8"/>
        <rFont val="Arial"/>
        <family val="2"/>
      </rPr>
      <t xml:space="preserve">HPLC در سرم/پلاسما </t>
    </r>
  </si>
  <si>
    <r>
      <t xml:space="preserve">اندازه گيري کمّي نورتريپتيلين به روش </t>
    </r>
    <r>
      <rPr>
        <sz val="11"/>
        <color indexed="8"/>
        <rFont val="Arial"/>
        <family val="2"/>
      </rPr>
      <t xml:space="preserve">HPLC در سرم/پلاسما </t>
    </r>
  </si>
  <si>
    <r>
      <t xml:space="preserve">اندازه گيري کمّي </t>
    </r>
    <r>
      <rPr>
        <sz val="11"/>
        <color indexed="8"/>
        <rFont val="Arial"/>
        <family val="2"/>
      </rPr>
      <t xml:space="preserve">Amphetamine يا Methamphetamineبه روش HPLC در سرم/پلاسما </t>
    </r>
  </si>
  <si>
    <r>
      <t xml:space="preserve">اندازه‌گيري کمّي ساير ويتامين‌ها به روش </t>
    </r>
    <r>
      <rPr>
        <sz val="11"/>
        <color indexed="8"/>
        <rFont val="Arial"/>
        <family val="2"/>
      </rPr>
      <t xml:space="preserve">HPLC در نمونه هاي باليني </t>
    </r>
  </si>
  <si>
    <t xml:space="preserve">اندازه گيري کيفي/نيمه کمّي متادون در خون/سرم/پلاسما </t>
  </si>
  <si>
    <t xml:space="preserve">اندازه گيري کيفي/نيمه کمّي متادون در ادرار </t>
  </si>
  <si>
    <t xml:space="preserve">اندازه گيري کمّي تئوفيلين سرم/پلاسما </t>
  </si>
  <si>
    <r>
      <t xml:space="preserve">اندازه گيري کمّي </t>
    </r>
    <r>
      <rPr>
        <sz val="11"/>
        <color indexed="8"/>
        <rFont val="Arial"/>
        <family val="2"/>
      </rPr>
      <t xml:space="preserve">Cystatin C سرم/پلاسما </t>
    </r>
  </si>
  <si>
    <r>
      <t xml:space="preserve">آزمايش هاي غربالگري بيماري هاي متابوليک </t>
    </r>
    <r>
      <rPr>
        <sz val="11"/>
        <color indexed="8"/>
        <rFont val="Arial"/>
        <family val="2"/>
      </rPr>
      <t xml:space="preserve">Test Metabolic Disorders Screening (by TMS Method) براي 25 بيماري </t>
    </r>
  </si>
  <si>
    <r>
      <t>MDA</t>
    </r>
    <r>
      <rPr>
        <sz val="11"/>
        <color indexed="8"/>
        <rFont val="Arial"/>
        <family val="2"/>
      </rPr>
      <t xml:space="preserve"> </t>
    </r>
  </si>
  <si>
    <r>
      <t>اندازه گيري کمّي کاتالاز (</t>
    </r>
    <r>
      <rPr>
        <sz val="11"/>
        <color indexed="8"/>
        <rFont val="Arial"/>
        <family val="2"/>
      </rPr>
      <t xml:space="preserve">Catalase ) در خون يا ادرار </t>
    </r>
  </si>
  <si>
    <r>
      <t>اندازه گيري کمّي گلوتاتيون ردوكتاز (</t>
    </r>
    <r>
      <rPr>
        <sz val="11"/>
        <color indexed="8"/>
        <rFont val="Arial"/>
        <family val="2"/>
      </rPr>
      <t xml:space="preserve">GSH) در خون </t>
    </r>
  </si>
  <si>
    <t>هورمون شناسی</t>
  </si>
  <si>
    <r>
      <t xml:space="preserve">اندازه گيري کمّي </t>
    </r>
    <r>
      <rPr>
        <sz val="11"/>
        <color indexed="8"/>
        <rFont val="Arial"/>
        <family val="2"/>
      </rPr>
      <t xml:space="preserve">T3 سرم/پلاسما </t>
    </r>
  </si>
  <si>
    <r>
      <t xml:space="preserve">‏ اندازه گيري کمّي </t>
    </r>
    <r>
      <rPr>
        <sz val="11"/>
        <color indexed="8"/>
        <rFont val="Arial"/>
        <family val="2"/>
      </rPr>
      <t xml:space="preserve">T4 سرم/پلاسما </t>
    </r>
  </si>
  <si>
    <r>
      <t>اندازه گيري کمّي (</t>
    </r>
    <r>
      <rPr>
        <sz val="11"/>
        <color indexed="8"/>
        <rFont val="Arial"/>
        <family val="2"/>
      </rPr>
      <t xml:space="preserve">T3 Uptake (T3RU سرم/پلاسما </t>
    </r>
  </si>
  <si>
    <r>
      <t>اندازه گيري کمّي (</t>
    </r>
    <r>
      <rPr>
        <sz val="11"/>
        <color indexed="8"/>
        <rFont val="Arial"/>
        <family val="2"/>
      </rPr>
      <t xml:space="preserve">Thyroid Stimulating Hormone (TSH سرم/پلاسما </t>
    </r>
  </si>
  <si>
    <r>
      <t xml:space="preserve">اندازه‌گيري کمّي </t>
    </r>
    <r>
      <rPr>
        <sz val="11"/>
        <color indexed="8"/>
        <rFont val="Arial"/>
        <family val="2"/>
      </rPr>
      <t xml:space="preserve">FreeT3 سرم/پلاسما </t>
    </r>
  </si>
  <si>
    <r>
      <t xml:space="preserve">اندازه گيري کمّي </t>
    </r>
    <r>
      <rPr>
        <sz val="11"/>
        <color indexed="8"/>
        <rFont val="Arial"/>
        <family val="2"/>
      </rPr>
      <t xml:space="preserve">FreeT4 سرم/پلاسما </t>
    </r>
  </si>
  <si>
    <r>
      <t xml:space="preserve"> اندازه‌گيري کمّي (</t>
    </r>
    <r>
      <rPr>
        <sz val="11"/>
        <color indexed="8"/>
        <rFont val="Arial"/>
        <family val="2"/>
      </rPr>
      <t xml:space="preserve">Thyrotropin-Releasing Hormone (TRH سرم/پلاسما </t>
    </r>
  </si>
  <si>
    <r>
      <t xml:space="preserve"> اندازه‌گيري کمّي </t>
    </r>
    <r>
      <rPr>
        <sz val="11"/>
        <color indexed="8"/>
        <rFont val="Arial"/>
        <family val="2"/>
      </rPr>
      <t xml:space="preserve">Thyroglobulin سرم/پلاسما </t>
    </r>
  </si>
  <si>
    <r>
      <t xml:space="preserve"> اندازه‌گيري کمّي (</t>
    </r>
    <r>
      <rPr>
        <sz val="11"/>
        <color indexed="8"/>
        <rFont val="Arial"/>
        <family val="2"/>
      </rPr>
      <t xml:space="preserve">Follicle stimulating hormone (FSH سرم/ پلاسما يا ادرار </t>
    </r>
  </si>
  <si>
    <r>
      <t xml:space="preserve"> اندازه‌گيري کمّي (</t>
    </r>
    <r>
      <rPr>
        <sz val="11"/>
        <color indexed="8"/>
        <rFont val="Arial"/>
        <family val="2"/>
      </rPr>
      <t xml:space="preserve">LH) Luteinizing hormone خون </t>
    </r>
  </si>
  <si>
    <r>
      <t>اندازه‌گيري کمّي (</t>
    </r>
    <r>
      <rPr>
        <sz val="11"/>
        <color indexed="8"/>
        <rFont val="Arial"/>
        <family val="2"/>
      </rPr>
      <t xml:space="preserve">LH) Luteinizing hormone ادرار </t>
    </r>
  </si>
  <si>
    <r>
      <t xml:space="preserve"> اندازه‌گيري کمّي پرولاکتين </t>
    </r>
    <r>
      <rPr>
        <sz val="11"/>
        <color indexed="8"/>
        <rFont val="Arial"/>
        <family val="2"/>
      </rPr>
      <t xml:space="preserve">Prolactin سرم/پلاسما </t>
    </r>
  </si>
  <si>
    <r>
      <t xml:space="preserve"> اندازه‌گيري کمّي تستوسترون </t>
    </r>
    <r>
      <rPr>
        <sz val="11"/>
        <color indexed="8"/>
        <rFont val="Arial"/>
        <family val="2"/>
      </rPr>
      <t xml:space="preserve">Testosteroneسرم/پلاسما </t>
    </r>
  </si>
  <si>
    <r>
      <t>اندازه‌گيري کمّي استراديول (</t>
    </r>
    <r>
      <rPr>
        <sz val="11"/>
        <color indexed="8"/>
        <rFont val="Arial"/>
        <family val="2"/>
      </rPr>
      <t xml:space="preserve">E2) ادرار </t>
    </r>
  </si>
  <si>
    <r>
      <t xml:space="preserve"> اندازه‌گيري کمّي تستوسترون آزاد </t>
    </r>
    <r>
      <rPr>
        <sz val="11"/>
        <color indexed="8"/>
        <rFont val="Arial"/>
        <family val="2"/>
      </rPr>
      <t xml:space="preserve">Free Testosterone سرم/پلاسما </t>
    </r>
  </si>
  <si>
    <t xml:space="preserve">اندازه گیری کمّی دی هیدرو تستوسترون </t>
  </si>
  <si>
    <r>
      <t xml:space="preserve"> اندازه‌گيري کمّي دي هيدرو اپي اندروسترون سولفات </t>
    </r>
    <r>
      <rPr>
        <sz val="11"/>
        <color indexed="8"/>
        <rFont val="Arial"/>
        <family val="2"/>
      </rPr>
      <t xml:space="preserve">DHEA-S سرم/پلاسما </t>
    </r>
  </si>
  <si>
    <r>
      <t xml:space="preserve"> اندازه‌گيري کمّي دي هيدرو اپي اندروسترون </t>
    </r>
    <r>
      <rPr>
        <sz val="11"/>
        <color indexed="8"/>
        <rFont val="Arial"/>
        <family val="2"/>
      </rPr>
      <t xml:space="preserve">DHEA سرم/پلاسما </t>
    </r>
  </si>
  <si>
    <r>
      <t xml:space="preserve"> اندازه‌گيري کمّي پروژسترون </t>
    </r>
    <r>
      <rPr>
        <sz val="11"/>
        <color indexed="8"/>
        <rFont val="Arial"/>
        <family val="2"/>
      </rPr>
      <t xml:space="preserve">Progesterone سرم/پلاسما </t>
    </r>
  </si>
  <si>
    <r>
      <t xml:space="preserve"> اندازه‌گيري کمّي17-هيدروکسي پروژسترون 17-</t>
    </r>
    <r>
      <rPr>
        <sz val="11"/>
        <color indexed="8"/>
        <rFont val="Arial"/>
        <family val="2"/>
      </rPr>
      <t xml:space="preserve">OH-Progesteron خون، سرم/پلاسما </t>
    </r>
  </si>
  <si>
    <r>
      <t xml:space="preserve"> اندازه‌گيري کمّي استراديول (</t>
    </r>
    <r>
      <rPr>
        <sz val="11"/>
        <color indexed="8"/>
        <rFont val="Arial"/>
        <family val="2"/>
      </rPr>
      <t xml:space="preserve">E2) سرم/پلاسما </t>
    </r>
  </si>
  <si>
    <r>
      <t>اندازه‌گيري کمّي استراديول (</t>
    </r>
    <r>
      <rPr>
        <sz val="11"/>
        <color indexed="8"/>
        <rFont val="Arial"/>
        <family val="2"/>
      </rPr>
      <t>E2) ادرار</t>
    </r>
  </si>
  <si>
    <r>
      <t xml:space="preserve"> اندازه‌گيري کمّي استريول (</t>
    </r>
    <r>
      <rPr>
        <sz val="11"/>
        <color indexed="8"/>
        <rFont val="Arial"/>
        <family val="2"/>
      </rPr>
      <t xml:space="preserve">E3) سرم/ پلاسما </t>
    </r>
  </si>
  <si>
    <r>
      <t xml:space="preserve"> اندازه‌گيري کمّي اندروستنديون </t>
    </r>
    <r>
      <rPr>
        <sz val="11"/>
        <color indexed="8"/>
        <rFont val="Arial"/>
        <family val="2"/>
      </rPr>
      <t xml:space="preserve">Androstenedione سرم/پلاسما </t>
    </r>
  </si>
  <si>
    <r>
      <t xml:space="preserve"> اندازه‌گيري کمّي هورمون پاراتيروتيد </t>
    </r>
    <r>
      <rPr>
        <sz val="11"/>
        <color indexed="8"/>
        <rFont val="Arial"/>
        <family val="2"/>
      </rPr>
      <t xml:space="preserve">PTH سرم /پلاسما </t>
    </r>
  </si>
  <si>
    <r>
      <t xml:space="preserve"> اندازه‌گيري کمّي کلسي تونين </t>
    </r>
    <r>
      <rPr>
        <sz val="11"/>
        <color indexed="8"/>
        <rFont val="Arial"/>
        <family val="2"/>
      </rPr>
      <t xml:space="preserve">Calcitonin سرم/پلاسما </t>
    </r>
  </si>
  <si>
    <r>
      <t xml:space="preserve"> اندازه‌گيري کمّي 25-هيدروکسي ويتامين </t>
    </r>
    <r>
      <rPr>
        <sz val="11"/>
        <color indexed="8"/>
        <rFont val="Arial"/>
        <family val="2"/>
      </rPr>
      <t xml:space="preserve">D (25-Hydroxy Vitamin D) سرم/پلاسما </t>
    </r>
  </si>
  <si>
    <r>
      <t xml:space="preserve">اندازه‌گيري کمّي 1و25-هيدروکسي ويتامين </t>
    </r>
    <r>
      <rPr>
        <sz val="11"/>
        <color indexed="8"/>
        <rFont val="Arial"/>
        <family val="2"/>
      </rPr>
      <t xml:space="preserve">D (1,25-Hydroxy Vitamin D) در سرم/پلاسما </t>
    </r>
  </si>
  <si>
    <r>
      <t xml:space="preserve"> اندازه‌گيري کمّي رنين (</t>
    </r>
    <r>
      <rPr>
        <sz val="11"/>
        <color indexed="8"/>
        <rFont val="Arial"/>
        <family val="2"/>
      </rPr>
      <t xml:space="preserve">Renin)در پلاسما </t>
    </r>
  </si>
  <si>
    <r>
      <t xml:space="preserve"> اندازه‌گيري کمّي (</t>
    </r>
    <r>
      <rPr>
        <sz val="11"/>
        <color indexed="8"/>
        <rFont val="Arial"/>
        <family val="2"/>
      </rPr>
      <t xml:space="preserve">Angiotensin Converting Enzyme (ACE در سرم/پلاسما </t>
    </r>
  </si>
  <si>
    <r>
      <t xml:space="preserve"> اندازه‌گيري کمّي </t>
    </r>
    <r>
      <rPr>
        <sz val="11"/>
        <color indexed="8"/>
        <rFont val="Arial"/>
        <family val="2"/>
      </rPr>
      <t xml:space="preserve">Angiotensin II در پلاسما </t>
    </r>
  </si>
  <si>
    <r>
      <t xml:space="preserve"> اندازه‌گيري کمّي </t>
    </r>
    <r>
      <rPr>
        <sz val="11"/>
        <color indexed="8"/>
        <rFont val="Arial"/>
        <family val="2"/>
      </rPr>
      <t xml:space="preserve">Aldosterone در سرم/پلاسما </t>
    </r>
  </si>
  <si>
    <r>
      <t xml:space="preserve"> اندازه‌گيري کمّي </t>
    </r>
    <r>
      <rPr>
        <sz val="11"/>
        <color indexed="8"/>
        <rFont val="Arial"/>
        <family val="2"/>
      </rPr>
      <t xml:space="preserve">Aldosterone در ادرار </t>
    </r>
  </si>
  <si>
    <r>
      <t xml:space="preserve"> اندازه‌گيري کمّي اريتروپوئتين (</t>
    </r>
    <r>
      <rPr>
        <sz val="11"/>
        <color indexed="8"/>
        <rFont val="Arial"/>
        <family val="2"/>
      </rPr>
      <t xml:space="preserve">EPO ) در سرم/پلاسما </t>
    </r>
  </si>
  <si>
    <r>
      <t xml:space="preserve"> اندازه‌گيري کمّي </t>
    </r>
    <r>
      <rPr>
        <sz val="11"/>
        <color indexed="8"/>
        <rFont val="Arial"/>
        <family val="2"/>
      </rPr>
      <t xml:space="preserve">Adrenocorticotropic Hormone (ACTH) در پلاسما </t>
    </r>
  </si>
  <si>
    <r>
      <t xml:space="preserve"> اندازه‌گيري کمّي </t>
    </r>
    <r>
      <rPr>
        <sz val="11"/>
        <color indexed="8"/>
        <rFont val="Arial"/>
        <family val="2"/>
      </rPr>
      <t xml:space="preserve">Cortisol در سرم/پلاسما </t>
    </r>
  </si>
  <si>
    <r>
      <t xml:space="preserve"> اندازه‌گيري کمّي </t>
    </r>
    <r>
      <rPr>
        <sz val="11"/>
        <color indexed="8"/>
        <rFont val="Arial"/>
        <family val="2"/>
      </rPr>
      <t xml:space="preserve">Cortisol در ادرار </t>
    </r>
  </si>
  <si>
    <r>
      <t xml:space="preserve"> اندازه‌گيري کمّي هورمون رشد انساني (</t>
    </r>
    <r>
      <rPr>
        <sz val="11"/>
        <color indexed="8"/>
        <rFont val="Arial"/>
        <family val="2"/>
      </rPr>
      <t xml:space="preserve">HGH) Human Growth Hormone در سرم/پلاسما سطح پایه </t>
    </r>
  </si>
  <si>
    <r>
      <t xml:space="preserve"> اندازه‌گيري کمّي </t>
    </r>
    <r>
      <rPr>
        <sz val="11"/>
        <color indexed="8"/>
        <rFont val="Arial"/>
        <family val="2"/>
      </rPr>
      <t>HGH در سرم/پلاسما، بعد از تحريك یا مهار (L-Dopa ، ورزش یا سایر محرک ها)، به ازای هر بار،</t>
    </r>
  </si>
  <si>
    <t xml:space="preserve"> (حداکثر تا 3 بار قابل گزارش و محاسبه می‌باشد) (کد 801555 با این کد قابل گزارش می‌باشد)</t>
  </si>
  <si>
    <r>
      <t xml:space="preserve"> اندازه‌گيري کمّي </t>
    </r>
    <r>
      <rPr>
        <sz val="11"/>
        <color indexed="8"/>
        <rFont val="Arial"/>
        <family val="2"/>
      </rPr>
      <t xml:space="preserve">Insulin در سرم </t>
    </r>
  </si>
  <si>
    <r>
      <t xml:space="preserve"> اندازه‌گيري کمّي </t>
    </r>
    <r>
      <rPr>
        <sz val="11"/>
        <color indexed="8"/>
        <rFont val="Arial"/>
        <family val="2"/>
      </rPr>
      <t xml:space="preserve">C-Peptide در سرم </t>
    </r>
  </si>
  <si>
    <r>
      <t xml:space="preserve"> اندازه‌گيري کمّي </t>
    </r>
    <r>
      <rPr>
        <sz val="11"/>
        <color indexed="8"/>
        <rFont val="Arial"/>
        <family val="2"/>
      </rPr>
      <t xml:space="preserve">Glucagon در سرم/پلاسما </t>
    </r>
  </si>
  <si>
    <r>
      <t xml:space="preserve"> اندازه‌گيري کمّي </t>
    </r>
    <r>
      <rPr>
        <sz val="11"/>
        <color indexed="8"/>
        <rFont val="Arial"/>
        <family val="2"/>
      </rPr>
      <t xml:space="preserve">Gastrin در سرم </t>
    </r>
  </si>
  <si>
    <r>
      <t xml:space="preserve"> اندازه‌گيري کمّي </t>
    </r>
    <r>
      <rPr>
        <sz val="11"/>
        <color indexed="8"/>
        <rFont val="Arial"/>
        <family val="2"/>
      </rPr>
      <t xml:space="preserve">Gastrin در سرم بعد از تحريك سكرتين </t>
    </r>
  </si>
  <si>
    <r>
      <t xml:space="preserve"> اندازه‌گيري کمّي </t>
    </r>
    <r>
      <rPr>
        <sz val="11"/>
        <color indexed="8"/>
        <rFont val="Arial"/>
        <family val="2"/>
      </rPr>
      <t xml:space="preserve">Beta HCG در سرم/پلاسما </t>
    </r>
  </si>
  <si>
    <r>
      <t xml:space="preserve"> اندازه‌گيري کمّي </t>
    </r>
    <r>
      <rPr>
        <sz val="11"/>
        <color indexed="8"/>
        <rFont val="Arial"/>
        <family val="2"/>
      </rPr>
      <t xml:space="preserve">Beta-HCG در سرم/پلاسما با تيتراژ حداقل با سه رقت </t>
    </r>
  </si>
  <si>
    <r>
      <t xml:space="preserve"> اندازه‌گيري کمّي وازوپرسين يا </t>
    </r>
    <r>
      <rPr>
        <sz val="11"/>
        <color indexed="8"/>
        <rFont val="Arial"/>
        <family val="2"/>
      </rPr>
      <t xml:space="preserve">ADH در سرم/پلاسما </t>
    </r>
  </si>
  <si>
    <t>اندازه‌گيري کمّي ميكروآلبومين در ادرار به روش الايزا یا ایمونوتوربیدیمتری</t>
  </si>
  <si>
    <r>
      <t xml:space="preserve"> اندازه‌گيري کمّي هورمون هاي ديگري كه به روشهاي </t>
    </r>
    <r>
      <rPr>
        <sz val="11"/>
        <color indexed="8"/>
        <rFont val="Arial"/>
        <family val="2"/>
      </rPr>
      <t>RIA و الايزا اندازه‌گيري مي‌شوند</t>
    </r>
  </si>
  <si>
    <t xml:space="preserve"> (فهرست خدمات پیشنهادی آزمایشگاه مرجع وزارت بهداشت، با تایید دبیرخانه شورای عالی بیمه تحت پوشش بیمه پایه می‌باشد)</t>
  </si>
  <si>
    <r>
      <t xml:space="preserve"> اندازه‌گيري کمّي </t>
    </r>
    <r>
      <rPr>
        <sz val="11"/>
        <color indexed="8"/>
        <rFont val="Arial"/>
        <family val="2"/>
      </rPr>
      <t xml:space="preserve">IGF-1 Insulin Like Growth Factor 1)) </t>
    </r>
  </si>
  <si>
    <r>
      <t xml:space="preserve"> اندازه‌گيري کمّي </t>
    </r>
    <r>
      <rPr>
        <sz val="11"/>
        <color indexed="8"/>
        <rFont val="Arial"/>
        <family val="2"/>
      </rPr>
      <t xml:space="preserve">Free Beta-HCG در سرم/پلاسما </t>
    </r>
  </si>
  <si>
    <r>
      <t xml:space="preserve">آنتي بادي ها يا هورمون هايي که به روش کمي لومينسانس، الکتروکمي لومينسانس و </t>
    </r>
    <r>
      <rPr>
        <sz val="11"/>
        <color indexed="8"/>
        <rFont val="Arial"/>
        <family val="2"/>
      </rPr>
      <t>ELFA اندازه گيري مي‌شوند</t>
    </r>
  </si>
  <si>
    <t>تومورمارکرها</t>
  </si>
  <si>
    <r>
      <t xml:space="preserve">تومورمارکرهايي که به روش کمي لومينسانس، الکتروکمي لومينسانس و </t>
    </r>
    <r>
      <rPr>
        <sz val="11"/>
        <color indexed="8"/>
        <rFont val="Arial"/>
        <family val="2"/>
      </rPr>
      <t>ELFA اندازه‌گيري مي‌شوند</t>
    </r>
  </si>
  <si>
    <t xml:space="preserve"> (فهرست خدمات پیشنهادی آزمایشگاه مرجع وزارت بهداشت، با تایید دبیرخانه شورای عالی بیمه تحت پوشش بیمه پایه می‌باشد) </t>
  </si>
  <si>
    <r>
      <t>اندازه‌گيري کمّي (</t>
    </r>
    <r>
      <rPr>
        <sz val="11"/>
        <color indexed="8"/>
        <rFont val="Arial"/>
        <family val="2"/>
      </rPr>
      <t xml:space="preserve">CEA(Carcinoembryonic Antigen در سرم/ پلاسما </t>
    </r>
  </si>
  <si>
    <r>
      <t>اندازه‌گيري کمّي (</t>
    </r>
    <r>
      <rPr>
        <sz val="11"/>
        <color indexed="8"/>
        <rFont val="Arial"/>
        <family val="2"/>
      </rPr>
      <t xml:space="preserve">CEA(Carcinoembryonic Antigen در مایعات بدن </t>
    </r>
  </si>
  <si>
    <t xml:space="preserve"> اندازه‌گيري کمّي آلفا فتوپروتئين در سرم/ پلاسما </t>
  </si>
  <si>
    <t xml:space="preserve"> اندازه‌گيري کمّي آلفا فتوپروتئين در مايع آمنيون </t>
  </si>
  <si>
    <r>
      <t xml:space="preserve"> اندازه‌گيري کمّي </t>
    </r>
    <r>
      <rPr>
        <sz val="11"/>
        <color indexed="8"/>
        <rFont val="Arial"/>
        <family val="2"/>
      </rPr>
      <t xml:space="preserve">PSA در سرم/ پلاسما </t>
    </r>
  </si>
  <si>
    <r>
      <t xml:space="preserve"> اندازه‌گيري کمّي </t>
    </r>
    <r>
      <rPr>
        <sz val="11"/>
        <color indexed="8"/>
        <rFont val="Arial"/>
        <family val="2"/>
      </rPr>
      <t xml:space="preserve">Free PSAدر سرم/ پلاسما </t>
    </r>
  </si>
  <si>
    <r>
      <t xml:space="preserve"> اندازه‌گيري کمّي(</t>
    </r>
    <r>
      <rPr>
        <sz val="11"/>
        <color indexed="8"/>
        <rFont val="Arial"/>
        <family val="2"/>
      </rPr>
      <t xml:space="preserve">SHBG) Hormon Binding Globolin Sex در سرم/ پلاسما </t>
    </r>
  </si>
  <si>
    <r>
      <t xml:space="preserve">اندازه‌گيري کمّي </t>
    </r>
    <r>
      <rPr>
        <sz val="11"/>
        <color indexed="8"/>
        <rFont val="Arial"/>
        <family val="2"/>
      </rPr>
      <t xml:space="preserve">CA 19-9 در سرم/ پلاسما و مايعات بدن </t>
    </r>
  </si>
  <si>
    <r>
      <t xml:space="preserve">اندازه‌گيري کمّي </t>
    </r>
    <r>
      <rPr>
        <sz val="11"/>
        <color indexed="8"/>
        <rFont val="Arial"/>
        <family val="2"/>
      </rPr>
      <t xml:space="preserve">CA 15-3 در سرم/ پلاسما و مايعات بدن </t>
    </r>
  </si>
  <si>
    <r>
      <t xml:space="preserve">اندازه‌گيري کمّي </t>
    </r>
    <r>
      <rPr>
        <sz val="11"/>
        <color indexed="8"/>
        <rFont val="Arial"/>
        <family val="2"/>
      </rPr>
      <t xml:space="preserve">CA 125 در سرم/ پلاسما و مايعات بدن </t>
    </r>
  </si>
  <si>
    <t xml:space="preserve">تومورماركرهاي درج نشده ديگر </t>
  </si>
  <si>
    <t xml:space="preserve">(فهرست خدمات پیشنهادی آزمایشگاه مرجع وزارت بهداشت، با تایید دبیرخانه شورای عالی بیمه تحت پوشش بیمه پایه می‌باشد) </t>
  </si>
  <si>
    <r>
      <t xml:space="preserve">اندازه‌گيري کمّي </t>
    </r>
    <r>
      <rPr>
        <sz val="11"/>
        <color indexed="8"/>
        <rFont val="Arial"/>
        <family val="2"/>
      </rPr>
      <t xml:space="preserve">Cyfra 21-1 در سرم </t>
    </r>
  </si>
  <si>
    <r>
      <t xml:space="preserve">آنتی بادی </t>
    </r>
    <r>
      <rPr>
        <sz val="11"/>
        <color indexed="8"/>
        <rFont val="Arial"/>
        <family val="2"/>
      </rPr>
      <t xml:space="preserve">Anti NSE(Neuron-Specific Enolase) </t>
    </r>
  </si>
  <si>
    <r>
      <t xml:space="preserve">آزمایش </t>
    </r>
    <r>
      <rPr>
        <sz val="11"/>
        <color indexed="8"/>
        <rFont val="Arial"/>
        <family val="2"/>
      </rPr>
      <t xml:space="preserve">Chromogranin A به روش الایزا </t>
    </r>
  </si>
  <si>
    <t>خون‌شناسی</t>
  </si>
  <si>
    <r>
      <t xml:space="preserve">آزمايش </t>
    </r>
    <r>
      <rPr>
        <sz val="11"/>
        <color indexed="8"/>
        <rFont val="Arial"/>
        <family val="2"/>
      </rPr>
      <t xml:space="preserve">CBC (هموگلوبين، هماتوكريت، شمارش گلبول قرمز و سفيد و پلاكت، انديس‌هاي سلولي) و شمارش افتراقي گلبولهاي سفيد </t>
    </r>
  </si>
  <si>
    <t xml:space="preserve">آزمايش شمارش گلبولهاي سفيد به تنهايي </t>
  </si>
  <si>
    <t xml:space="preserve">اندازه‌گيري هموگلوبين </t>
  </si>
  <si>
    <t xml:space="preserve">اندازه‌گيري هماتوكريت </t>
  </si>
  <si>
    <t xml:space="preserve">شمارش رتيكولوسيت‌ها </t>
  </si>
  <si>
    <t xml:space="preserve">شمارش پلاكت‌ها </t>
  </si>
  <si>
    <t xml:space="preserve">اندازه گيري سديمانتاسيون گلبولهاي قرمز </t>
  </si>
  <si>
    <r>
      <t xml:space="preserve">آزمايش تجسس سلول </t>
    </r>
    <r>
      <rPr>
        <sz val="11"/>
        <color indexed="8"/>
        <rFont val="Arial"/>
        <family val="2"/>
      </rPr>
      <t xml:space="preserve">LE </t>
    </r>
  </si>
  <si>
    <t xml:space="preserve">آزمايش شمارش افتراقي ائوزينوفيل در ترشحات بيني و ساير مايعات بدن </t>
  </si>
  <si>
    <t xml:space="preserve">آزمايش شمارش مطلق ائوزينوفيل در ادرار </t>
  </si>
  <si>
    <r>
      <t>آزمايش شكنندگي گلبول‌هاي قرمز (</t>
    </r>
    <r>
      <rPr>
        <sz val="11"/>
        <color indexed="8"/>
        <rFont val="Arial"/>
        <family val="2"/>
      </rPr>
      <t xml:space="preserve">Osmotic Fragility Test) </t>
    </r>
  </si>
  <si>
    <r>
      <t>آزمايش داسي شدن گلبول قرمز بوسيله متابيسولفيت سديم (</t>
    </r>
    <r>
      <rPr>
        <sz val="11"/>
        <color indexed="8"/>
        <rFont val="Arial"/>
        <family val="2"/>
      </rPr>
      <t xml:space="preserve">Sickle cell Prep) </t>
    </r>
  </si>
  <si>
    <t xml:space="preserve"> اندازه‌گيري کمّي هموگلوبين پلاسما </t>
  </si>
  <si>
    <t xml:space="preserve">آزمايش تجسس ميکروسکوپي گسترش خون از نظر انگل‌هايي نظيرمالاريا، بورليا، تريپانوزوم و ساير موارد مشابه </t>
  </si>
  <si>
    <t xml:space="preserve">آزمايش تجسس اجسام هاينز در خون محيطي </t>
  </si>
  <si>
    <r>
      <t xml:space="preserve"> اندازه‌گيري کمّي </t>
    </r>
    <r>
      <rPr>
        <sz val="11"/>
        <color indexed="8"/>
        <rFont val="Arial"/>
        <family val="2"/>
      </rPr>
      <t xml:space="preserve">Red Cell Mass </t>
    </r>
  </si>
  <si>
    <r>
      <t xml:space="preserve"> اندازه‌گيري کمّي </t>
    </r>
    <r>
      <rPr>
        <sz val="11"/>
        <color indexed="8"/>
        <rFont val="Arial"/>
        <family val="2"/>
      </rPr>
      <t xml:space="preserve">Total Blood Volume </t>
    </r>
  </si>
  <si>
    <r>
      <t xml:space="preserve"> اندازه‌گيري کمّي </t>
    </r>
    <r>
      <rPr>
        <sz val="11"/>
        <color indexed="8"/>
        <rFont val="Arial"/>
        <family val="2"/>
      </rPr>
      <t xml:space="preserve">Total Plasma Volume </t>
    </r>
  </si>
  <si>
    <t>سایر آزمایش های خون شناسی که در فهرست خدمات مشخص نشده اند</t>
  </si>
  <si>
    <t>انعقاد</t>
  </si>
  <si>
    <r>
      <t xml:space="preserve"> اندازه‌گيري کمّي زمان سيلان خون (</t>
    </r>
    <r>
      <rPr>
        <sz val="11"/>
        <color indexed="8"/>
        <rFont val="Arial"/>
        <family val="2"/>
      </rPr>
      <t xml:space="preserve">BT) </t>
    </r>
  </si>
  <si>
    <r>
      <t xml:space="preserve"> اندازه‌گيري کمّي زمان سيلان خون با روش </t>
    </r>
    <r>
      <rPr>
        <sz val="11"/>
        <color indexed="8"/>
        <rFont val="Arial"/>
        <family val="2"/>
      </rPr>
      <t xml:space="preserve">IVY </t>
    </r>
  </si>
  <si>
    <r>
      <t xml:space="preserve"> اندازه‌گيري کمّي زمان انعقاد خون (</t>
    </r>
    <r>
      <rPr>
        <sz val="11"/>
        <color indexed="8"/>
        <rFont val="Arial"/>
        <family val="2"/>
      </rPr>
      <t xml:space="preserve">CT) </t>
    </r>
  </si>
  <si>
    <r>
      <t xml:space="preserve"> اندازه‌گيري کمّي زمان پروتومبين (</t>
    </r>
    <r>
      <rPr>
        <sz val="11"/>
        <color indexed="8"/>
        <rFont val="Arial"/>
        <family val="2"/>
      </rPr>
      <t xml:space="preserve">PT ) با تعيين ميزان INR </t>
    </r>
  </si>
  <si>
    <r>
      <t xml:space="preserve"> اندازه‌گيري کمّي زمان ترومبوپلاستين نسبي (</t>
    </r>
    <r>
      <rPr>
        <sz val="11"/>
        <color indexed="8"/>
        <rFont val="Arial"/>
        <family val="2"/>
      </rPr>
      <t xml:space="preserve">PTT يا aPTT) </t>
    </r>
  </si>
  <si>
    <t xml:space="preserve">بررسی مسیر داخلی انعقاد به روش ترومبوالاستومتری </t>
  </si>
  <si>
    <t xml:space="preserve">بررسی مسیر خارجی انعقاد به روش ترومبوالاستومتری </t>
  </si>
  <si>
    <t xml:space="preserve">بررسی اثر فیبرینوژن بر پروسه انغقاد خون به روش ترومبوالاستومتری </t>
  </si>
  <si>
    <t xml:space="preserve">بررسی اثر هپارین بر پروسه انغقاد خون به روش ترومبوالاستومتری </t>
  </si>
  <si>
    <t xml:space="preserve"> اندازه‌گيري کمّي فيبرينوژن </t>
  </si>
  <si>
    <t xml:space="preserve">بررسی اثر آپروتینین بر پروسه انغقاد خون به روش ترومبوالاستومتری </t>
  </si>
  <si>
    <t xml:space="preserve">آزمايش حل شدن فيبرين </t>
  </si>
  <si>
    <t xml:space="preserve">آزمايش مصرف پروترومبين </t>
  </si>
  <si>
    <r>
      <t xml:space="preserve"> اندازه‌گيري کمّي زمان ترومبين (</t>
    </r>
    <r>
      <rPr>
        <sz val="11"/>
        <color indexed="8"/>
        <rFont val="Arial"/>
        <family val="2"/>
      </rPr>
      <t xml:space="preserve">TT) </t>
    </r>
  </si>
  <si>
    <t xml:space="preserve"> اندازه‌گيري کمّي زمان رپتيلاز </t>
  </si>
  <si>
    <r>
      <t xml:space="preserve"> اندازه‌گيري کمّي میزان فاکتور انعقادی </t>
    </r>
    <r>
      <rPr>
        <sz val="11"/>
        <color indexed="8"/>
        <rFont val="Arial"/>
        <family val="2"/>
      </rPr>
      <t xml:space="preserve">II </t>
    </r>
  </si>
  <si>
    <r>
      <t xml:space="preserve"> اندازه‌گيري کمّي میزان فاکتور انعقادی </t>
    </r>
    <r>
      <rPr>
        <sz val="11"/>
        <color indexed="8"/>
        <rFont val="Arial"/>
        <family val="2"/>
      </rPr>
      <t xml:space="preserve">V </t>
    </r>
  </si>
  <si>
    <r>
      <t xml:space="preserve"> اندازه‌گيري کمّي میزان فاکتور انعقادی </t>
    </r>
    <r>
      <rPr>
        <sz val="11"/>
        <color indexed="8"/>
        <rFont val="Arial"/>
        <family val="2"/>
      </rPr>
      <t xml:space="preserve">VII </t>
    </r>
  </si>
  <si>
    <r>
      <t xml:space="preserve"> اندازه‌گيري کمّي میزان فاکتور انعقادی </t>
    </r>
    <r>
      <rPr>
        <sz val="11"/>
        <color indexed="8"/>
        <rFont val="Arial"/>
        <family val="2"/>
      </rPr>
      <t xml:space="preserve">VIII </t>
    </r>
  </si>
  <si>
    <r>
      <t xml:space="preserve"> اندازه‌گيري کمّي ميزان فاكتور انعقادي </t>
    </r>
    <r>
      <rPr>
        <sz val="11"/>
        <color indexed="8"/>
        <rFont val="Arial"/>
        <family val="2"/>
      </rPr>
      <t xml:space="preserve">IX </t>
    </r>
  </si>
  <si>
    <r>
      <t xml:space="preserve"> اندازه‌گيري کمّي ميزان فاكتور انعقادي </t>
    </r>
    <r>
      <rPr>
        <sz val="11"/>
        <color indexed="8"/>
        <rFont val="Arial"/>
        <family val="2"/>
      </rPr>
      <t xml:space="preserve">X </t>
    </r>
  </si>
  <si>
    <r>
      <t xml:space="preserve"> اندازه‌گيري کمّي ميزان فاكتور انعقادي </t>
    </r>
    <r>
      <rPr>
        <sz val="11"/>
        <color indexed="8"/>
        <rFont val="Arial"/>
        <family val="2"/>
      </rPr>
      <t xml:space="preserve">XI </t>
    </r>
  </si>
  <si>
    <r>
      <t xml:space="preserve"> اندازه‌گيري کمّي ميزان فاكتور انعقادي </t>
    </r>
    <r>
      <rPr>
        <sz val="11"/>
        <color indexed="8"/>
        <rFont val="Arial"/>
        <family val="2"/>
      </rPr>
      <t xml:space="preserve">XII </t>
    </r>
  </si>
  <si>
    <r>
      <t xml:space="preserve"> اندازه‌گيري کمّي مواد حاصل از تخريب فيبرين (</t>
    </r>
    <r>
      <rPr>
        <sz val="11"/>
        <color indexed="8"/>
        <rFont val="Arial"/>
        <family val="2"/>
      </rPr>
      <t>FDP) (کد 802330 همزمان قابل گزارش و اخذ نمی‌باشد)</t>
    </r>
  </si>
  <si>
    <r>
      <t>آزمايش ليز شدن يوگلوبولين (</t>
    </r>
    <r>
      <rPr>
        <sz val="11"/>
        <color indexed="8"/>
        <rFont val="Arial"/>
        <family val="2"/>
      </rPr>
      <t xml:space="preserve">ELT) </t>
    </r>
  </si>
  <si>
    <t xml:space="preserve">اندازه‌گيري کمّي فاكتور فون ويلبراند </t>
  </si>
  <si>
    <r>
      <t xml:space="preserve"> اندازه‌گيري کمّي فاكتور </t>
    </r>
    <r>
      <rPr>
        <sz val="11"/>
        <color indexed="8"/>
        <rFont val="Arial"/>
        <family val="2"/>
      </rPr>
      <t xml:space="preserve">XIII </t>
    </r>
  </si>
  <si>
    <r>
      <t xml:space="preserve"> اندازه‌گيري کمّي فاكتور</t>
    </r>
    <r>
      <rPr>
        <sz val="11"/>
        <color indexed="8"/>
        <rFont val="Arial"/>
        <family val="2"/>
      </rPr>
      <t xml:space="preserve">III پلاكتي </t>
    </r>
  </si>
  <si>
    <r>
      <t xml:space="preserve"> اندازه‌گيري کمّي پروتئين </t>
    </r>
    <r>
      <rPr>
        <sz val="11"/>
        <color indexed="8"/>
        <rFont val="Arial"/>
        <family val="2"/>
      </rPr>
      <t xml:space="preserve">C </t>
    </r>
  </si>
  <si>
    <r>
      <t xml:space="preserve"> اندازه‌گيري کمّي پروتئين </t>
    </r>
    <r>
      <rPr>
        <sz val="11"/>
        <color indexed="8"/>
        <rFont val="Arial"/>
        <family val="2"/>
      </rPr>
      <t xml:space="preserve">S </t>
    </r>
  </si>
  <si>
    <r>
      <t xml:space="preserve"> اندازه‌گيري کمّي آنتي ترومبين</t>
    </r>
    <r>
      <rPr>
        <sz val="11"/>
        <color indexed="8"/>
        <rFont val="Arial"/>
        <family val="2"/>
      </rPr>
      <t xml:space="preserve">III يا ساير مهاركننده‌هاي فاكتور انعقادي و ضد انعقادي و فون‌ويلبراند فاكتور </t>
    </r>
  </si>
  <si>
    <r>
      <t>آزمايش تجمع پلاكت‌ها به ازاي هر معرف (</t>
    </r>
    <r>
      <rPr>
        <sz val="11"/>
        <color indexed="8"/>
        <rFont val="Arial"/>
        <family val="2"/>
      </rPr>
      <t xml:space="preserve">Platelet aggregation) </t>
    </r>
  </si>
  <si>
    <t xml:space="preserve">(برای پایش مقاومت به آسپرین و پلاویکس و در بیماران قلبی و سکته مغزی به ازاء هر فاکتور) (صرفا در موارد بستری و بستری موقت قابل گزارش و اخذ می‌باشد) </t>
  </si>
  <si>
    <r>
      <t>آزمايش چسبندگي پلاكت (</t>
    </r>
    <r>
      <rPr>
        <sz val="11"/>
        <color indexed="8"/>
        <rFont val="Arial"/>
        <family val="2"/>
      </rPr>
      <t xml:space="preserve">Platelet adhesion) </t>
    </r>
  </si>
  <si>
    <r>
      <t>آزمايش ركلسيفيكاسيون پلاسما (</t>
    </r>
    <r>
      <rPr>
        <sz val="11"/>
        <color indexed="8"/>
        <rFont val="Arial"/>
        <family val="2"/>
      </rPr>
      <t xml:space="preserve">PRT) </t>
    </r>
  </si>
  <si>
    <r>
      <t>آزمايش جمع شدن لخته (</t>
    </r>
    <r>
      <rPr>
        <sz val="11"/>
        <color indexed="8"/>
        <rFont val="Arial"/>
        <family val="2"/>
      </rPr>
      <t xml:space="preserve">Clot Retraction) </t>
    </r>
  </si>
  <si>
    <t xml:space="preserve">آزمايش تشخيص آنتي بادي ضد پلاكتي به روش فلوسايتومتري </t>
  </si>
  <si>
    <r>
      <t>آزمايش تشخيص آنتي بادي ضد پلاكتي به روش</t>
    </r>
    <r>
      <rPr>
        <sz val="11"/>
        <color indexed="8"/>
        <rFont val="Arial"/>
        <family val="2"/>
      </rPr>
      <t xml:space="preserve">IF </t>
    </r>
  </si>
  <si>
    <r>
      <t xml:space="preserve"> اندازه‌گيري کمّي </t>
    </r>
    <r>
      <rPr>
        <sz val="11"/>
        <color indexed="8"/>
        <rFont val="Arial"/>
        <family val="2"/>
      </rPr>
      <t xml:space="preserve">D-Dimer </t>
    </r>
  </si>
  <si>
    <r>
      <t>اندازه‌گيري (</t>
    </r>
    <r>
      <rPr>
        <sz val="11"/>
        <color indexed="8"/>
        <rFont val="Arial"/>
        <family val="2"/>
      </rPr>
      <t xml:space="preserve">PVO-ELT) Post Venous Occlusion Euglobulin Lysis Time </t>
    </r>
  </si>
  <si>
    <r>
      <t>اندازه‌گيري کمّي (</t>
    </r>
    <r>
      <rPr>
        <sz val="11"/>
        <color indexed="8"/>
        <rFont val="Arial"/>
        <family val="2"/>
      </rPr>
      <t xml:space="preserve">Plasminogen Activator Inhibitor) </t>
    </r>
  </si>
  <si>
    <r>
      <t xml:space="preserve">اندازه‌گيري </t>
    </r>
    <r>
      <rPr>
        <sz val="11"/>
        <color indexed="8"/>
        <rFont val="Arial"/>
        <family val="2"/>
      </rPr>
      <t xml:space="preserve">TPA (Tissue Plasminogen Activator) </t>
    </r>
  </si>
  <si>
    <r>
      <t xml:space="preserve">آزمايش </t>
    </r>
    <r>
      <rPr>
        <sz val="11"/>
        <color indexed="8"/>
        <rFont val="Arial"/>
        <family val="2"/>
      </rPr>
      <t xml:space="preserve">APC-R (Activated Protein C Resistance) </t>
    </r>
  </si>
  <si>
    <r>
      <t xml:space="preserve">آزمايش </t>
    </r>
    <r>
      <rPr>
        <sz val="11"/>
        <color indexed="8"/>
        <rFont val="Arial"/>
        <family val="2"/>
      </rPr>
      <t xml:space="preserve">Functional Clotting Protein </t>
    </r>
  </si>
  <si>
    <r>
      <t xml:space="preserve"> اندازه‌گيري کمّي </t>
    </r>
    <r>
      <rPr>
        <sz val="11"/>
        <color indexed="8"/>
        <rFont val="Arial"/>
        <family val="2"/>
      </rPr>
      <t xml:space="preserve">Plasmin Inhibitor </t>
    </r>
  </si>
  <si>
    <r>
      <t xml:space="preserve"> اندازه‌گيري کمّي </t>
    </r>
    <r>
      <rPr>
        <sz val="11"/>
        <color indexed="8"/>
        <rFont val="Arial"/>
        <family val="2"/>
      </rPr>
      <t xml:space="preserve">Heparin </t>
    </r>
  </si>
  <si>
    <r>
      <t xml:space="preserve"> اندازه‌گيري کمّي فاكتورهاي انعقادي </t>
    </r>
    <r>
      <rPr>
        <sz val="11"/>
        <color indexed="8"/>
        <rFont val="Arial"/>
        <family val="2"/>
      </rPr>
      <t xml:space="preserve">II,X,VII (هپاتوكمپلكس) </t>
    </r>
  </si>
  <si>
    <t>سایر آزمایش‌های مربوط به انعقاد که در فهرست خدمات مشخص نشده اند</t>
  </si>
  <si>
    <t>بانک خون</t>
  </si>
  <si>
    <r>
      <t xml:space="preserve">آزمايش تعيين گروه خون </t>
    </r>
    <r>
      <rPr>
        <sz val="11"/>
        <color indexed="8"/>
        <rFont val="Arial"/>
        <family val="2"/>
      </rPr>
      <t xml:space="preserve">ABO,Rh,Du </t>
    </r>
  </si>
  <si>
    <r>
      <t xml:space="preserve">آزمايش تعيين ژنوتيپ </t>
    </r>
    <r>
      <rPr>
        <sz val="11"/>
        <color indexed="8"/>
        <rFont val="Arial"/>
        <family val="2"/>
      </rPr>
      <t xml:space="preserve">Rh (E ,e,C,c)؛ هر کدام </t>
    </r>
  </si>
  <si>
    <t xml:space="preserve">آزمايش پانل سل (تشخيص آنتي‌بادي‌هاي غير طبيعي در سرم) </t>
  </si>
  <si>
    <t xml:space="preserve">آزمايش كراس ماچ استاندارد </t>
  </si>
  <si>
    <t xml:space="preserve">آزمايش كراسماچ به روش فلوسايتومتري </t>
  </si>
  <si>
    <t xml:space="preserve">آزمايش كومبس مستقيم </t>
  </si>
  <si>
    <t xml:space="preserve">آزمايش کومبس غيرمستقيم </t>
  </si>
  <si>
    <r>
      <t>آزمايش غربالگري آنتي‌بادي (</t>
    </r>
    <r>
      <rPr>
        <sz val="11"/>
        <color indexed="8"/>
        <rFont val="Arial"/>
        <family val="2"/>
      </rPr>
      <t xml:space="preserve">Antibody Screening ) </t>
    </r>
  </si>
  <si>
    <t>(این کد با کدهای مربوط به کراس ماچ قابل گزارش و محاسبه نمی‌باشد)</t>
  </si>
  <si>
    <r>
      <t xml:space="preserve">آزمايش تعيين آنتي‌ژن‌هاي ساير گروه‌هاي خوني ديگر (مانند </t>
    </r>
    <r>
      <rPr>
        <sz val="11"/>
        <color indexed="8"/>
        <rFont val="Arial"/>
        <family val="2"/>
      </rPr>
      <t xml:space="preserve">kell) </t>
    </r>
  </si>
  <si>
    <r>
      <t>آزمايش رد ابوت (</t>
    </r>
    <r>
      <rPr>
        <sz val="11"/>
        <color indexed="8"/>
        <rFont val="Arial"/>
        <family val="2"/>
      </rPr>
      <t xml:space="preserve">Paternity Test) </t>
    </r>
  </si>
  <si>
    <r>
      <t>FFP</t>
    </r>
    <r>
      <rPr>
        <sz val="11"/>
        <color indexed="8"/>
        <rFont val="Arial"/>
        <family val="2"/>
      </rPr>
      <t xml:space="preserve"> شامل آماده سازي (گرم کردن) هر واحد </t>
    </r>
  </si>
  <si>
    <t xml:space="preserve">پلاسما فرزيس درماني براي هر 500 سي سي </t>
  </si>
  <si>
    <r>
      <t xml:space="preserve">آزمايش کراس مچ </t>
    </r>
    <r>
      <rPr>
        <sz val="11"/>
        <color indexed="8"/>
        <rFont val="Arial"/>
        <family val="2"/>
      </rPr>
      <t xml:space="preserve">WBC جهت پيوند </t>
    </r>
  </si>
  <si>
    <r>
      <t xml:space="preserve">آزمايش </t>
    </r>
    <r>
      <rPr>
        <sz val="11"/>
        <color indexed="8"/>
        <rFont val="Arial"/>
        <family val="2"/>
      </rPr>
      <t xml:space="preserve">Reactive Ab Panel جهت پيوند </t>
    </r>
  </si>
  <si>
    <r>
      <t xml:space="preserve">آزمايش </t>
    </r>
    <r>
      <rPr>
        <sz val="11"/>
        <color indexed="8"/>
        <rFont val="Arial"/>
        <family val="2"/>
      </rPr>
      <t xml:space="preserve">HLA A,B, C Typing تنها يك آنتي ژن(مانند B5 يا B27 ) </t>
    </r>
  </si>
  <si>
    <r>
      <t>آزمايش</t>
    </r>
    <r>
      <rPr>
        <sz val="11"/>
        <color indexed="8"/>
        <rFont val="Arial"/>
        <family val="2"/>
      </rPr>
      <t xml:space="preserve">A,B,C HLA Typing چند آنتي ژن </t>
    </r>
  </si>
  <si>
    <r>
      <t xml:space="preserve">آزمايش </t>
    </r>
    <r>
      <rPr>
        <sz val="11"/>
        <color indexed="8"/>
        <rFont val="Arial"/>
        <family val="2"/>
      </rPr>
      <t xml:space="preserve">HLA Typing كلاس I </t>
    </r>
  </si>
  <si>
    <r>
      <t xml:space="preserve">آزمايش </t>
    </r>
    <r>
      <rPr>
        <sz val="11"/>
        <color indexed="8"/>
        <rFont val="Arial"/>
        <family val="2"/>
      </rPr>
      <t xml:space="preserve">HLA Typing كلاس II </t>
    </r>
  </si>
  <si>
    <r>
      <t xml:space="preserve">آزمايش بررسي </t>
    </r>
    <r>
      <rPr>
        <sz val="11"/>
        <color indexed="8"/>
        <rFont val="Arial"/>
        <family val="2"/>
      </rPr>
      <t xml:space="preserve">CD مارکرهاي سطحي به ازاي هر مارکر به روش فلوسايتومتري </t>
    </r>
  </si>
  <si>
    <r>
      <t xml:space="preserve">آزمايش بررسي </t>
    </r>
    <r>
      <rPr>
        <sz val="11"/>
        <color indexed="8"/>
        <rFont val="Arial"/>
        <family val="2"/>
      </rPr>
      <t xml:space="preserve">CD مارکرهاي سيتوپلاسميک به ازاي هر مارکر به روش فلوسايتومتري </t>
    </r>
  </si>
  <si>
    <r>
      <t xml:space="preserve">آزمايش </t>
    </r>
    <r>
      <rPr>
        <sz val="11"/>
        <color indexed="8"/>
        <rFont val="Arial"/>
        <family val="2"/>
      </rPr>
      <t xml:space="preserve">DQ/DR HLA Typing تنها يك آنتي ژن </t>
    </r>
  </si>
  <si>
    <r>
      <t xml:space="preserve">آزمايش </t>
    </r>
    <r>
      <rPr>
        <sz val="11"/>
        <color indexed="8"/>
        <rFont val="Arial"/>
        <family val="2"/>
      </rPr>
      <t xml:space="preserve">DQ/DR Typing HLA چند آنتي ژن </t>
    </r>
  </si>
  <si>
    <r>
      <t xml:space="preserve">آزمايش </t>
    </r>
    <r>
      <rPr>
        <sz val="11"/>
        <color indexed="8"/>
        <rFont val="Arial"/>
        <family val="2"/>
      </rPr>
      <t xml:space="preserve">MLC HLA Typing </t>
    </r>
  </si>
  <si>
    <r>
      <t xml:space="preserve">آزمايش </t>
    </r>
    <r>
      <rPr>
        <sz val="11"/>
        <color indexed="8"/>
        <rFont val="Arial"/>
        <family val="2"/>
      </rPr>
      <t xml:space="preserve">HLA Typing PLC </t>
    </r>
  </si>
  <si>
    <t xml:space="preserve">تهيه و تزريق لنفوسيت براي درمان سقط هاي عادي </t>
  </si>
  <si>
    <t xml:space="preserve">آزمايش تعيين سكرتور، غيرسكرتور و نيمه سكرتور با نمونه بزاق </t>
  </si>
  <si>
    <r>
      <t xml:space="preserve">آزمايش تيتراژ </t>
    </r>
    <r>
      <rPr>
        <sz val="11"/>
        <color indexed="8"/>
        <rFont val="Arial"/>
        <family val="2"/>
      </rPr>
      <t xml:space="preserve">ImmuneAnti-A,ImmuneAnti-B,ImmuneAnti-A+B هر كدام </t>
    </r>
  </si>
  <si>
    <t xml:space="preserve">آزمايش بررسي اتوايمون آنتي بادي در سرم بيماران </t>
  </si>
  <si>
    <t xml:space="preserve">فصد خون </t>
  </si>
  <si>
    <r>
      <t xml:space="preserve">اندازه گيري کيفي/نيمه کمّي </t>
    </r>
    <r>
      <rPr>
        <sz val="11"/>
        <color indexed="8"/>
        <rFont val="Arial"/>
        <family val="2"/>
      </rPr>
      <t xml:space="preserve">CIC در سرم/پلاسما (Circulating Immune Complex) </t>
    </r>
  </si>
  <si>
    <t xml:space="preserve">آزمايش بررسي اتوهموليز </t>
  </si>
  <si>
    <t xml:space="preserve">شستشوي خون هر واحد </t>
  </si>
  <si>
    <t xml:space="preserve">گلبول قرمز متراكم </t>
  </si>
  <si>
    <t xml:space="preserve">پلاكت رندم </t>
  </si>
  <si>
    <r>
      <t xml:space="preserve">پلاسما </t>
    </r>
    <r>
      <rPr>
        <sz val="11"/>
        <color indexed="8"/>
        <rFont val="Arial"/>
        <family val="2"/>
      </rPr>
      <t xml:space="preserve">FFP </t>
    </r>
  </si>
  <si>
    <t xml:space="preserve">كرايوي خون </t>
  </si>
  <si>
    <t xml:space="preserve">گلبول قرمز با حذف لكوسيت </t>
  </si>
  <si>
    <t xml:space="preserve">پولد پلاكت با حذف لكوسيت </t>
  </si>
  <si>
    <t xml:space="preserve"> اشعه دادن فرآورده هاي خوني </t>
  </si>
  <si>
    <t>پلاسما فرزيس درماني</t>
  </si>
  <si>
    <t xml:space="preserve"> (هزينه ست مطابق قيمت اعلامي وزارت بهداشت، درمان و آموزش پزشکي به صورت جداگانه قابل محاسبه مي باشد)</t>
  </si>
  <si>
    <t>پلاکت فرزيس</t>
  </si>
  <si>
    <t>(هزينه ست مطابق قيمت اعلامي وزارت بهداشت درمان و آموزش پزشکي به صورت جداگانه قابل محاسبه مي باشد)</t>
  </si>
  <si>
    <t>لوكوفرزيس درماني</t>
  </si>
  <si>
    <t xml:space="preserve"> (هزينه ست مطابق قيمت اعلامي وزارت بهداشت درمان و آموزش پزشکي به صورت جداگانه قابل محاسبه مي باشد)</t>
  </si>
  <si>
    <r>
      <t xml:space="preserve">فرآورده </t>
    </r>
    <r>
      <rPr>
        <sz val="11"/>
        <color indexed="8"/>
        <rFont val="Arial"/>
        <family val="2"/>
      </rPr>
      <t xml:space="preserve">CMV-Negative </t>
    </r>
  </si>
  <si>
    <t xml:space="preserve">گلبول قرمز شسته شده </t>
  </si>
  <si>
    <t>اريتروفرزيس</t>
  </si>
  <si>
    <t>سایر آزمایش های مربوط به بانک خون که در فهرست خدمات مشخص نشده اند</t>
  </si>
  <si>
    <t>سرولوژی و ایمنولوژی</t>
  </si>
  <si>
    <r>
      <t xml:space="preserve">اندازه‌گيري کيفي/نيمه کمّي </t>
    </r>
    <r>
      <rPr>
        <sz val="11"/>
        <color indexed="8"/>
        <rFont val="Arial"/>
        <family val="2"/>
      </rPr>
      <t xml:space="preserve">CRP در سرم/ پلاسما </t>
    </r>
  </si>
  <si>
    <r>
      <t xml:space="preserve"> اندازه‌گيري کمّي </t>
    </r>
    <r>
      <rPr>
        <sz val="11"/>
        <color indexed="8"/>
        <rFont val="Arial"/>
        <family val="2"/>
      </rPr>
      <t xml:space="preserve">CRP در سرم/ پلاسما </t>
    </r>
  </si>
  <si>
    <r>
      <t xml:space="preserve">اندازه‌گيري کيفي/نيمه کمّي </t>
    </r>
    <r>
      <rPr>
        <sz val="11"/>
        <color indexed="8"/>
        <rFont val="Arial"/>
        <family val="2"/>
      </rPr>
      <t xml:space="preserve">RFدر سرم/ پلاسما </t>
    </r>
  </si>
  <si>
    <r>
      <t xml:space="preserve"> اندازه‌گيري کمّي </t>
    </r>
    <r>
      <rPr>
        <sz val="11"/>
        <color indexed="8"/>
        <rFont val="Arial"/>
        <family val="2"/>
      </rPr>
      <t xml:space="preserve">RF در سرم/ پلاسما </t>
    </r>
  </si>
  <si>
    <r>
      <t xml:space="preserve">آزمایش تعیین </t>
    </r>
    <r>
      <rPr>
        <sz val="11"/>
        <color indexed="8"/>
        <rFont val="Arial"/>
        <family val="2"/>
      </rPr>
      <t xml:space="preserve">RF-IgG </t>
    </r>
  </si>
  <si>
    <r>
      <t xml:space="preserve">آزمایش تعیین </t>
    </r>
    <r>
      <rPr>
        <sz val="11"/>
        <color indexed="8"/>
        <rFont val="Arial"/>
        <family val="2"/>
      </rPr>
      <t xml:space="preserve">RF-IgM </t>
    </r>
  </si>
  <si>
    <r>
      <t xml:space="preserve">آزمایش تعیین </t>
    </r>
    <r>
      <rPr>
        <sz val="11"/>
        <color indexed="8"/>
        <rFont val="Arial"/>
        <family val="2"/>
      </rPr>
      <t xml:space="preserve">RF-IgA </t>
    </r>
  </si>
  <si>
    <t xml:space="preserve">آزمايش کيفي/نيمه کمّي منو تست در سرم/ پلاسما </t>
  </si>
  <si>
    <r>
      <t xml:space="preserve">اندازه گيري کيفي/نيمه کمّي </t>
    </r>
    <r>
      <rPr>
        <sz val="11"/>
        <color indexed="8"/>
        <rFont val="Arial"/>
        <family val="2"/>
      </rPr>
      <t xml:space="preserve">VDRL يا RPR براي غربالگري سيفليس </t>
    </r>
  </si>
  <si>
    <t xml:space="preserve">آزمايش تيتراسيون رايت </t>
  </si>
  <si>
    <t xml:space="preserve">آزمايش تيتراسيون كومبس رايت </t>
  </si>
  <si>
    <r>
      <t xml:space="preserve">آنتی بادی بروسلا به روش </t>
    </r>
    <r>
      <rPr>
        <sz val="11"/>
        <color indexed="8"/>
        <rFont val="Arial"/>
        <family val="2"/>
      </rPr>
      <t xml:space="preserve">Immunocapture </t>
    </r>
  </si>
  <si>
    <t xml:space="preserve">(این کد همزمان با کد کومبس رایت بروسلا قابل محاسبه و گزارش نمی‌باشد) </t>
  </si>
  <si>
    <r>
      <t>آزمايش تيتراسيون 2</t>
    </r>
    <r>
      <rPr>
        <sz val="11"/>
        <color indexed="8"/>
        <rFont val="Arial"/>
        <family val="2"/>
      </rPr>
      <t xml:space="preserve">ME </t>
    </r>
  </si>
  <si>
    <t xml:space="preserve">آزمايش تيتراسيون ويدال </t>
  </si>
  <si>
    <r>
      <t xml:space="preserve"> آزمايش تيتراسيون </t>
    </r>
    <r>
      <rPr>
        <sz val="11"/>
        <color indexed="8"/>
        <rFont val="Arial"/>
        <family val="2"/>
      </rPr>
      <t xml:space="preserve">ASO </t>
    </r>
  </si>
  <si>
    <t xml:space="preserve">آزمايش آنتي‌بادي هتروفيل(آزمايش پل بونل) </t>
  </si>
  <si>
    <r>
      <t xml:space="preserve">آزمايش پوستي توبركولوز با استفاده از </t>
    </r>
    <r>
      <rPr>
        <sz val="11"/>
        <color indexed="8"/>
        <rFont val="Arial"/>
        <family val="2"/>
      </rPr>
      <t xml:space="preserve">PPD </t>
    </r>
  </si>
  <si>
    <t xml:space="preserve">آزمايش پوستي كازوني </t>
  </si>
  <si>
    <r>
      <t>آزمايش تشخيص حاملگي (</t>
    </r>
    <r>
      <rPr>
        <sz val="11"/>
        <color indexed="8"/>
        <rFont val="Arial"/>
        <family val="2"/>
      </rPr>
      <t xml:space="preserve">Pregnancy Test) از طريق ادرار </t>
    </r>
  </si>
  <si>
    <r>
      <t xml:space="preserve">اندازه گيري کيفي یا نيمه کمّي </t>
    </r>
    <r>
      <rPr>
        <sz val="11"/>
        <color indexed="8"/>
        <rFont val="Arial"/>
        <family val="2"/>
      </rPr>
      <t xml:space="preserve">ANA (Antibody Anti Nuclear) به روش ايمونوفلورسانس </t>
    </r>
  </si>
  <si>
    <r>
      <t xml:space="preserve">اندازه گيري کيفي یا نيمه کمّي </t>
    </r>
    <r>
      <rPr>
        <sz val="11"/>
        <color indexed="8"/>
        <rFont val="Arial"/>
        <family val="2"/>
      </rPr>
      <t xml:space="preserve">ANA به روش آلایزا </t>
    </r>
  </si>
  <si>
    <t xml:space="preserve">اندازه گيري کيفي یا نيمه کمّي آنتي ليستريا به روش ايمونوفلورسانس </t>
  </si>
  <si>
    <t xml:space="preserve">اندازه گيري کيفي یا نيمه کمّي آنتي مايكوپلاسما به روش ايمونوفلورسانس </t>
  </si>
  <si>
    <r>
      <t>اندازه گيري کيفي یا نيمه کمّي (</t>
    </r>
    <r>
      <rPr>
        <sz val="11"/>
        <color indexed="8"/>
        <rFont val="Arial"/>
        <family val="2"/>
      </rPr>
      <t xml:space="preserve">ANCA) Anti Neutrophilic Cytoplasmic Antibody </t>
    </r>
  </si>
  <si>
    <r>
      <t>آزمايش اندازه گيري کيفي یا نيمه کمّي (</t>
    </r>
    <r>
      <rPr>
        <sz val="11"/>
        <color indexed="8"/>
        <rFont val="Arial"/>
        <family val="2"/>
      </rPr>
      <t xml:space="preserve">NBT) Nitro Blue Tetrazolium </t>
    </r>
  </si>
  <si>
    <r>
      <t xml:space="preserve">آزمايش </t>
    </r>
    <r>
      <rPr>
        <sz val="11"/>
        <color indexed="8"/>
        <rFont val="Arial"/>
        <family val="2"/>
      </rPr>
      <t xml:space="preserve">Killing </t>
    </r>
  </si>
  <si>
    <r>
      <t xml:space="preserve">آزمايش </t>
    </r>
    <r>
      <rPr>
        <sz val="11"/>
        <color indexed="8"/>
        <rFont val="Arial"/>
        <family val="2"/>
      </rPr>
      <t xml:space="preserve">Chemotaxia </t>
    </r>
  </si>
  <si>
    <r>
      <t xml:space="preserve">آزمايش </t>
    </r>
    <r>
      <rPr>
        <sz val="11"/>
        <color indexed="8"/>
        <rFont val="Arial"/>
        <family val="2"/>
      </rPr>
      <t xml:space="preserve">Opsonin </t>
    </r>
  </si>
  <si>
    <t xml:space="preserve">آزمايش فاگوسيتوز </t>
  </si>
  <si>
    <r>
      <t xml:space="preserve"> اندازه‌گيري کمّي بتا-2- ميكروگلوبولين (</t>
    </r>
    <r>
      <rPr>
        <sz val="11"/>
        <color indexed="8"/>
        <rFont val="Arial"/>
        <family val="2"/>
      </rPr>
      <t xml:space="preserve">Beta-2-Microglobulin) سرم يا ادرار </t>
    </r>
  </si>
  <si>
    <r>
      <t>آزمايش هموليز سوکروز (</t>
    </r>
    <r>
      <rPr>
        <sz val="11"/>
        <color indexed="8"/>
        <rFont val="Arial"/>
        <family val="2"/>
      </rPr>
      <t xml:space="preserve">Sucrose Hemolysis Test) </t>
    </r>
  </si>
  <si>
    <r>
      <t xml:space="preserve">آزمايش </t>
    </r>
    <r>
      <rPr>
        <sz val="11"/>
        <color indexed="8"/>
        <rFont val="Arial"/>
        <family val="2"/>
      </rPr>
      <t xml:space="preserve">Ham (Ham’s Test) </t>
    </r>
  </si>
  <si>
    <t xml:space="preserve">آزمايش تيتراسيون آگلوتينين‌هاي سرد در سرم </t>
  </si>
  <si>
    <r>
      <t>آزمايش همولايزين سرد (</t>
    </r>
    <r>
      <rPr>
        <sz val="11"/>
        <color indexed="8"/>
        <rFont val="Arial"/>
        <family val="2"/>
      </rPr>
      <t xml:space="preserve">Cold Hemolysin) سرم </t>
    </r>
  </si>
  <si>
    <r>
      <t xml:space="preserve"> آزمايش تجسس </t>
    </r>
    <r>
      <rPr>
        <sz val="11"/>
        <color indexed="8"/>
        <rFont val="Arial"/>
        <family val="2"/>
      </rPr>
      <t xml:space="preserve">Alpha Heavy Chain </t>
    </r>
  </si>
  <si>
    <r>
      <t xml:space="preserve"> اندازه‌گيري کيفي/نيمه کمّي </t>
    </r>
    <r>
      <rPr>
        <sz val="11"/>
        <color indexed="8"/>
        <rFont val="Arial"/>
        <family val="2"/>
      </rPr>
      <t xml:space="preserve">DNA –Anti </t>
    </r>
  </si>
  <si>
    <r>
      <t xml:space="preserve">آزمايش تشخيص فنوتيپ </t>
    </r>
    <r>
      <rPr>
        <sz val="11"/>
        <color indexed="8"/>
        <rFont val="Arial"/>
        <family val="2"/>
      </rPr>
      <t xml:space="preserve">B-cell و T-cell به روش فلوسايتومتري </t>
    </r>
  </si>
  <si>
    <r>
      <t xml:space="preserve">آزمايش تشخيص فنوتيپ </t>
    </r>
    <r>
      <rPr>
        <sz val="11"/>
        <color indexed="8"/>
        <rFont val="Arial"/>
        <family val="2"/>
      </rPr>
      <t xml:space="preserve">B-cell و T-cell با ساير روش‌ها </t>
    </r>
  </si>
  <si>
    <r>
      <t>آزمايش ترانسفورماسيون لنفوسيتي(</t>
    </r>
    <r>
      <rPr>
        <sz val="11"/>
        <color indexed="8"/>
        <rFont val="Arial"/>
        <family val="2"/>
      </rPr>
      <t xml:space="preserve">LTT ) </t>
    </r>
  </si>
  <si>
    <r>
      <t xml:space="preserve">آزمايش فنوتيپ </t>
    </r>
    <r>
      <rPr>
        <sz val="11"/>
        <color indexed="8"/>
        <rFont val="Arial"/>
        <family val="2"/>
      </rPr>
      <t xml:space="preserve">T4 و T8 </t>
    </r>
  </si>
  <si>
    <r>
      <t xml:space="preserve">آزمايش تشخيص فنوتيپ </t>
    </r>
    <r>
      <rPr>
        <sz val="11"/>
        <color indexed="8"/>
        <rFont val="Arial"/>
        <family val="2"/>
      </rPr>
      <t xml:space="preserve">B-cell و T-cell و T4 كامل </t>
    </r>
  </si>
  <si>
    <r>
      <t>آزمايش تعيين آنتي بادي روبلا (</t>
    </r>
    <r>
      <rPr>
        <sz val="11"/>
        <color indexed="8"/>
        <rFont val="Arial"/>
        <family val="2"/>
      </rPr>
      <t xml:space="preserve">IgG) </t>
    </r>
  </si>
  <si>
    <r>
      <t xml:space="preserve"> آزمايش تعيين آنتي بادي روبلا (</t>
    </r>
    <r>
      <rPr>
        <sz val="11"/>
        <color indexed="8"/>
        <rFont val="Arial"/>
        <family val="2"/>
      </rPr>
      <t xml:space="preserve">IgM) </t>
    </r>
  </si>
  <si>
    <r>
      <t xml:space="preserve">آزمايش تعيين آنتي بادي </t>
    </r>
    <r>
      <rPr>
        <sz val="11"/>
        <color indexed="8"/>
        <rFont val="Arial"/>
        <family val="2"/>
      </rPr>
      <t xml:space="preserve">CMV (IgG) </t>
    </r>
  </si>
  <si>
    <r>
      <t xml:space="preserve">آزمايش تعيين آنتي بادي </t>
    </r>
    <r>
      <rPr>
        <sz val="11"/>
        <color indexed="8"/>
        <rFont val="Arial"/>
        <family val="2"/>
      </rPr>
      <t xml:space="preserve">HSV (IgG) </t>
    </r>
  </si>
  <si>
    <r>
      <t xml:space="preserve">آزمايش تعيين آنتي بادي </t>
    </r>
    <r>
      <rPr>
        <sz val="11"/>
        <color indexed="8"/>
        <rFont val="Arial"/>
        <family val="2"/>
      </rPr>
      <t xml:space="preserve">HSV (IgM) </t>
    </r>
  </si>
  <si>
    <r>
      <t>آزمايش کيفي (</t>
    </r>
    <r>
      <rPr>
        <sz val="11"/>
        <color indexed="8"/>
        <rFont val="Arial"/>
        <family val="2"/>
      </rPr>
      <t xml:space="preserve">Fluorescent Treponemal Antibody Absorption (FTA-ABS (IgG) </t>
    </r>
  </si>
  <si>
    <r>
      <t>آزمايش کيفي (</t>
    </r>
    <r>
      <rPr>
        <sz val="11"/>
        <color indexed="8"/>
        <rFont val="Arial"/>
        <family val="2"/>
      </rPr>
      <t xml:space="preserve">Fluorescent Treponemal Antibody Absorption (FTA-ABS (IgM) </t>
    </r>
  </si>
  <si>
    <r>
      <t xml:space="preserve">آزمايش تعيين آنتي بادي </t>
    </r>
    <r>
      <rPr>
        <sz val="11"/>
        <color indexed="8"/>
        <rFont val="Arial"/>
        <family val="2"/>
      </rPr>
      <t xml:space="preserve">Toxoplasma (IgG) </t>
    </r>
  </si>
  <si>
    <r>
      <t xml:space="preserve">آزمايش تعيين آنتي بادي </t>
    </r>
    <r>
      <rPr>
        <sz val="11"/>
        <color indexed="8"/>
        <rFont val="Arial"/>
        <family val="2"/>
      </rPr>
      <t xml:space="preserve">Toxoplasma (IgM) </t>
    </r>
  </si>
  <si>
    <r>
      <t>آزمايش تعيين آنتي‌بادي كلاميديا (</t>
    </r>
    <r>
      <rPr>
        <sz val="11"/>
        <color indexed="8"/>
        <rFont val="Arial"/>
        <family val="2"/>
      </rPr>
      <t xml:space="preserve">IgG) </t>
    </r>
  </si>
  <si>
    <r>
      <t>آزمايش تعيين آنتي‌بادي كلاميديا (</t>
    </r>
    <r>
      <rPr>
        <sz val="11"/>
        <color indexed="8"/>
        <rFont val="Arial"/>
        <family val="2"/>
      </rPr>
      <t xml:space="preserve">IgA) </t>
    </r>
  </si>
  <si>
    <r>
      <t>آزمايش تعيين آنتي‌بادي كلاميديا (</t>
    </r>
    <r>
      <rPr>
        <sz val="11"/>
        <color indexed="8"/>
        <rFont val="Arial"/>
        <family val="2"/>
      </rPr>
      <t xml:space="preserve">IgM) </t>
    </r>
  </si>
  <si>
    <r>
      <t>آزمايش تعيين آنتي‌بادي مايكو پلاسما (</t>
    </r>
    <r>
      <rPr>
        <sz val="11"/>
        <color indexed="8"/>
        <rFont val="Arial"/>
        <family val="2"/>
      </rPr>
      <t xml:space="preserve">IgG) </t>
    </r>
  </si>
  <si>
    <r>
      <t>آزمايش تعيين آنتي‌بادي مايكو پلاسما (</t>
    </r>
    <r>
      <rPr>
        <sz val="11"/>
        <color indexed="8"/>
        <rFont val="Arial"/>
        <family val="2"/>
      </rPr>
      <t xml:space="preserve">IgM) </t>
    </r>
  </si>
  <si>
    <r>
      <t>آزمايش تعيين آنتي‌بادي هليكوباكتر (</t>
    </r>
    <r>
      <rPr>
        <sz val="11"/>
        <color indexed="8"/>
        <rFont val="Arial"/>
        <family val="2"/>
      </rPr>
      <t xml:space="preserve">IgG) </t>
    </r>
  </si>
  <si>
    <r>
      <t>آزمايش تعيين آنتي‌بادي هليكوباكتر (</t>
    </r>
    <r>
      <rPr>
        <sz val="11"/>
        <color indexed="8"/>
        <rFont val="Arial"/>
        <family val="2"/>
      </rPr>
      <t xml:space="preserve">IgA) </t>
    </r>
  </si>
  <si>
    <r>
      <t>آزمايش تعيين آنتي‌بادي هليكوباكتر (</t>
    </r>
    <r>
      <rPr>
        <sz val="11"/>
        <color indexed="8"/>
        <rFont val="Arial"/>
        <family val="2"/>
      </rPr>
      <t xml:space="preserve">IgM) </t>
    </r>
  </si>
  <si>
    <t xml:space="preserve">آزمايش تشخيص هليكوباكتر به روش ايمنوبلاتينگ </t>
  </si>
  <si>
    <r>
      <t>آزمايش تعيين آنتي بادي فاسيولا (</t>
    </r>
    <r>
      <rPr>
        <sz val="11"/>
        <color indexed="8"/>
        <rFont val="Arial"/>
        <family val="2"/>
      </rPr>
      <t xml:space="preserve">IgG) </t>
    </r>
  </si>
  <si>
    <r>
      <t>آزمايش تعيين آنتي بادي فاسيولا (</t>
    </r>
    <r>
      <rPr>
        <sz val="11"/>
        <color indexed="8"/>
        <rFont val="Arial"/>
        <family val="2"/>
      </rPr>
      <t xml:space="preserve">IgM) </t>
    </r>
  </si>
  <si>
    <r>
      <t>آزمايش تعيين آنتي بادي توکسوکارا (</t>
    </r>
    <r>
      <rPr>
        <sz val="11"/>
        <color indexed="8"/>
        <rFont val="Arial"/>
        <family val="2"/>
      </rPr>
      <t xml:space="preserve">IgG) </t>
    </r>
  </si>
  <si>
    <r>
      <t>آزمايش تعيين آنتي بادي توکسوکارا (</t>
    </r>
    <r>
      <rPr>
        <sz val="11"/>
        <color indexed="8"/>
        <rFont val="Arial"/>
        <family val="2"/>
      </rPr>
      <t xml:space="preserve">IgM) </t>
    </r>
  </si>
  <si>
    <r>
      <t xml:space="preserve">آزمايش تعيين آنتي بادي </t>
    </r>
    <r>
      <rPr>
        <sz val="11"/>
        <color indexed="8"/>
        <rFont val="Arial"/>
        <family val="2"/>
      </rPr>
      <t xml:space="preserve">VZV(IgG) </t>
    </r>
  </si>
  <si>
    <r>
      <t xml:space="preserve">آزمايش تعيين آنتي بادي </t>
    </r>
    <r>
      <rPr>
        <sz val="11"/>
        <color indexed="8"/>
        <rFont val="Arial"/>
        <family val="2"/>
      </rPr>
      <t xml:space="preserve">VZV(IgM) </t>
    </r>
  </si>
  <si>
    <r>
      <t xml:space="preserve">آزمايش تعيين آنتي‌بادي </t>
    </r>
    <r>
      <rPr>
        <sz val="11"/>
        <color indexed="8"/>
        <rFont val="Arial"/>
        <family val="2"/>
      </rPr>
      <t xml:space="preserve">Mumps (IgG) </t>
    </r>
  </si>
  <si>
    <r>
      <t xml:space="preserve">آزمايش تعيين آنتي‌بادي </t>
    </r>
    <r>
      <rPr>
        <sz val="11"/>
        <color indexed="8"/>
        <rFont val="Arial"/>
        <family val="2"/>
      </rPr>
      <t xml:space="preserve">Mumps (IgM) </t>
    </r>
  </si>
  <si>
    <r>
      <t xml:space="preserve">آزمايش تعيين آنتي‌بادي </t>
    </r>
    <r>
      <rPr>
        <sz val="11"/>
        <color indexed="8"/>
        <rFont val="Arial"/>
        <family val="2"/>
      </rPr>
      <t xml:space="preserve">Measles (IgG) </t>
    </r>
  </si>
  <si>
    <r>
      <t xml:space="preserve">آزمايش تعيين آنتي‌بادي </t>
    </r>
    <r>
      <rPr>
        <sz val="11"/>
        <color indexed="8"/>
        <rFont val="Arial"/>
        <family val="2"/>
      </rPr>
      <t xml:space="preserve">Measles (IgM) </t>
    </r>
  </si>
  <si>
    <r>
      <t xml:space="preserve">آزمايش تعيين آنتي بادي </t>
    </r>
    <r>
      <rPr>
        <sz val="11"/>
        <color indexed="8"/>
        <rFont val="Arial"/>
        <family val="2"/>
      </rPr>
      <t xml:space="preserve">EBV (IgG) </t>
    </r>
  </si>
  <si>
    <r>
      <t xml:space="preserve">آزمايش تعيين آنتي بادي </t>
    </r>
    <r>
      <rPr>
        <sz val="11"/>
        <color indexed="8"/>
        <rFont val="Arial"/>
        <family val="2"/>
      </rPr>
      <t xml:space="preserve">EBV (IgM) </t>
    </r>
  </si>
  <si>
    <r>
      <t>آزمايش تعيين آنتي فسفوليپيد (</t>
    </r>
    <r>
      <rPr>
        <sz val="11"/>
        <color indexed="8"/>
        <rFont val="Arial"/>
        <family val="2"/>
      </rPr>
      <t xml:space="preserve">IgG) </t>
    </r>
  </si>
  <si>
    <r>
      <t>آزمايش تعيين آنتي فسفوليپيد (</t>
    </r>
    <r>
      <rPr>
        <sz val="11"/>
        <color indexed="8"/>
        <rFont val="Arial"/>
        <family val="2"/>
      </rPr>
      <t xml:space="preserve">IgM) </t>
    </r>
  </si>
  <si>
    <r>
      <t>آزمايش تعيين آنتي کارديوليپين (</t>
    </r>
    <r>
      <rPr>
        <sz val="11"/>
        <color indexed="8"/>
        <rFont val="Arial"/>
        <family val="2"/>
      </rPr>
      <t xml:space="preserve">IgG) </t>
    </r>
  </si>
  <si>
    <r>
      <t>آزمايش تعيين آنتي کارديوليپين (</t>
    </r>
    <r>
      <rPr>
        <sz val="11"/>
        <color indexed="8"/>
        <rFont val="Arial"/>
        <family val="2"/>
      </rPr>
      <t xml:space="preserve">IgM) </t>
    </r>
  </si>
  <si>
    <r>
      <t xml:space="preserve"> آزمايش تعيين آنتي ميتوكندريال آنتي‌بادي (</t>
    </r>
    <r>
      <rPr>
        <sz val="11"/>
        <color indexed="8"/>
        <rFont val="Arial"/>
        <family val="2"/>
      </rPr>
      <t xml:space="preserve">AMA) </t>
    </r>
  </si>
  <si>
    <r>
      <t>آزمايش تعيين آنتي‌بادي ضد ماهيچه‌هاي صاف (</t>
    </r>
    <r>
      <rPr>
        <sz val="11"/>
        <color indexed="8"/>
        <rFont val="Arial"/>
        <family val="2"/>
      </rPr>
      <t xml:space="preserve">ASM) </t>
    </r>
  </si>
  <si>
    <t xml:space="preserve">آزمايش تعيين آنتي‌بادي ضد اسپرم </t>
  </si>
  <si>
    <t xml:space="preserve"> آزمايش تعيين آنتي‌بادي تيروگلوبولين </t>
  </si>
  <si>
    <r>
      <t>آزمايش تعيين آنتي بادي لشمانيوز احشايي (کالاآزار) (</t>
    </r>
    <r>
      <rPr>
        <sz val="11"/>
        <color indexed="8"/>
        <rFont val="Arial"/>
        <family val="2"/>
      </rPr>
      <t xml:space="preserve">IgG) </t>
    </r>
  </si>
  <si>
    <r>
      <t>آزمايش تعيين آنتي بادي لشمانيوز احشايي (کالاآزار) (</t>
    </r>
    <r>
      <rPr>
        <sz val="11"/>
        <color indexed="8"/>
        <rFont val="Arial"/>
        <family val="2"/>
      </rPr>
      <t xml:space="preserve">IgM) </t>
    </r>
  </si>
  <si>
    <t xml:space="preserve">آزمایش آگلوتیناسیون مستقیم برای تشخیص لیشمانیوز احشایی(کالاآزار) </t>
  </si>
  <si>
    <r>
      <t>آزمايش تعيين آنتي بادي بر عليه آميبياز (</t>
    </r>
    <r>
      <rPr>
        <sz val="11"/>
        <color indexed="8"/>
        <rFont val="Arial"/>
        <family val="2"/>
      </rPr>
      <t xml:space="preserve">Amoebiasis) (IgG) </t>
    </r>
  </si>
  <si>
    <r>
      <t>آزمايش تعيين آنتي بادي بر عليه آميبياز (</t>
    </r>
    <r>
      <rPr>
        <sz val="11"/>
        <color indexed="8"/>
        <rFont val="Arial"/>
        <family val="2"/>
      </rPr>
      <t xml:space="preserve">Amoebiasis) (IgM) </t>
    </r>
  </si>
  <si>
    <r>
      <t>آزمايش تعيين آنتي بادي بر عليه کيست هيداتيک (</t>
    </r>
    <r>
      <rPr>
        <sz val="11"/>
        <color indexed="8"/>
        <rFont val="Arial"/>
        <family val="2"/>
      </rPr>
      <t xml:space="preserve">IgG) </t>
    </r>
  </si>
  <si>
    <r>
      <t>آزمايش تعيين آنتي بادي بر عليه کيست هيداتيک (</t>
    </r>
    <r>
      <rPr>
        <sz val="11"/>
        <color indexed="8"/>
        <rFont val="Arial"/>
        <family val="2"/>
      </rPr>
      <t xml:space="preserve">IgM) </t>
    </r>
  </si>
  <si>
    <t xml:space="preserve"> آزمايش تعيين زنجيره‌هاي سبك كاپا و لامبدا </t>
  </si>
  <si>
    <t xml:space="preserve">آزمايش لوپوس آنتي كوآگولانت </t>
  </si>
  <si>
    <r>
      <t xml:space="preserve">آزمايش آنتی ژن </t>
    </r>
    <r>
      <rPr>
        <sz val="11"/>
        <color indexed="8"/>
        <rFont val="Arial"/>
        <family val="2"/>
      </rPr>
      <t>P24 و آنتی بادی HIV</t>
    </r>
  </si>
  <si>
    <r>
      <t xml:space="preserve">آزمايش آنتی بادی </t>
    </r>
    <r>
      <rPr>
        <sz val="11"/>
        <color indexed="8"/>
        <rFont val="Arial"/>
        <family val="2"/>
      </rPr>
      <t>HIV</t>
    </r>
  </si>
  <si>
    <r>
      <t xml:space="preserve">آزمایش آنتي ژن </t>
    </r>
    <r>
      <rPr>
        <sz val="11"/>
        <color indexed="8"/>
        <rFont val="Arial"/>
        <family val="2"/>
      </rPr>
      <t>HIV- P24</t>
    </r>
  </si>
  <si>
    <r>
      <t xml:space="preserve">آزمایش آنتي بادي </t>
    </r>
    <r>
      <rPr>
        <sz val="11"/>
        <color indexed="8"/>
        <rFont val="Arial"/>
        <family val="2"/>
      </rPr>
      <t>IgM) Anti-HBc)</t>
    </r>
  </si>
  <si>
    <r>
      <t xml:space="preserve">آزمایش آنتي بادي </t>
    </r>
    <r>
      <rPr>
        <sz val="11"/>
        <color indexed="8"/>
        <rFont val="Arial"/>
        <family val="2"/>
      </rPr>
      <t>Anti-HAV Total</t>
    </r>
  </si>
  <si>
    <r>
      <t xml:space="preserve">آزمايش </t>
    </r>
    <r>
      <rPr>
        <sz val="11"/>
        <color indexed="8"/>
        <rFont val="Arial"/>
        <family val="2"/>
      </rPr>
      <t>HBsAg</t>
    </r>
  </si>
  <si>
    <r>
      <t xml:space="preserve">آزمايش </t>
    </r>
    <r>
      <rPr>
        <sz val="11"/>
        <color indexed="8"/>
        <rFont val="Arial"/>
        <family val="2"/>
      </rPr>
      <t>HBeAg</t>
    </r>
  </si>
  <si>
    <r>
      <t xml:space="preserve">آزمايش آنتي بادي </t>
    </r>
    <r>
      <rPr>
        <sz val="11"/>
        <color indexed="8"/>
        <rFont val="Arial"/>
        <family val="2"/>
      </rPr>
      <t>Anti-Hbe</t>
    </r>
  </si>
  <si>
    <r>
      <t xml:space="preserve">آزمايش سنجش آنتي بادي </t>
    </r>
    <r>
      <rPr>
        <sz val="11"/>
        <color indexed="8"/>
        <rFont val="Arial"/>
        <family val="2"/>
      </rPr>
      <t>Anti-HBs</t>
    </r>
  </si>
  <si>
    <r>
      <t xml:space="preserve">آزمايش آنتي بادي </t>
    </r>
    <r>
      <rPr>
        <sz val="11"/>
        <color indexed="8"/>
        <rFont val="Arial"/>
        <family val="2"/>
      </rPr>
      <t>Total Anti-HBc</t>
    </r>
  </si>
  <si>
    <r>
      <t xml:space="preserve">تست تاييدي </t>
    </r>
    <r>
      <rPr>
        <sz val="11"/>
        <color indexed="8"/>
        <rFont val="Arial"/>
        <family val="2"/>
      </rPr>
      <t>HIV يا HCV به روش تأییدی استاندارد</t>
    </r>
  </si>
  <si>
    <r>
      <t xml:space="preserve">آزمایش </t>
    </r>
    <r>
      <rPr>
        <sz val="11"/>
        <color indexed="8"/>
        <rFont val="Arial"/>
        <family val="2"/>
      </rPr>
      <t>HTLV-I</t>
    </r>
  </si>
  <si>
    <r>
      <t xml:space="preserve">آزمایش </t>
    </r>
    <r>
      <rPr>
        <sz val="11"/>
        <color indexed="8"/>
        <rFont val="Arial"/>
        <family val="2"/>
      </rPr>
      <t>HTLV-II</t>
    </r>
  </si>
  <si>
    <r>
      <t>آنتي بادي</t>
    </r>
    <r>
      <rPr>
        <sz val="11"/>
        <color indexed="8"/>
        <rFont val="Arial"/>
        <family val="2"/>
      </rPr>
      <t>Anti-HEV</t>
    </r>
  </si>
  <si>
    <r>
      <t>آنتي بادي</t>
    </r>
    <r>
      <rPr>
        <sz val="11"/>
        <color indexed="8"/>
        <rFont val="Arial"/>
        <family val="2"/>
      </rPr>
      <t>Anti- HDV</t>
    </r>
  </si>
  <si>
    <r>
      <t xml:space="preserve">آنتي بادي </t>
    </r>
    <r>
      <rPr>
        <sz val="11"/>
        <color indexed="8"/>
        <rFont val="Arial"/>
        <family val="2"/>
      </rPr>
      <t>Anti-HCV</t>
    </r>
  </si>
  <si>
    <r>
      <t xml:space="preserve">آزمايش سنجش </t>
    </r>
    <r>
      <rPr>
        <sz val="11"/>
        <color indexed="8"/>
        <rFont val="Arial"/>
        <family val="2"/>
      </rPr>
      <t>IgE</t>
    </r>
  </si>
  <si>
    <r>
      <t xml:space="preserve">آزمايش 50 </t>
    </r>
    <r>
      <rPr>
        <sz val="11"/>
        <color indexed="8"/>
        <rFont val="Arial"/>
        <family val="2"/>
      </rPr>
      <t>CH</t>
    </r>
  </si>
  <si>
    <r>
      <t xml:space="preserve">آزمايش 50 </t>
    </r>
    <r>
      <rPr>
        <sz val="11"/>
        <color indexed="8"/>
        <rFont val="Arial"/>
        <family val="2"/>
      </rPr>
      <t xml:space="preserve">CH به روش هموليزين (RBC حساس‌شده گوسفند) </t>
    </r>
  </si>
  <si>
    <r>
      <t xml:space="preserve">آزمايش سنجش </t>
    </r>
    <r>
      <rPr>
        <sz val="11"/>
        <color indexed="8"/>
        <rFont val="Arial"/>
        <family val="2"/>
      </rPr>
      <t xml:space="preserve">IgD به روش RID‌ </t>
    </r>
  </si>
  <si>
    <r>
      <t>آزمايش سنجش</t>
    </r>
    <r>
      <rPr>
        <sz val="11"/>
        <color indexed="8"/>
        <rFont val="Arial"/>
        <family val="2"/>
      </rPr>
      <t xml:space="preserve">IgG به روش RID‌ </t>
    </r>
  </si>
  <si>
    <r>
      <t xml:space="preserve">آزمايش سنجش </t>
    </r>
    <r>
      <rPr>
        <sz val="11"/>
        <color indexed="8"/>
        <rFont val="Arial"/>
        <family val="2"/>
      </rPr>
      <t xml:space="preserve">IgA به روش RID‌ </t>
    </r>
  </si>
  <si>
    <r>
      <t xml:space="preserve">آزمايش سنجش </t>
    </r>
    <r>
      <rPr>
        <sz val="11"/>
        <color indexed="8"/>
        <rFont val="Arial"/>
        <family val="2"/>
      </rPr>
      <t xml:space="preserve">IgM به روش RID‌ </t>
    </r>
  </si>
  <si>
    <r>
      <t xml:space="preserve">آزمايش سنجش </t>
    </r>
    <r>
      <rPr>
        <sz val="11"/>
        <color indexed="8"/>
        <rFont val="Arial"/>
        <family val="2"/>
      </rPr>
      <t xml:space="preserve">IgD به روش الایزا‌ </t>
    </r>
  </si>
  <si>
    <r>
      <t>آزمايش سنجش</t>
    </r>
    <r>
      <rPr>
        <sz val="11"/>
        <color indexed="8"/>
        <rFont val="Arial"/>
        <family val="2"/>
      </rPr>
      <t xml:space="preserve">IgG به روش الایزا‌؛ هر کدام </t>
    </r>
  </si>
  <si>
    <r>
      <t>آزمايش سنجش</t>
    </r>
    <r>
      <rPr>
        <sz val="11"/>
        <color indexed="8"/>
        <rFont val="Arial"/>
        <family val="2"/>
      </rPr>
      <t xml:space="preserve">IgA به روش الایزا‌ </t>
    </r>
  </si>
  <si>
    <r>
      <t xml:space="preserve">آزمايش سنجش </t>
    </r>
    <r>
      <rPr>
        <sz val="11"/>
        <color indexed="8"/>
        <rFont val="Arial"/>
        <family val="2"/>
      </rPr>
      <t xml:space="preserve">IgM به روش الایزا‌ </t>
    </r>
  </si>
  <si>
    <r>
      <t xml:space="preserve">اندازه‌گيري کمّي </t>
    </r>
    <r>
      <rPr>
        <sz val="11"/>
        <color indexed="8"/>
        <rFont val="Arial"/>
        <family val="2"/>
      </rPr>
      <t xml:space="preserve">C3– ترانسفرين به روش RID و EIA </t>
    </r>
  </si>
  <si>
    <r>
      <t xml:space="preserve"> اندازه‌گيري کمّي </t>
    </r>
    <r>
      <rPr>
        <sz val="11"/>
        <color indexed="8"/>
        <rFont val="Arial"/>
        <family val="2"/>
      </rPr>
      <t xml:space="preserve">C4– ترانسفرين به روش RID و EIA </t>
    </r>
  </si>
  <si>
    <r>
      <t xml:space="preserve"> اندازه‌گيري کمّي </t>
    </r>
    <r>
      <rPr>
        <sz val="11"/>
        <color indexed="8"/>
        <rFont val="Arial"/>
        <family val="2"/>
      </rPr>
      <t xml:space="preserve">C6– ترانسفرين به روش RID و EIA </t>
    </r>
  </si>
  <si>
    <r>
      <t xml:space="preserve"> اندازه‌گيري کمّي </t>
    </r>
    <r>
      <rPr>
        <sz val="11"/>
        <color indexed="8"/>
        <rFont val="Arial"/>
        <family val="2"/>
      </rPr>
      <t xml:space="preserve">C7– ترانسفرين به روش RID و EIA </t>
    </r>
  </si>
  <si>
    <r>
      <t xml:space="preserve"> اندازه‌گيري کمّي </t>
    </r>
    <r>
      <rPr>
        <sz val="11"/>
        <color indexed="8"/>
        <rFont val="Arial"/>
        <family val="2"/>
      </rPr>
      <t xml:space="preserve">C8– ترانسفرين به روش RID و EIA </t>
    </r>
  </si>
  <si>
    <r>
      <t xml:space="preserve"> اندازه‌گيري کمّي </t>
    </r>
    <r>
      <rPr>
        <sz val="11"/>
        <color indexed="8"/>
        <rFont val="Arial"/>
        <family val="2"/>
      </rPr>
      <t xml:space="preserve">C9– ترانسفرين به روش RID و EIA </t>
    </r>
  </si>
  <si>
    <r>
      <t xml:space="preserve"> اندازه‌گيري کمّي </t>
    </r>
    <r>
      <rPr>
        <sz val="11"/>
        <color indexed="8"/>
        <rFont val="Arial"/>
        <family val="2"/>
      </rPr>
      <t xml:space="preserve">Clq </t>
    </r>
  </si>
  <si>
    <t xml:space="preserve">اندازه گيري کمّي آلفا-1-آنتي تريپسين </t>
  </si>
  <si>
    <r>
      <t xml:space="preserve"> اندازه‌گيري کمّي ساب کلاس هاي ايمونوگلوبولين مانند </t>
    </r>
    <r>
      <rPr>
        <sz val="11"/>
        <color indexed="8"/>
        <rFont val="Arial"/>
        <family val="2"/>
      </rPr>
      <t xml:space="preserve">IgG1 </t>
    </r>
  </si>
  <si>
    <r>
      <t xml:space="preserve"> اندازه‌گيري کمّي ساب کلاس هاي ايمونوگلوبولين </t>
    </r>
    <r>
      <rPr>
        <sz val="11"/>
        <color indexed="8"/>
        <rFont val="Arial"/>
        <family val="2"/>
      </rPr>
      <t xml:space="preserve">IgG2 </t>
    </r>
  </si>
  <si>
    <r>
      <t xml:space="preserve"> اندازه‌گيري کمّي ساب کلاس هاي ايمونوگلوبولين </t>
    </r>
    <r>
      <rPr>
        <sz val="11"/>
        <color indexed="8"/>
        <rFont val="Arial"/>
        <family val="2"/>
      </rPr>
      <t xml:space="preserve">IgG3 </t>
    </r>
  </si>
  <si>
    <r>
      <t xml:space="preserve"> اندازه‌گيري کمّي ساب کلاس هاي ايمونوگلوبولين </t>
    </r>
    <r>
      <rPr>
        <sz val="11"/>
        <color indexed="8"/>
        <rFont val="Arial"/>
        <family val="2"/>
      </rPr>
      <t xml:space="preserve">IgG4 </t>
    </r>
  </si>
  <si>
    <t xml:space="preserve">ژل ديفيوژن كيفي (روش اشترلوني) براي هر آنتي‌بادي يا آنتي‌ژن </t>
  </si>
  <si>
    <r>
      <t xml:space="preserve"> آزمايش</t>
    </r>
    <r>
      <rPr>
        <sz val="11"/>
        <color indexed="8"/>
        <rFont val="Arial"/>
        <family val="2"/>
      </rPr>
      <t xml:space="preserve">MIF (فاكتور مهاركننده مهاجرت) </t>
    </r>
  </si>
  <si>
    <t xml:space="preserve">آزمايش کيفي كرايوگلوبولين </t>
  </si>
  <si>
    <t xml:space="preserve"> اندازه‌گيري کمّي كرايوفيبرينوژن </t>
  </si>
  <si>
    <r>
      <t xml:space="preserve"> اندازه‌گيري کمّي </t>
    </r>
    <r>
      <rPr>
        <sz val="11"/>
        <color indexed="8"/>
        <rFont val="Arial"/>
        <family val="2"/>
      </rPr>
      <t xml:space="preserve">High Sensitive CRP </t>
    </r>
  </si>
  <si>
    <r>
      <t xml:space="preserve"> اندازه‌گيري کمّي </t>
    </r>
    <r>
      <rPr>
        <sz val="11"/>
        <color indexed="8"/>
        <rFont val="Arial"/>
        <family val="2"/>
      </rPr>
      <t xml:space="preserve">C1 Inhibitor </t>
    </r>
  </si>
  <si>
    <r>
      <t xml:space="preserve">آزمایش </t>
    </r>
    <r>
      <rPr>
        <sz val="11"/>
        <color indexed="8"/>
        <rFont val="Arial"/>
        <family val="2"/>
      </rPr>
      <t xml:space="preserve">C1 inhibitor functional </t>
    </r>
  </si>
  <si>
    <r>
      <t xml:space="preserve"> اندازه‌گيري کمّي </t>
    </r>
    <r>
      <rPr>
        <sz val="11"/>
        <color indexed="8"/>
        <rFont val="Arial"/>
        <family val="2"/>
      </rPr>
      <t>Anti-MPO</t>
    </r>
  </si>
  <si>
    <t xml:space="preserve">(PANCA (Perinuclear Antineutrophil Cytoplasmic Antibodies </t>
  </si>
  <si>
    <r>
      <t xml:space="preserve"> اندازه‌گيري کمّي (</t>
    </r>
    <r>
      <rPr>
        <sz val="11"/>
        <color indexed="8"/>
        <rFont val="Arial"/>
        <family val="2"/>
      </rPr>
      <t xml:space="preserve">PAPP-A) Pregnancy Associated Plasma protein –A </t>
    </r>
  </si>
  <si>
    <r>
      <t xml:space="preserve">آزمايش تعيين آنتي بادي </t>
    </r>
    <r>
      <rPr>
        <sz val="11"/>
        <color indexed="8"/>
        <rFont val="Arial"/>
        <family val="2"/>
      </rPr>
      <t xml:space="preserve">Anti-Smith </t>
    </r>
  </si>
  <si>
    <r>
      <t xml:space="preserve">آزمايش تعيين آنتي بادي </t>
    </r>
    <r>
      <rPr>
        <sz val="11"/>
        <color indexed="8"/>
        <rFont val="Arial"/>
        <family val="2"/>
      </rPr>
      <t xml:space="preserve">Liver-Kidney-Microsomal (LKM Ab) </t>
    </r>
  </si>
  <si>
    <r>
      <t xml:space="preserve">آزمايش تعيين آنتي بادي </t>
    </r>
    <r>
      <rPr>
        <sz val="11"/>
        <color indexed="8"/>
        <rFont val="Arial"/>
        <family val="2"/>
      </rPr>
      <t xml:space="preserve">Anti-Parietal </t>
    </r>
  </si>
  <si>
    <r>
      <t>آزمايش تعيين آنتي بادي (</t>
    </r>
    <r>
      <rPr>
        <sz val="11"/>
        <color indexed="8"/>
        <rFont val="Arial"/>
        <family val="2"/>
      </rPr>
      <t xml:space="preserve">GBM Ab) Anti-Glomerular Basement Membrane </t>
    </r>
  </si>
  <si>
    <r>
      <t>آزمايش تعيين آنتي پمفيگوس (</t>
    </r>
    <r>
      <rPr>
        <sz val="11"/>
        <color indexed="8"/>
        <rFont val="Arial"/>
        <family val="2"/>
      </rPr>
      <t xml:space="preserve">Pemphigus Ab) </t>
    </r>
  </si>
  <si>
    <r>
      <t xml:space="preserve">آنتی بادی </t>
    </r>
    <r>
      <rPr>
        <sz val="11"/>
        <color indexed="8"/>
        <rFont val="Arial"/>
        <family val="2"/>
      </rPr>
      <t xml:space="preserve">Desmoglein Ab I&amp;III به روش الایزا‌ </t>
    </r>
  </si>
  <si>
    <r>
      <t xml:space="preserve">آنتی بادی </t>
    </r>
    <r>
      <rPr>
        <sz val="11"/>
        <color indexed="8"/>
        <rFont val="Arial"/>
        <family val="2"/>
      </rPr>
      <t xml:space="preserve">Desmoglein Ab I به روش الایزا‌ </t>
    </r>
  </si>
  <si>
    <r>
      <t xml:space="preserve">آنتی بادی </t>
    </r>
    <r>
      <rPr>
        <sz val="11"/>
        <color indexed="8"/>
        <rFont val="Arial"/>
        <family val="2"/>
      </rPr>
      <t xml:space="preserve">Desmoglein Ab III به روش الایزا‌ </t>
    </r>
  </si>
  <si>
    <r>
      <t xml:space="preserve">آزمايش تعيين آنتي بادي </t>
    </r>
    <r>
      <rPr>
        <sz val="11"/>
        <color indexed="8"/>
        <rFont val="Arial"/>
        <family val="2"/>
      </rPr>
      <t xml:space="preserve">Anti-Endomesial (IgA) </t>
    </r>
  </si>
  <si>
    <r>
      <t xml:space="preserve">آزمايش تعيين آنتي بادي </t>
    </r>
    <r>
      <rPr>
        <sz val="11"/>
        <color indexed="8"/>
        <rFont val="Arial"/>
        <family val="2"/>
      </rPr>
      <t xml:space="preserve">Anti-Endomesial (IgG) </t>
    </r>
  </si>
  <si>
    <r>
      <t xml:space="preserve">آزمايش تعيين آنتي بادي </t>
    </r>
    <r>
      <rPr>
        <sz val="11"/>
        <color indexed="8"/>
        <rFont val="Arial"/>
        <family val="2"/>
      </rPr>
      <t xml:space="preserve">Anti-Endomesial (IgM) </t>
    </r>
  </si>
  <si>
    <r>
      <t xml:space="preserve">آزمايش تعيين آنتي بادي </t>
    </r>
    <r>
      <rPr>
        <sz val="11"/>
        <color indexed="8"/>
        <rFont val="Arial"/>
        <family val="2"/>
      </rPr>
      <t xml:space="preserve">Anti-Gliadin (IgA) </t>
    </r>
  </si>
  <si>
    <r>
      <t xml:space="preserve">آزمايش تعيين آنتي بادي </t>
    </r>
    <r>
      <rPr>
        <sz val="11"/>
        <color indexed="8"/>
        <rFont val="Arial"/>
        <family val="2"/>
      </rPr>
      <t xml:space="preserve">Anti-Gliadin (IgG) </t>
    </r>
  </si>
  <si>
    <r>
      <t xml:space="preserve">آزمايش تعيين آنتي بادي </t>
    </r>
    <r>
      <rPr>
        <sz val="11"/>
        <color indexed="8"/>
        <rFont val="Arial"/>
        <family val="2"/>
      </rPr>
      <t xml:space="preserve">Anti-Gliadin (IgM) </t>
    </r>
  </si>
  <si>
    <r>
      <t>آزمايش (</t>
    </r>
    <r>
      <rPr>
        <sz val="11"/>
        <color indexed="8"/>
        <rFont val="Arial"/>
        <family val="2"/>
      </rPr>
      <t xml:space="preserve">DNPH) Dinitrophenylhydrazine </t>
    </r>
  </si>
  <si>
    <t xml:space="preserve">آزمايش آلرژن تنفسي با 20 نوع آلرژن </t>
  </si>
  <si>
    <r>
      <t>آزمايش 1 و 3 بتاگلوكان (1,3-</t>
    </r>
    <r>
      <rPr>
        <sz val="11"/>
        <color indexed="8"/>
        <rFont val="Arial"/>
        <family val="2"/>
      </rPr>
      <t xml:space="preserve">Beta-D-Glucan) </t>
    </r>
  </si>
  <si>
    <r>
      <t xml:space="preserve">آزمايش تعيين آنتي بادي </t>
    </r>
    <r>
      <rPr>
        <sz val="11"/>
        <color indexed="8"/>
        <rFont val="Arial"/>
        <family val="2"/>
      </rPr>
      <t xml:space="preserve">Anti-SCL-70 </t>
    </r>
  </si>
  <si>
    <r>
      <t xml:space="preserve">آزمايش تعيين آنتي بادي </t>
    </r>
    <r>
      <rPr>
        <sz val="11"/>
        <color indexed="8"/>
        <rFont val="Arial"/>
        <family val="2"/>
      </rPr>
      <t xml:space="preserve">Anti-SSA-RO </t>
    </r>
  </si>
  <si>
    <r>
      <t xml:space="preserve">آزمايش تعيين آنتي بادي </t>
    </r>
    <r>
      <rPr>
        <sz val="11"/>
        <color indexed="8"/>
        <rFont val="Arial"/>
        <family val="2"/>
      </rPr>
      <t xml:space="preserve">Anti-SSA-LA </t>
    </r>
  </si>
  <si>
    <r>
      <t xml:space="preserve">آزمايش تعيين آنتي بادي </t>
    </r>
    <r>
      <rPr>
        <sz val="11"/>
        <color indexed="8"/>
        <rFont val="Arial"/>
        <family val="2"/>
      </rPr>
      <t xml:space="preserve">Anti-Sm/RNP وanti-Smith </t>
    </r>
  </si>
  <si>
    <r>
      <t xml:space="preserve">آزمايش تعيين آنتي بادي </t>
    </r>
    <r>
      <rPr>
        <sz val="11"/>
        <color indexed="8"/>
        <rFont val="Arial"/>
        <family val="2"/>
      </rPr>
      <t xml:space="preserve">Anti-Jo1 </t>
    </r>
  </si>
  <si>
    <r>
      <t xml:space="preserve">آزمايش </t>
    </r>
    <r>
      <rPr>
        <sz val="11"/>
        <color indexed="8"/>
        <rFont val="Arial"/>
        <family val="2"/>
      </rPr>
      <t xml:space="preserve">Antibodies to Extractable Nuclear Antigens) ENA profile) </t>
    </r>
  </si>
  <si>
    <r>
      <t>اندازه‌گيري کمّي آنتي بادي (</t>
    </r>
    <r>
      <rPr>
        <sz val="11"/>
        <color indexed="8"/>
        <rFont val="Arial"/>
        <family val="2"/>
      </rPr>
      <t xml:space="preserve">Anti-Cyclic Citrullinated Peptide (CCP </t>
    </r>
  </si>
  <si>
    <r>
      <t xml:space="preserve">آنتی بادی </t>
    </r>
    <r>
      <rPr>
        <sz val="11"/>
        <color indexed="8"/>
        <rFont val="Arial"/>
        <family val="2"/>
      </rPr>
      <t xml:space="preserve">Anti MCV (anti-mutated citrullinated vimentin) </t>
    </r>
  </si>
  <si>
    <r>
      <t xml:space="preserve"> آنتي بادي(</t>
    </r>
    <r>
      <rPr>
        <sz val="11"/>
        <color indexed="8"/>
        <rFont val="Arial"/>
        <family val="2"/>
      </rPr>
      <t xml:space="preserve">IgA) Anti Beta-2-Glycoprotein 1 </t>
    </r>
  </si>
  <si>
    <r>
      <t xml:space="preserve"> آنتي بادي(</t>
    </r>
    <r>
      <rPr>
        <sz val="11"/>
        <color indexed="8"/>
        <rFont val="Arial"/>
        <family val="2"/>
      </rPr>
      <t xml:space="preserve">IgG) Anti Beta-2-Glycoprotein 1 </t>
    </r>
  </si>
  <si>
    <r>
      <t xml:space="preserve"> آنتي بادي(</t>
    </r>
    <r>
      <rPr>
        <sz val="11"/>
        <color indexed="8"/>
        <rFont val="Arial"/>
        <family val="2"/>
      </rPr>
      <t xml:space="preserve">IgM) Anti Beta-2-Glycoprotein 1 </t>
    </r>
  </si>
  <si>
    <r>
      <t xml:space="preserve"> آنتي بادي </t>
    </r>
    <r>
      <rPr>
        <sz val="11"/>
        <color indexed="8"/>
        <rFont val="Arial"/>
        <family val="2"/>
      </rPr>
      <t xml:space="preserve">Anti-Centromere </t>
    </r>
  </si>
  <si>
    <r>
      <t xml:space="preserve">اندازه گيري کمّي </t>
    </r>
    <r>
      <rPr>
        <sz val="11"/>
        <color indexed="8"/>
        <rFont val="Arial"/>
        <family val="2"/>
      </rPr>
      <t xml:space="preserve">Osteocalcin </t>
    </r>
  </si>
  <si>
    <r>
      <t xml:space="preserve">آزمايش </t>
    </r>
    <r>
      <rPr>
        <sz val="11"/>
        <color indexed="8"/>
        <rFont val="Arial"/>
        <family val="2"/>
      </rPr>
      <t xml:space="preserve">ASCA (Anti-Saccharomyces Cerevisiae Antibodies) </t>
    </r>
  </si>
  <si>
    <r>
      <t xml:space="preserve"> اندازه‌گيري کمّي </t>
    </r>
    <r>
      <rPr>
        <sz val="11"/>
        <color indexed="8"/>
        <rFont val="Arial"/>
        <family val="2"/>
      </rPr>
      <t xml:space="preserve">CTX (Carboxy Terminal Telopeptide) </t>
    </r>
  </si>
  <si>
    <r>
      <t xml:space="preserve">آنتي بادي </t>
    </r>
    <r>
      <rPr>
        <sz val="11"/>
        <color indexed="8"/>
        <rFont val="Arial"/>
        <family val="2"/>
      </rPr>
      <t xml:space="preserve">Anti-Proteinase 3 يا (c-ANCA (Antineutrophil Cytoplasmic Antibodies </t>
    </r>
  </si>
  <si>
    <r>
      <t xml:space="preserve"> اندازه‌گيري کمّي </t>
    </r>
    <r>
      <rPr>
        <sz val="11"/>
        <color indexed="8"/>
        <rFont val="Arial"/>
        <family val="2"/>
      </rPr>
      <t xml:space="preserve">Anti Interferon B </t>
    </r>
  </si>
  <si>
    <t xml:space="preserve">HCV Genotyping </t>
  </si>
  <si>
    <t xml:space="preserve">HPV Genotyping 16, 18 </t>
  </si>
  <si>
    <r>
      <t xml:space="preserve">آزمايش تعيين آنتي بادي </t>
    </r>
    <r>
      <rPr>
        <sz val="11"/>
        <color indexed="8"/>
        <rFont val="Arial"/>
        <family val="2"/>
      </rPr>
      <t xml:space="preserve">Anti-Listeria (IgG) به روش الايزا </t>
    </r>
  </si>
  <si>
    <r>
      <t xml:space="preserve">آزمايش تعيين آنتي بادي </t>
    </r>
    <r>
      <rPr>
        <sz val="11"/>
        <color indexed="8"/>
        <rFont val="Arial"/>
        <family val="2"/>
      </rPr>
      <t xml:space="preserve">Anti-Listeria (IgM) به روش الايزا </t>
    </r>
  </si>
  <si>
    <r>
      <t xml:space="preserve">آزمايش تعيين آنتي بادي </t>
    </r>
    <r>
      <rPr>
        <sz val="11"/>
        <color indexed="8"/>
        <rFont val="Arial"/>
        <family val="2"/>
      </rPr>
      <t xml:space="preserve">IgG) Anti-Leptospira) به روش الايزا </t>
    </r>
  </si>
  <si>
    <r>
      <t xml:space="preserve">آزمايش تعيين آنتي بادي </t>
    </r>
    <r>
      <rPr>
        <sz val="11"/>
        <color indexed="8"/>
        <rFont val="Arial"/>
        <family val="2"/>
      </rPr>
      <t xml:space="preserve">IgM) Anti-Leptospira) به روش الايزا </t>
    </r>
  </si>
  <si>
    <r>
      <t>آنتي بادي (</t>
    </r>
    <r>
      <rPr>
        <sz val="11"/>
        <color indexed="8"/>
        <rFont val="Arial"/>
        <family val="2"/>
      </rPr>
      <t xml:space="preserve">Anti-Brucella (IgA </t>
    </r>
  </si>
  <si>
    <r>
      <t>آنتي بادي (</t>
    </r>
    <r>
      <rPr>
        <sz val="11"/>
        <color indexed="8"/>
        <rFont val="Arial"/>
        <family val="2"/>
      </rPr>
      <t xml:space="preserve">Anti-Brucella (IgG </t>
    </r>
  </si>
  <si>
    <r>
      <t>آنتي بادي (</t>
    </r>
    <r>
      <rPr>
        <sz val="11"/>
        <color indexed="8"/>
        <rFont val="Arial"/>
        <family val="2"/>
      </rPr>
      <t xml:space="preserve">Anti-Brucella (IgM </t>
    </r>
  </si>
  <si>
    <t xml:space="preserve">(Anti-HAV (IgM </t>
  </si>
  <si>
    <r>
      <t xml:space="preserve"> اندازه‌گيري کمّي </t>
    </r>
    <r>
      <rPr>
        <sz val="11"/>
        <color indexed="8"/>
        <rFont val="Arial"/>
        <family val="2"/>
      </rPr>
      <t xml:space="preserve">Anti- dsDNA </t>
    </r>
  </si>
  <si>
    <r>
      <t xml:space="preserve"> اندازه‌گيري کمّي (</t>
    </r>
    <r>
      <rPr>
        <sz val="11"/>
        <color indexed="8"/>
        <rFont val="Arial"/>
        <family val="2"/>
      </rPr>
      <t xml:space="preserve">Anti Mullerian Ab (Each Class </t>
    </r>
  </si>
  <si>
    <r>
      <t>آنتي بادي (</t>
    </r>
    <r>
      <rPr>
        <sz val="11"/>
        <color indexed="8"/>
        <rFont val="Arial"/>
        <family val="2"/>
      </rPr>
      <t xml:space="preserve">Anti-Pneumonia (Each Class </t>
    </r>
  </si>
  <si>
    <r>
      <t>آنتي بادي (</t>
    </r>
    <r>
      <rPr>
        <sz val="11"/>
        <color indexed="8"/>
        <rFont val="Arial"/>
        <family val="2"/>
      </rPr>
      <t xml:space="preserve">Anti-Diphtheria (Each Class </t>
    </r>
  </si>
  <si>
    <r>
      <t>آنتي بادي (</t>
    </r>
    <r>
      <rPr>
        <sz val="11"/>
        <color indexed="8"/>
        <rFont val="Arial"/>
        <family val="2"/>
      </rPr>
      <t xml:space="preserve">Anti-GM1, Anti-Ganglioside (Each Class </t>
    </r>
  </si>
  <si>
    <r>
      <t>آنتي بادي (</t>
    </r>
    <r>
      <rPr>
        <sz val="11"/>
        <color indexed="8"/>
        <rFont val="Arial"/>
        <family val="2"/>
      </rPr>
      <t xml:space="preserve">Anti-Acetylcholine Receptor (Each Class </t>
    </r>
  </si>
  <si>
    <r>
      <t xml:space="preserve">آنتی بادی </t>
    </r>
    <r>
      <rPr>
        <sz val="11"/>
        <color indexed="8"/>
        <rFont val="Arial"/>
        <family val="2"/>
      </rPr>
      <t xml:space="preserve">Anti MuSK (Muscle-Specific Kinase) </t>
    </r>
  </si>
  <si>
    <r>
      <t xml:space="preserve">آنتی بادی </t>
    </r>
    <r>
      <rPr>
        <sz val="11"/>
        <color indexed="8"/>
        <rFont val="Arial"/>
        <family val="2"/>
      </rPr>
      <t xml:space="preserve">Acetyl coline receptor Ab </t>
    </r>
  </si>
  <si>
    <r>
      <t xml:space="preserve"> اندازه‌گيري کمّي </t>
    </r>
    <r>
      <rPr>
        <sz val="11"/>
        <color indexed="8"/>
        <rFont val="Arial"/>
        <family val="2"/>
      </rPr>
      <t xml:space="preserve">Inhibin A </t>
    </r>
  </si>
  <si>
    <r>
      <t xml:space="preserve"> اندازه‌گيري کمّي </t>
    </r>
    <r>
      <rPr>
        <sz val="11"/>
        <color indexed="8"/>
        <rFont val="Arial"/>
        <family val="2"/>
      </rPr>
      <t xml:space="preserve">Leptin </t>
    </r>
  </si>
  <si>
    <r>
      <t>آنتي بادي (</t>
    </r>
    <r>
      <rPr>
        <sz val="11"/>
        <color indexed="8"/>
        <rFont val="Arial"/>
        <family val="2"/>
      </rPr>
      <t xml:space="preserve">Anti-Tetanus (Each Class </t>
    </r>
  </si>
  <si>
    <r>
      <t>آنتي بادي (</t>
    </r>
    <r>
      <rPr>
        <sz val="11"/>
        <color indexed="8"/>
        <rFont val="Arial"/>
        <family val="2"/>
      </rPr>
      <t xml:space="preserve">IgG) Anti Lyme </t>
    </r>
  </si>
  <si>
    <r>
      <t>آنتي بادي (</t>
    </r>
    <r>
      <rPr>
        <sz val="11"/>
        <color indexed="8"/>
        <rFont val="Arial"/>
        <family val="2"/>
      </rPr>
      <t xml:space="preserve">IgM) Anti Lyme </t>
    </r>
  </si>
  <si>
    <r>
      <t xml:space="preserve">اندازه‌گيري کمّي </t>
    </r>
    <r>
      <rPr>
        <sz val="11"/>
        <color indexed="8"/>
        <rFont val="Arial"/>
        <family val="2"/>
      </rPr>
      <t xml:space="preserve">NGAL (Neutrophil gelatinase associated lipocalin) </t>
    </r>
  </si>
  <si>
    <r>
      <t xml:space="preserve">تجسس آنتي ژن </t>
    </r>
    <r>
      <rPr>
        <sz val="11"/>
        <color indexed="8"/>
        <rFont val="Arial"/>
        <family val="2"/>
      </rPr>
      <t xml:space="preserve">H pylori در مدفوع </t>
    </r>
  </si>
  <si>
    <r>
      <t xml:space="preserve">اندازه گيري کمّي </t>
    </r>
    <r>
      <rPr>
        <sz val="11"/>
        <color indexed="8"/>
        <rFont val="Arial"/>
        <family val="2"/>
      </rPr>
      <t xml:space="preserve">Interleukins؛ هر كدام </t>
    </r>
  </si>
  <si>
    <r>
      <t>‍P</t>
    </r>
    <r>
      <rPr>
        <sz val="11"/>
        <color indexed="8"/>
        <rFont val="Arial"/>
        <family val="2"/>
      </rPr>
      <t xml:space="preserve">16 </t>
    </r>
  </si>
  <si>
    <r>
      <t>CISH</t>
    </r>
    <r>
      <rPr>
        <sz val="11"/>
        <color indexed="8"/>
        <rFont val="Arial"/>
        <family val="2"/>
      </rPr>
      <t xml:space="preserve"> (مانند داك و FDA با تكنيك قابل قبول) </t>
    </r>
  </si>
  <si>
    <r>
      <t>HPV</t>
    </r>
    <r>
      <rPr>
        <sz val="11"/>
        <color indexed="8"/>
        <rFont val="Arial"/>
        <family val="2"/>
      </rPr>
      <t xml:space="preserve"> Genotyping حداقل 6 ژنوتيپ </t>
    </r>
  </si>
  <si>
    <r>
      <t xml:space="preserve">آزمايش </t>
    </r>
    <r>
      <rPr>
        <sz val="11"/>
        <color indexed="8"/>
        <rFont val="Arial"/>
        <family val="2"/>
      </rPr>
      <t xml:space="preserve">IgG) MAR )(Mixed antiglobulin reaction test) </t>
    </r>
  </si>
  <si>
    <r>
      <t xml:space="preserve">آزمايش </t>
    </r>
    <r>
      <rPr>
        <sz val="11"/>
        <color indexed="8"/>
        <rFont val="Arial"/>
        <family val="2"/>
      </rPr>
      <t xml:space="preserve">MAR (IgA) (Mixed antiglobulin reaction test) </t>
    </r>
  </si>
  <si>
    <r>
      <t xml:space="preserve">آزمايش </t>
    </r>
    <r>
      <rPr>
        <sz val="11"/>
        <color indexed="8"/>
        <rFont val="Arial"/>
        <family val="2"/>
      </rPr>
      <t xml:space="preserve">MAR (IgM) (Mixed antiglobulin reaction test) </t>
    </r>
  </si>
  <si>
    <r>
      <t>آزمايش (</t>
    </r>
    <r>
      <rPr>
        <sz val="11"/>
        <color indexed="8"/>
        <rFont val="Arial"/>
        <family val="2"/>
      </rPr>
      <t xml:space="preserve">Sperm Washing (Swim Down Method </t>
    </r>
  </si>
  <si>
    <r>
      <t>آزمايش (</t>
    </r>
    <r>
      <rPr>
        <sz val="11"/>
        <color indexed="8"/>
        <rFont val="Arial"/>
        <family val="2"/>
      </rPr>
      <t xml:space="preserve">Sperm Washing (Swim Up Method </t>
    </r>
  </si>
  <si>
    <r>
      <t>آزمايش تعيين آنتي بادي (</t>
    </r>
    <r>
      <rPr>
        <sz val="11"/>
        <color indexed="8"/>
        <rFont val="Arial"/>
        <family val="2"/>
      </rPr>
      <t xml:space="preserve">Anti-Borrelia (IgG </t>
    </r>
  </si>
  <si>
    <r>
      <t>آزمايش تعيين آنتي بادي (</t>
    </r>
    <r>
      <rPr>
        <sz val="11"/>
        <color indexed="8"/>
        <rFont val="Arial"/>
        <family val="2"/>
      </rPr>
      <t xml:space="preserve">Anti-Borrelia (IgM </t>
    </r>
  </si>
  <si>
    <r>
      <t xml:space="preserve"> آنتي بادي (</t>
    </r>
    <r>
      <rPr>
        <sz val="11"/>
        <color indexed="8"/>
        <rFont val="Arial"/>
        <family val="2"/>
      </rPr>
      <t xml:space="preserve">Transglutamiase (IgA Anti-Tissue </t>
    </r>
  </si>
  <si>
    <r>
      <t xml:space="preserve"> آنتي بادي (</t>
    </r>
    <r>
      <rPr>
        <sz val="11"/>
        <color indexed="8"/>
        <rFont val="Arial"/>
        <family val="2"/>
      </rPr>
      <t xml:space="preserve">Transglutamiase (IgG Anti-Tissue </t>
    </r>
  </si>
  <si>
    <r>
      <t xml:space="preserve">آنتي بادي </t>
    </r>
    <r>
      <rPr>
        <sz val="11"/>
        <color indexed="8"/>
        <rFont val="Arial"/>
        <family val="2"/>
      </rPr>
      <t xml:space="preserve">Anti-TPO (Anti-Thyroid peroxidase) </t>
    </r>
  </si>
  <si>
    <r>
      <t xml:space="preserve">تجسس آنتي ژن </t>
    </r>
    <r>
      <rPr>
        <sz val="11"/>
        <color indexed="8"/>
        <rFont val="Arial"/>
        <family val="2"/>
      </rPr>
      <t xml:space="preserve">C. difficile در مدفوع </t>
    </r>
  </si>
  <si>
    <r>
      <t>اندازه گيري کمّي</t>
    </r>
    <r>
      <rPr>
        <sz val="11"/>
        <color indexed="8"/>
        <rFont val="Arial"/>
        <family val="2"/>
      </rPr>
      <t xml:space="preserve">Calprotectin </t>
    </r>
  </si>
  <si>
    <r>
      <t xml:space="preserve">تجسس </t>
    </r>
    <r>
      <rPr>
        <sz val="11"/>
        <color indexed="8"/>
        <rFont val="Arial"/>
        <family val="2"/>
      </rPr>
      <t xml:space="preserve">Clostridum difficile toxin A&amp;B </t>
    </r>
  </si>
  <si>
    <r>
      <t>CMV Ag</t>
    </r>
    <r>
      <rPr>
        <sz val="11"/>
        <color indexed="8"/>
        <rFont val="Arial"/>
        <family val="2"/>
      </rPr>
      <t xml:space="preserve"> به روش IF </t>
    </r>
  </si>
  <si>
    <r>
      <t xml:space="preserve"> اندازه‌گيري کمّي </t>
    </r>
    <r>
      <rPr>
        <sz val="11"/>
        <color indexed="8"/>
        <rFont val="Arial"/>
        <family val="2"/>
      </rPr>
      <t xml:space="preserve">Human Epididymis Protein 4, HE4 </t>
    </r>
  </si>
  <si>
    <r>
      <t xml:space="preserve">اندازه گيري کمّي </t>
    </r>
    <r>
      <rPr>
        <sz val="11"/>
        <color indexed="8"/>
        <rFont val="Arial"/>
        <family val="2"/>
      </rPr>
      <t xml:space="preserve">NT-PRO-BNP (N-terminal of the prohormone brain natriuretic peptide ) </t>
    </r>
  </si>
  <si>
    <r>
      <t xml:space="preserve"> تجسس (</t>
    </r>
    <r>
      <rPr>
        <sz val="11"/>
        <color indexed="8"/>
        <rFont val="Arial"/>
        <family val="2"/>
      </rPr>
      <t xml:space="preserve">Nuclear matrix protein 22 (NMP22 </t>
    </r>
  </si>
  <si>
    <r>
      <t xml:space="preserve">اندازه گيري </t>
    </r>
    <r>
      <rPr>
        <sz val="11"/>
        <color indexed="8"/>
        <rFont val="Arial"/>
        <family val="2"/>
      </rPr>
      <t xml:space="preserve">Pro-calcitonin </t>
    </r>
  </si>
  <si>
    <r>
      <t>آنتي بادي (</t>
    </r>
    <r>
      <rPr>
        <sz val="11"/>
        <color indexed="8"/>
        <rFont val="Arial"/>
        <family val="2"/>
      </rPr>
      <t xml:space="preserve">Anti-Scl 70 (Topoisomerase 1 </t>
    </r>
  </si>
  <si>
    <r>
      <t xml:space="preserve">آزمايش </t>
    </r>
    <r>
      <rPr>
        <sz val="11"/>
        <color indexed="8"/>
        <rFont val="Arial"/>
        <family val="2"/>
      </rPr>
      <t xml:space="preserve">Xylocaine </t>
    </r>
  </si>
  <si>
    <t xml:space="preserve"> اندازه‌گيري کمّي اينترفرون گاما </t>
  </si>
  <si>
    <t xml:space="preserve"> اندازه‌گيري کمّي گالاكتومانان </t>
  </si>
  <si>
    <t xml:space="preserve">تست آلرژن 30 پانلي </t>
  </si>
  <si>
    <t xml:space="preserve">آزمايش آدامز شامل آنتي ژن يا آنتي بادي </t>
  </si>
  <si>
    <t xml:space="preserve">تجسس کريپتوکوکوس نئوفورمنس به روش لاتکس </t>
  </si>
  <si>
    <r>
      <t xml:space="preserve">آنتی بادی </t>
    </r>
    <r>
      <rPr>
        <sz val="11"/>
        <color indexed="8"/>
        <rFont val="Arial"/>
        <family val="2"/>
      </rPr>
      <t xml:space="preserve">Anti Insulin </t>
    </r>
  </si>
  <si>
    <r>
      <t xml:space="preserve">آنتی بادی فاکتور داخلی </t>
    </r>
    <r>
      <rPr>
        <sz val="11"/>
        <color indexed="8"/>
        <rFont val="Arial"/>
        <family val="2"/>
      </rPr>
      <t xml:space="preserve">Anti Intrinsic factor </t>
    </r>
  </si>
  <si>
    <r>
      <t xml:space="preserve">آنتی بادی </t>
    </r>
    <r>
      <rPr>
        <sz val="11"/>
        <color indexed="8"/>
        <rFont val="Arial"/>
        <family val="2"/>
      </rPr>
      <t xml:space="preserve">Anti GAD </t>
    </r>
  </si>
  <si>
    <r>
      <t xml:space="preserve">آنتی بادی </t>
    </r>
    <r>
      <rPr>
        <sz val="11"/>
        <color indexed="8"/>
        <rFont val="Arial"/>
        <family val="2"/>
      </rPr>
      <t xml:space="preserve">Anti TSH receptor </t>
    </r>
  </si>
  <si>
    <r>
      <t xml:space="preserve">آنتی بادی </t>
    </r>
    <r>
      <rPr>
        <sz val="11"/>
        <color indexed="8"/>
        <rFont val="Arial"/>
        <family val="2"/>
      </rPr>
      <t xml:space="preserve">Aquaporin 4 </t>
    </r>
  </si>
  <si>
    <r>
      <t>آنتی بادی (</t>
    </r>
    <r>
      <rPr>
        <sz val="11"/>
        <color indexed="8"/>
        <rFont val="Arial"/>
        <family val="2"/>
      </rPr>
      <t xml:space="preserve">IgG) Aspergillus fumigatus Ab </t>
    </r>
  </si>
  <si>
    <r>
      <t>آنتی بادی (</t>
    </r>
    <r>
      <rPr>
        <sz val="11"/>
        <color indexed="8"/>
        <rFont val="Arial"/>
        <family val="2"/>
      </rPr>
      <t xml:space="preserve">IgM) Aspergillus fumigatus Ab </t>
    </r>
  </si>
  <si>
    <r>
      <t xml:space="preserve">آنتی بادی </t>
    </r>
    <r>
      <rPr>
        <sz val="11"/>
        <color indexed="8"/>
        <rFont val="Arial"/>
        <family val="2"/>
      </rPr>
      <t xml:space="preserve">Anti neuronal </t>
    </r>
  </si>
  <si>
    <r>
      <t xml:space="preserve">آنتی بادی </t>
    </r>
    <r>
      <rPr>
        <sz val="11"/>
        <color indexed="8"/>
        <rFont val="Arial"/>
        <family val="2"/>
      </rPr>
      <t xml:space="preserve">S-100 </t>
    </r>
  </si>
  <si>
    <r>
      <t xml:space="preserve">آنتی بادی </t>
    </r>
    <r>
      <rPr>
        <sz val="11"/>
        <color indexed="8"/>
        <rFont val="Arial"/>
        <family val="2"/>
      </rPr>
      <t xml:space="preserve">Islet cell Ab </t>
    </r>
  </si>
  <si>
    <t xml:space="preserve">Gangliozide Ab panel </t>
  </si>
  <si>
    <t xml:space="preserve">Myositis Ab panel </t>
  </si>
  <si>
    <r>
      <t xml:space="preserve">اندازه گیری کمّی </t>
    </r>
    <r>
      <rPr>
        <sz val="11"/>
        <color indexed="8"/>
        <rFont val="Arial"/>
        <family val="2"/>
      </rPr>
      <t xml:space="preserve">TNF-A </t>
    </r>
  </si>
  <si>
    <r>
      <t>اندازه گیری کمّی</t>
    </r>
    <r>
      <rPr>
        <sz val="11"/>
        <color indexed="8"/>
        <rFont val="Arial"/>
        <family val="2"/>
      </rPr>
      <t xml:space="preserve">TGF-1 ((Tumor growth factor </t>
    </r>
  </si>
  <si>
    <r>
      <t xml:space="preserve">آنتی بادی </t>
    </r>
    <r>
      <rPr>
        <sz val="11"/>
        <color indexed="8"/>
        <rFont val="Arial"/>
        <family val="2"/>
      </rPr>
      <t xml:space="preserve">Anti histon </t>
    </r>
  </si>
  <si>
    <r>
      <t xml:space="preserve">آنتی بادی </t>
    </r>
    <r>
      <rPr>
        <sz val="11"/>
        <color indexed="8"/>
        <rFont val="Arial"/>
        <family val="2"/>
      </rPr>
      <t xml:space="preserve">Anti-NMDA receptor </t>
    </r>
  </si>
  <si>
    <r>
      <t>Antibodies</t>
    </r>
    <r>
      <rPr>
        <sz val="11"/>
        <color indexed="8"/>
        <rFont val="Arial"/>
        <family val="2"/>
      </rPr>
      <t xml:space="preserve"> against neuronal antigen (12آنتی ژن ) </t>
    </r>
  </si>
  <si>
    <r>
      <t xml:space="preserve">اندازه گیری کمّی </t>
    </r>
    <r>
      <rPr>
        <sz val="11"/>
        <color indexed="8"/>
        <rFont val="Arial"/>
        <family val="2"/>
      </rPr>
      <t xml:space="preserve">MBL (Mannose-Binding Lectin) به روش ایمونواسی </t>
    </r>
  </si>
  <si>
    <r>
      <t xml:space="preserve">آنتی بادی </t>
    </r>
    <r>
      <rPr>
        <sz val="11"/>
        <color indexed="8"/>
        <rFont val="Arial"/>
        <family val="2"/>
      </rPr>
      <t xml:space="preserve">Anti C1q </t>
    </r>
  </si>
  <si>
    <t>سایر آزمایش های سرولوژی و ایمونولوژی که در فهرست خدمات مشخص نشده اند</t>
  </si>
  <si>
    <t>میکروب‌شناسی</t>
  </si>
  <si>
    <t xml:space="preserve">آزمايش كشت ادرار، كلني كانت و آنتي‌بيوگرام، از نظر عوامل ميکروبي </t>
  </si>
  <si>
    <t xml:space="preserve">آزمايش كشت مدفوع و آنتي‌بيوگرام، از نظر عوامل ميکروبي </t>
  </si>
  <si>
    <t xml:space="preserve">آزمايش كشت خون و آنتي‌بيوگرام، هر نوبت </t>
  </si>
  <si>
    <t xml:space="preserve">آزمايش كشت گلو از نظر عوامل باكتريايي </t>
  </si>
  <si>
    <t xml:space="preserve">آزمايش كشت عامل سالك (ليشمانيا) </t>
  </si>
  <si>
    <t xml:space="preserve">آزمايش كشت بي‌هوازي (مانند مايع آسيت و مايع پلور) </t>
  </si>
  <si>
    <t xml:space="preserve">آزمايش كشت ترشحات عمومي (مثل گوش، بيني، زخم) از نظر عوامل ميکروبي </t>
  </si>
  <si>
    <t xml:space="preserve">آزمايش كشت ترشحات واژن از نظر عوامل ميکروبي </t>
  </si>
  <si>
    <t xml:space="preserve">آزمايش تعيين گروه شيگلا </t>
  </si>
  <si>
    <t xml:space="preserve">آزمايش کيفي اوره‌آز روي بافت براي هليكوباكتر پيلوري </t>
  </si>
  <si>
    <t xml:space="preserve">آزمايش تجسس ميکروسکوپي مستقيم و كشت هليكوباكتر </t>
  </si>
  <si>
    <t xml:space="preserve">آزمايش كشت كلاميديا </t>
  </si>
  <si>
    <t>آزمايش كشت مايكوپلاسما و یا اوراپلاسما</t>
  </si>
  <si>
    <r>
      <t xml:space="preserve">آزمايش تجسس ميکروسکوپي </t>
    </r>
    <r>
      <rPr>
        <sz val="11"/>
        <color indexed="8"/>
        <rFont val="Arial"/>
        <family val="2"/>
      </rPr>
      <t xml:space="preserve">BK (باسيل کخ) به روش اسيد فست </t>
    </r>
  </si>
  <si>
    <t xml:space="preserve">آزمايش كـشت و آنتـي‌بيـوگرام ميكروب سـل (حـداقل با اسـتفاده از 3 نـوع آنتي بيوتيك) </t>
  </si>
  <si>
    <t xml:space="preserve">آزمايش آنتـي بيـوگرام ميكروب سـل </t>
  </si>
  <si>
    <t xml:space="preserve">آزمايش تجسس ميکروسکوپي مستقيم براي عوامل قارچي </t>
  </si>
  <si>
    <t xml:space="preserve">آزمايش كشت اختصاصي از نظر عوامل قارچي </t>
  </si>
  <si>
    <t xml:space="preserve">آزمايش مدفوع براي تجسس ميکروسکوپي انگل (با روشهاي مستقيم و تغليظي) هر نوبت </t>
  </si>
  <si>
    <t xml:space="preserve">آزمايش تجسس خون مخفي در مدفوع هر نوبت </t>
  </si>
  <si>
    <t xml:space="preserve">آزمايش نوار چسب اسكاچ </t>
  </si>
  <si>
    <t xml:space="preserve">تجسس ميکروسکوپي جهت تجسس حشره گال </t>
  </si>
  <si>
    <t xml:space="preserve"> اندازه‌گيري کمّي چربي تام مدفوع (24 تا 48 ساعته) </t>
  </si>
  <si>
    <t xml:space="preserve">تشخيص عوامل ويروسي با استفاده از كشت سلولي </t>
  </si>
  <si>
    <r>
      <t xml:space="preserve">آزمايش افتراقي </t>
    </r>
    <r>
      <rPr>
        <sz val="11"/>
        <color indexed="8"/>
        <rFont val="Arial"/>
        <family val="2"/>
      </rPr>
      <t xml:space="preserve">BK </t>
    </r>
  </si>
  <si>
    <t xml:space="preserve">كشت آميب </t>
  </si>
  <si>
    <t xml:space="preserve">كشت ترشح گلو از نظر ديفتري </t>
  </si>
  <si>
    <t xml:space="preserve">كشت ليستريا </t>
  </si>
  <si>
    <t xml:space="preserve">كشت بروسلا روي محيط كاستانيدا </t>
  </si>
  <si>
    <r>
      <t>آزمايش اوره تنفسي (</t>
    </r>
    <r>
      <rPr>
        <sz val="11"/>
        <color indexed="8"/>
        <rFont val="Arial"/>
        <family val="2"/>
      </rPr>
      <t xml:space="preserve">UBT (Urea Breath Test با استفاده از کربن13 يا 14 </t>
    </r>
  </si>
  <si>
    <r>
      <t xml:space="preserve">آزمايش </t>
    </r>
    <r>
      <rPr>
        <sz val="11"/>
        <color indexed="8"/>
        <rFont val="Arial"/>
        <family val="2"/>
      </rPr>
      <t xml:space="preserve">E- Test براي هر آنتي بيوتيك </t>
    </r>
  </si>
  <si>
    <t xml:space="preserve">تشخيص عوامل بيماري‌زا با تکنيک فلورسنت </t>
  </si>
  <si>
    <r>
      <t>تجسس ميکروسکوپي مستقيم براي جسم ليشمن (</t>
    </r>
    <r>
      <rPr>
        <sz val="11"/>
        <color indexed="8"/>
        <rFont val="Arial"/>
        <family val="2"/>
      </rPr>
      <t xml:space="preserve">Leishman Body) </t>
    </r>
  </si>
  <si>
    <t>نمونه گیری و جداسازی میکروارگانیسم هوازی از خون (روش غیر دستگاهی)</t>
  </si>
  <si>
    <t>(پشتیبانی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</si>
  <si>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نمونه گیری و جداسازی میکروارگانیسم هوازی از خون(روش دستگاهی)</t>
  </si>
  <si>
    <t>نمونه گیری و جداسازی میکروارگانیسم هوازی در کشت زخم(حداقل چهار محیط)</t>
  </si>
  <si>
    <t xml:space="preserve"> (پشتیبانی از مهار مقاومت میکروبی و مدیریت مصرف آنتی بیوتیک-اضافه شدن کد میکروبشناسی بیمارستانی) (محدود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</si>
  <si>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نمونه گیری و جداسازی میکروارگانیسم هوازی در کشت نمونه ادرار </t>
  </si>
  <si>
    <t>نمونه گیری و جداسازی میکروارگانیسم هوازی در کشت نمونه مدفوع</t>
  </si>
  <si>
    <t>نمونه گیری و جداسازی میکروارگانیسم هوازی در کشت نمونه تنفسی</t>
  </si>
  <si>
    <t xml:space="preserve">نمونه گیری و جداسازی میکروارگانیسم هوازی مایعات استریل بدن </t>
  </si>
  <si>
    <t>نمونه گیری و جداسازی میکروارگانیسم هوازی سایر نمونه های بالینی</t>
  </si>
  <si>
    <t>نمونه گیری و جداسازی میکروارگانیسم بی هوازی در نمونه های بالینی</t>
  </si>
  <si>
    <r>
      <t xml:space="preserve">تشخیص فنوتیپیک باکتری های هوازی گرم منفی با رشد سریع(روش </t>
    </r>
    <r>
      <rPr>
        <sz val="11"/>
        <color indexed="8"/>
        <rFont val="Arial"/>
        <family val="2"/>
      </rPr>
      <t xml:space="preserve">Traditional) </t>
    </r>
  </si>
  <si>
    <r>
      <t xml:space="preserve">تشخیص فنوتیپیک باکتری های هوازی گرم منفی با رشد سریع(به روشهایی نظیر </t>
    </r>
    <r>
      <rPr>
        <sz val="11"/>
        <color indexed="8"/>
        <rFont val="Arial"/>
        <family val="2"/>
      </rPr>
      <t>Microwell strip)</t>
    </r>
  </si>
  <si>
    <t xml:space="preserve">تشخیص فنوتیپیک باکتری های هوازی گرم منفی پرنیاز(بروسلا، هموفیلوس، نایسریا و سایر) </t>
  </si>
  <si>
    <t>(پشتیبانی از مهار مقاومت میکروبی و مدیریت مصرف آنتی بیوتیک-اضافه شدن کد میکروبشناسی بیمارستانی)(محدود به بیمارستانها و مشروط به رعایت استانداردهای آزمایشگاه مرجع سلامت و ممیزی آزمایشگاههای میکروب شناسی) (پوشش بیمه ای منوط به تأیید مراکز پایلوت توسط شورای عالی بیمه می‌باشد)</t>
  </si>
  <si>
    <t xml:space="preserve">تشخیص فنوتیپیک باکتری های هوازی گرم مثبت </t>
  </si>
  <si>
    <t>رنگ آمیزی گرم برای هرنمونه و یا کلنی ایزوله شده</t>
  </si>
  <si>
    <t xml:space="preserve">تعیین مقاومت میکروبی(هردیسک) </t>
  </si>
  <si>
    <r>
      <t xml:space="preserve">تشخیص فنوتیپیک </t>
    </r>
    <r>
      <rPr>
        <sz val="11"/>
        <color indexed="8"/>
        <rFont val="Arial"/>
        <family val="2"/>
      </rPr>
      <t xml:space="preserve">ESBL </t>
    </r>
  </si>
  <si>
    <t>تشخیص فنوتیپیک کارباپنماز</t>
  </si>
  <si>
    <r>
      <t xml:space="preserve">تشخیص فنوتیپیک </t>
    </r>
    <r>
      <rPr>
        <sz val="11"/>
        <color indexed="8"/>
        <rFont val="Arial"/>
        <family val="2"/>
      </rPr>
      <t xml:space="preserve">Amp C </t>
    </r>
  </si>
  <si>
    <r>
      <t xml:space="preserve">تشخیص مولکولی </t>
    </r>
    <r>
      <rPr>
        <sz val="11"/>
        <color indexed="8"/>
        <rFont val="Arial"/>
        <family val="2"/>
      </rPr>
      <t xml:space="preserve">MRSA </t>
    </r>
  </si>
  <si>
    <r>
      <t xml:space="preserve">تشخیص مولکولی </t>
    </r>
    <r>
      <rPr>
        <sz val="11"/>
        <color indexed="8"/>
        <rFont val="Arial"/>
        <family val="2"/>
      </rPr>
      <t xml:space="preserve">VRE </t>
    </r>
  </si>
  <si>
    <t xml:space="preserve">تشخیص مولکولی کارباپنماز </t>
  </si>
  <si>
    <r>
      <t xml:space="preserve">تشخیص مولکولی </t>
    </r>
    <r>
      <rPr>
        <sz val="11"/>
        <color indexed="8"/>
        <rFont val="Arial"/>
        <family val="2"/>
      </rPr>
      <t xml:space="preserve">ESBL </t>
    </r>
  </si>
  <si>
    <r>
      <t xml:space="preserve">تشخیص مولکولی </t>
    </r>
    <r>
      <rPr>
        <sz val="11"/>
        <color indexed="8"/>
        <rFont val="Arial"/>
        <family val="2"/>
      </rPr>
      <t xml:space="preserve">Amp C </t>
    </r>
  </si>
  <si>
    <t>آزمایشهای متفرقه</t>
  </si>
  <si>
    <r>
      <t>آزمايش كامل مايع مني (</t>
    </r>
    <r>
      <rPr>
        <sz val="11"/>
        <color indexed="8"/>
        <rFont val="Arial"/>
        <family val="2"/>
      </rPr>
      <t xml:space="preserve">Semen Analysis) شامل ارزیابی حجم، شمارش، حرکت و مورفولوژی اسپرم بطور کامل به روش دستی </t>
    </r>
  </si>
  <si>
    <r>
      <t xml:space="preserve"> آزمايش كامل مايع مني (</t>
    </r>
    <r>
      <rPr>
        <sz val="11"/>
        <color indexed="8"/>
        <rFont val="Arial"/>
        <family val="2"/>
      </rPr>
      <t xml:space="preserve">Semen Analysis) شامل ارزیابی حجم، شمارش، حرکت و مورفولوژی اسپرم بطور کامل به روش دستی بطور کامل دستگاه خودکار </t>
    </r>
  </si>
  <si>
    <t xml:space="preserve">اندازه‌گيري فروكتوز مايع مني </t>
  </si>
  <si>
    <r>
      <t>آزمايش بعد از مقاربت (</t>
    </r>
    <r>
      <rPr>
        <sz val="11"/>
        <color indexed="8"/>
        <rFont val="Arial"/>
        <family val="2"/>
      </rPr>
      <t xml:space="preserve">PCT) </t>
    </r>
  </si>
  <si>
    <t xml:space="preserve">آزمايش روتين مايعات بدن: شامل گلوکز، پروتئين و تجسس ميکروسکوپي و شمارش سلولها در مایع مغزي نخاع، مايع مفاصل، مايع آسيت، مايع پلور و ساير مايعات بدن </t>
  </si>
  <si>
    <t xml:space="preserve">آزمايش تجسس ميکروسکوپي مستقيم ترشحات و رنگ آميزي (مانند ترشحات گوش، بيني، واژينال و غيره) </t>
  </si>
  <si>
    <r>
      <t>آزمايش (</t>
    </r>
    <r>
      <rPr>
        <sz val="11"/>
        <color indexed="8"/>
        <rFont val="Arial"/>
        <family val="2"/>
      </rPr>
      <t xml:space="preserve">Hypo Osmotic Swelling (HOS </t>
    </r>
  </si>
  <si>
    <t>آزمایش تشخیص پارگی کیسه آب جنین</t>
  </si>
  <si>
    <t>آزمایشات ژنتیک مولکولی</t>
  </si>
  <si>
    <r>
      <t xml:space="preserve">استخراج </t>
    </r>
    <r>
      <rPr>
        <sz val="11"/>
        <color indexed="8"/>
        <rFont val="Arial"/>
        <family val="2"/>
      </rPr>
      <t xml:space="preserve">DNA </t>
    </r>
  </si>
  <si>
    <r>
      <t xml:space="preserve">استخراج </t>
    </r>
    <r>
      <rPr>
        <sz val="11"/>
        <color indexed="8"/>
        <rFont val="Arial"/>
        <family val="2"/>
      </rPr>
      <t xml:space="preserve">RNA </t>
    </r>
  </si>
  <si>
    <r>
      <t xml:space="preserve">شناسايي کروموزوم حامل جهش از طريق </t>
    </r>
    <r>
      <rPr>
        <sz val="11"/>
        <color indexed="8"/>
        <rFont val="Arial"/>
        <family val="2"/>
      </rPr>
      <t xml:space="preserve">PCR/RFLP يا بررسي حذف از طريق PCR يا بررسي تکرارهاي ژنومي(مثلا VNTR) يا تعيين جهش با روش PCR </t>
    </r>
  </si>
  <si>
    <r>
      <t xml:space="preserve">بررسي متيلاسيون به روش </t>
    </r>
    <r>
      <rPr>
        <sz val="11"/>
        <color indexed="8"/>
        <rFont val="Arial"/>
        <family val="2"/>
      </rPr>
      <t xml:space="preserve">PCR </t>
    </r>
  </si>
  <si>
    <t xml:space="preserve">دات بلات يا اسلات بلات </t>
  </si>
  <si>
    <r>
      <t xml:space="preserve">بررسي ميکرودلسيون ها با ترکيبي از </t>
    </r>
    <r>
      <rPr>
        <sz val="11"/>
        <color indexed="8"/>
        <rFont val="Arial"/>
        <family val="2"/>
      </rPr>
      <t xml:space="preserve">PCR و ساترن بلات يا MLPA </t>
    </r>
  </si>
  <si>
    <t xml:space="preserve">بررسي تكرارهاي ژنومي </t>
  </si>
  <si>
    <t>تعيين توالي يک آمپلیکن (تعداد آمپلیکن ها بر اساس نوع بيماريها تعيين مي گردد)</t>
  </si>
  <si>
    <r>
      <t xml:space="preserve">استفاده از </t>
    </r>
    <r>
      <rPr>
        <sz val="11"/>
        <color indexed="8"/>
        <rFont val="Arial"/>
        <family val="2"/>
      </rPr>
      <t xml:space="preserve">PCR کمي براي تعيين بار ساير عوامل بيماري زا </t>
    </r>
  </si>
  <si>
    <r>
      <t xml:space="preserve">استفاده از </t>
    </r>
    <r>
      <rPr>
        <sz val="11"/>
        <color indexed="8"/>
        <rFont val="Arial"/>
        <family val="2"/>
      </rPr>
      <t xml:space="preserve">RT/PCR کمي براي تعيين بار ساير عوامل بيماري زا </t>
    </r>
  </si>
  <si>
    <r>
      <t xml:space="preserve">استفاده از </t>
    </r>
    <r>
      <rPr>
        <sz val="11"/>
        <color indexed="8"/>
        <rFont val="Arial"/>
        <family val="2"/>
      </rPr>
      <t xml:space="preserve">RT/PCR کمي براي تعيين بار HIV </t>
    </r>
  </si>
  <si>
    <r>
      <t xml:space="preserve">استفاده از </t>
    </r>
    <r>
      <rPr>
        <sz val="11"/>
        <color indexed="8"/>
        <rFont val="Arial"/>
        <family val="2"/>
      </rPr>
      <t xml:space="preserve">RT/PCR کمي براي تعيين بار ويروس هپاتيت C </t>
    </r>
  </si>
  <si>
    <r>
      <t xml:space="preserve">استفاده از </t>
    </r>
    <r>
      <rPr>
        <sz val="11"/>
        <color indexed="8"/>
        <rFont val="Arial"/>
        <family val="2"/>
      </rPr>
      <t xml:space="preserve">PCR کمي براي تعيين بار CMV </t>
    </r>
  </si>
  <si>
    <r>
      <t xml:space="preserve">استفاده از </t>
    </r>
    <r>
      <rPr>
        <sz val="11"/>
        <color indexed="8"/>
        <rFont val="Arial"/>
        <family val="2"/>
      </rPr>
      <t xml:space="preserve">PCR کمي براي تعيين بار ويروس هپاتيت B </t>
    </r>
  </si>
  <si>
    <r>
      <t>RT/PCR</t>
    </r>
    <r>
      <rPr>
        <sz val="11"/>
        <color indexed="8"/>
        <rFont val="Arial"/>
        <family val="2"/>
      </rPr>
      <t xml:space="preserve"> کمي براي ژنتيک پزشکي </t>
    </r>
  </si>
  <si>
    <r>
      <t>PCR</t>
    </r>
    <r>
      <rPr>
        <sz val="11"/>
        <color indexed="8"/>
        <rFont val="Arial"/>
        <family val="2"/>
      </rPr>
      <t xml:space="preserve"> کيفي براي CMV </t>
    </r>
  </si>
  <si>
    <r>
      <t>PCR</t>
    </r>
    <r>
      <rPr>
        <sz val="11"/>
        <color indexed="8"/>
        <rFont val="Arial"/>
        <family val="2"/>
      </rPr>
      <t xml:space="preserve"> کيفي براي MTB </t>
    </r>
  </si>
  <si>
    <r>
      <t>PCR</t>
    </r>
    <r>
      <rPr>
        <sz val="11"/>
        <color indexed="8"/>
        <rFont val="Arial"/>
        <family val="2"/>
      </rPr>
      <t xml:space="preserve"> کيفي براي HBV </t>
    </r>
  </si>
  <si>
    <r>
      <t>PCR</t>
    </r>
    <r>
      <rPr>
        <sz val="11"/>
        <color indexed="8"/>
        <rFont val="Arial"/>
        <family val="2"/>
      </rPr>
      <t xml:space="preserve"> کيفي براي HSV </t>
    </r>
  </si>
  <si>
    <r>
      <t>PCR</t>
    </r>
    <r>
      <rPr>
        <sz val="11"/>
        <color indexed="8"/>
        <rFont val="Arial"/>
        <family val="2"/>
      </rPr>
      <t xml:space="preserve"> کيفي براي ساير عوامل بيماري زا </t>
    </r>
  </si>
  <si>
    <r>
      <t>PCR/RT</t>
    </r>
    <r>
      <rPr>
        <sz val="11"/>
        <color indexed="8"/>
        <rFont val="Arial"/>
        <family val="2"/>
      </rPr>
      <t xml:space="preserve"> کيفي براي ويروسهاي JC/BK </t>
    </r>
  </si>
  <si>
    <r>
      <t>PCR/RT</t>
    </r>
    <r>
      <rPr>
        <sz val="11"/>
        <color indexed="8"/>
        <rFont val="Arial"/>
        <family val="2"/>
      </rPr>
      <t xml:space="preserve"> کيفي براي HIV </t>
    </r>
  </si>
  <si>
    <r>
      <t>RT/PCR</t>
    </r>
    <r>
      <rPr>
        <sz val="11"/>
        <color indexed="8"/>
        <rFont val="Arial"/>
        <family val="2"/>
      </rPr>
      <t xml:space="preserve"> کيفي براي ويروس هپاتيت C </t>
    </r>
  </si>
  <si>
    <r>
      <t>RT/PCR</t>
    </r>
    <r>
      <rPr>
        <sz val="11"/>
        <color indexed="8"/>
        <rFont val="Arial"/>
        <family val="2"/>
      </rPr>
      <t xml:space="preserve"> کيفي براي ساير عوامل بيماري زا </t>
    </r>
  </si>
  <si>
    <r>
      <t>HLAABDR</t>
    </r>
    <r>
      <rPr>
        <sz val="11"/>
        <color indexed="8"/>
        <rFont val="Arial"/>
        <family val="2"/>
      </rPr>
      <t xml:space="preserve"> به روش PCR با 96 پرایمر</t>
    </r>
  </si>
  <si>
    <r>
      <t>HLA ABC</t>
    </r>
    <r>
      <rPr>
        <sz val="11"/>
        <color indexed="8"/>
        <rFont val="Arial"/>
        <family val="2"/>
      </rPr>
      <t xml:space="preserve"> به روش PCR با 96 پرايمر </t>
    </r>
  </si>
  <si>
    <r>
      <t xml:space="preserve">تعيين پرايمرها با استفاده از </t>
    </r>
    <r>
      <rPr>
        <sz val="11"/>
        <color indexed="8"/>
        <rFont val="Arial"/>
        <family val="2"/>
      </rPr>
      <t xml:space="preserve">PCR براي تشخيص آلل هاي DQBI,DQAL,HLA هر يک به تنهايي </t>
    </r>
  </si>
  <si>
    <r>
      <t xml:space="preserve">تعيين پرايمرها با استفاده از </t>
    </r>
    <r>
      <rPr>
        <sz val="11"/>
        <color indexed="8"/>
        <rFont val="Arial"/>
        <family val="2"/>
      </rPr>
      <t xml:space="preserve">PCR براي تشخيص آلل‌هاي DRB3,DRB2,DRB1,HLA هر يک به تنهايي </t>
    </r>
  </si>
  <si>
    <t xml:space="preserve">تست گلوبال تشخیص آزمایشگاهی Covid-19 (انجام RT-PCR و استخراج RNA)
قیمت مجموعه ابزارهای (کیت) تولید داخل به عنوان بخشی از جزء فنی براساس اعلام رسمی وزارت بهداشت، درمان و آموزش پزشکی ، به طور جداگانه قابل محاسبه و پرداخت است.
</t>
  </si>
  <si>
    <t xml:space="preserve">تست رپید  (Covid-19) </t>
  </si>
  <si>
    <t>قیمت مجموعه ابزارهای (کیت) تولید داخل به عنوان بخشی  از جزء فنی براساس اعلام رسمی وزارت بهداشت، درمان و آموزش پزشکی، بطور جداگانه قابل محاسبه و پرداخت است.</t>
  </si>
  <si>
    <t>پزشکی قانونی</t>
  </si>
  <si>
    <t xml:space="preserve">جستجو و تعيين مقدار هر يك از سموم در خون و ساير نمونه‌ها </t>
  </si>
  <si>
    <t xml:space="preserve">آزمايش تشخيصي از لكه‌هاي خون </t>
  </si>
  <si>
    <t xml:space="preserve">آزمايش كامل سم شناسي روي مواد غذايي يا امعاء و احشاء </t>
  </si>
  <si>
    <t xml:space="preserve">آزمايش مواد نامعلوم از نظر نوع و سميت </t>
  </si>
  <si>
    <t xml:space="preserve">آزمايش مواد غذايي براي هر آزمايش </t>
  </si>
  <si>
    <t xml:space="preserve">تعيين گروه خون لكه‌ها و مو و تجسس اسپرم </t>
  </si>
  <si>
    <r>
      <t xml:space="preserve">تشخيص </t>
    </r>
    <r>
      <rPr>
        <sz val="11"/>
        <color indexed="8"/>
        <rFont val="Arial"/>
        <family val="2"/>
      </rPr>
      <t xml:space="preserve">CO در نمونه خون جسد </t>
    </r>
  </si>
  <si>
    <t xml:space="preserve">تعيين نوع دارو و ماده مخدر در ادرار جسد </t>
  </si>
  <si>
    <t xml:space="preserve">تعيين نوع دارو و ماده مخدر در خون جسد </t>
  </si>
  <si>
    <r>
      <t xml:space="preserve">تعيين گروه </t>
    </r>
    <r>
      <rPr>
        <sz val="11"/>
        <color indexed="8"/>
        <rFont val="Arial"/>
        <family val="2"/>
      </rPr>
      <t xml:space="preserve">ABH </t>
    </r>
  </si>
  <si>
    <r>
      <t xml:space="preserve">بررسي خويشاوندي از طريق بررسي 16 منطقه </t>
    </r>
    <r>
      <rPr>
        <sz val="11"/>
        <color indexed="8"/>
        <rFont val="Arial"/>
        <family val="2"/>
      </rPr>
      <t xml:space="preserve">STR مولکول DNA به ازاي هر فرد </t>
    </r>
  </si>
  <si>
    <r>
      <t xml:space="preserve">بررسي خويشاوندي از طريق بررسي </t>
    </r>
    <r>
      <rPr>
        <sz val="11"/>
        <color indexed="8"/>
        <rFont val="Arial"/>
        <family val="2"/>
      </rPr>
      <t xml:space="preserve">DNA ميتوکندري به ازاي هر نفر </t>
    </r>
  </si>
  <si>
    <r>
      <t xml:space="preserve">بررسي خويشاوندي از طريق بررسي </t>
    </r>
    <r>
      <rPr>
        <sz val="11"/>
        <color indexed="8"/>
        <rFont val="Arial"/>
        <family val="2"/>
      </rPr>
      <t xml:space="preserve">YSTR به ازاي هر نفر </t>
    </r>
  </si>
  <si>
    <r>
      <t xml:space="preserve">تطبيق نمونه‌ها از طريق </t>
    </r>
    <r>
      <rPr>
        <sz val="11"/>
        <color indexed="8"/>
        <rFont val="Arial"/>
        <family val="2"/>
      </rPr>
      <t xml:space="preserve">DNA Typing به ازاي هر نمونه </t>
    </r>
  </si>
  <si>
    <r>
      <t xml:space="preserve">تطبيق نمونه‌ها از طريق </t>
    </r>
    <r>
      <rPr>
        <sz val="11"/>
        <color indexed="8"/>
        <rFont val="Arial"/>
        <family val="2"/>
      </rPr>
      <t xml:space="preserve">Y-STR به ازاي هر نمونه </t>
    </r>
  </si>
  <si>
    <t xml:space="preserve">تعيين توالي نوکلئوتيدها در هر نمونه </t>
  </si>
  <si>
    <t xml:space="preserve">تعيين گروه خون لکه و مو </t>
  </si>
  <si>
    <t xml:space="preserve">تجسس اسپرم در البسه و سواب‌ها </t>
  </si>
  <si>
    <t xml:space="preserve">تعيين گروه خوني اسپرم </t>
  </si>
  <si>
    <t xml:space="preserve">آنتي بادي پلاکتي به روش الايزا </t>
  </si>
  <si>
    <t>تست‌های غربالگری</t>
  </si>
  <si>
    <r>
      <t>دابل ماركر براي غربالگري سندرم داون شامل (</t>
    </r>
    <r>
      <rPr>
        <sz val="11"/>
        <color indexed="8"/>
        <rFont val="Arial"/>
        <family val="2"/>
      </rPr>
      <t xml:space="preserve">PADA+FreeBeta) </t>
    </r>
  </si>
  <si>
    <r>
      <t>تريپل ماركر براي غربالگري سندروم داون (</t>
    </r>
    <r>
      <rPr>
        <sz val="11"/>
        <color indexed="8"/>
        <rFont val="Arial"/>
        <family val="2"/>
      </rPr>
      <t xml:space="preserve">aFP+Beta titer+unconjocated Estriol) </t>
    </r>
  </si>
  <si>
    <r>
      <t xml:space="preserve">كــوادروپـل ماركــر براي غربالگــري سنــدروم داون شــامل </t>
    </r>
    <r>
      <rPr>
        <sz val="11"/>
        <color indexed="8"/>
        <rFont val="Arial"/>
        <family val="2"/>
      </rPr>
      <t xml:space="preserve">inhibiniA+ aFP+ Beta titer+Unconjucated Estriol </t>
    </r>
  </si>
  <si>
    <t>تشخیص پیش از تولد بیماری‌های ژنتیک</t>
  </si>
  <si>
    <t xml:space="preserve">بتا تالاسمي/ مرحله دوم تعيين وضعيت جنين </t>
  </si>
  <si>
    <t xml:space="preserve">آلفا تالاسمي/ مرحله اول تعيين وضعيت جنين </t>
  </si>
  <si>
    <r>
      <t>آتروفي عضلاني اسپينال(</t>
    </r>
    <r>
      <rPr>
        <sz val="11"/>
        <color indexed="8"/>
        <rFont val="Arial"/>
        <family val="2"/>
      </rPr>
      <t xml:space="preserve">SMA) نوع 1و2 / مرحله دوم تعيين وضعيت جنين </t>
    </r>
  </si>
  <si>
    <r>
      <t>آنمي داسي شکل (</t>
    </r>
    <r>
      <rPr>
        <sz val="11"/>
        <color indexed="8"/>
        <rFont val="Arial"/>
        <family val="2"/>
      </rPr>
      <t xml:space="preserve">Sickle Cell Anemia ) / مرحله دوم تعيين وضعيت جنين </t>
    </r>
  </si>
  <si>
    <r>
      <t>بيماري‌هاي ناشي از تکرارها(</t>
    </r>
    <r>
      <rPr>
        <sz val="11"/>
        <color indexed="8"/>
        <rFont val="Arial"/>
        <family val="2"/>
      </rPr>
      <t xml:space="preserve">X) شکننده، هانتينگتون، ديستروفي، ميوتونيک/ مرحله دوم تعيين وضعيت نهايي جنين </t>
    </r>
  </si>
  <si>
    <r>
      <t xml:space="preserve">بيماري‌هاي نقص هاي انعقادي (هموفيلي </t>
    </r>
    <r>
      <rPr>
        <sz val="11"/>
        <color indexed="8"/>
        <rFont val="Arial"/>
        <family val="2"/>
      </rPr>
      <t>B,A) / مرحله دوم تعيين جنسيت</t>
    </r>
  </si>
  <si>
    <t>(براي بقيه موارد بيماري هاي انعقادي غير از هموفيلي A,B اين مرحله قابل محاسبه نيست و فقط مرحله سوم به عنوان مرحله دوم مانند بقيه بيماري ها محاسبه شوند)</t>
  </si>
  <si>
    <r>
      <t xml:space="preserve">بيماري‌هاي نقص هاي انعقادي (هموفيلي </t>
    </r>
    <r>
      <rPr>
        <sz val="11"/>
        <color indexed="8"/>
        <rFont val="Arial"/>
        <family val="2"/>
      </rPr>
      <t>B,A) / تعيين وضعيت نهايي جنين</t>
    </r>
  </si>
  <si>
    <t>(براي ساير بيماري هاي نقص انعقادي اين مرحله به عنوان مرحله دوم محاسبه شود)</t>
  </si>
  <si>
    <t xml:space="preserve">بيماري‌هايي که با روش حذف ژني قابل بررسي هستند مثل دوشن، بيکر- مرحله دوم تعيين نوع جنسيت </t>
  </si>
  <si>
    <t xml:space="preserve">بيماري‌هايي که با روش حذف ژني قابل بررسي هستند مثل دوشن، بيکر- مرحله سوم تعيين وضعيت نهايي جنين </t>
  </si>
  <si>
    <r>
      <t>PKU</t>
    </r>
    <r>
      <rPr>
        <sz val="11"/>
        <color indexed="8"/>
        <rFont val="Arial"/>
        <family val="2"/>
      </rPr>
      <t xml:space="preserve"> مرحله دوم </t>
    </r>
  </si>
  <si>
    <t>تعیین وضعیت نهایی جنین برای سایر بیماری ها</t>
  </si>
  <si>
    <t>سیتوپاتولوژی</t>
  </si>
  <si>
    <t xml:space="preserve">پذيرش نمونه‌هاي سيتوپاتولوژي شامل ثبت و دريافت نمونه و گزارش و نگهداري آن </t>
  </si>
  <si>
    <t xml:space="preserve">سيتوپاتولوژي مايعات، روش تغليظ، اسمير و بررسي به جز نمونه‌هاي حاصل از گردن رحم يا واژن </t>
  </si>
  <si>
    <t xml:space="preserve">سيتوپاتولوژي، پزشكي قانوني (مانند اسپرم) </t>
  </si>
  <si>
    <r>
      <t>تعيين كروماتين جنسي، اجسام بار (</t>
    </r>
    <r>
      <rPr>
        <sz val="11"/>
        <color indexed="8"/>
        <rFont val="Arial"/>
        <family val="2"/>
      </rPr>
      <t xml:space="preserve">Barr Bodies) </t>
    </r>
  </si>
  <si>
    <r>
      <t xml:space="preserve">تعيين كروماتين جنسي، اسميرخون محيطي، </t>
    </r>
    <r>
      <rPr>
        <sz val="11"/>
        <color indexed="8"/>
        <rFont val="Arial"/>
        <family val="2"/>
      </rPr>
      <t xml:space="preserve">Drumsticks در PMN </t>
    </r>
  </si>
  <si>
    <t>تعرفه گلوبال تشخیص زودهنگام سرطان دهانه رحم ( پاپ اسمیرHPV )</t>
  </si>
  <si>
    <r>
      <t>سيتوپاتولوژي، اسمیرها، گردن رحم يا واژينال، تا 3 اسمير همراه با بررسي دقيق هورموني (نظير</t>
    </r>
    <r>
      <rPr>
        <sz val="11"/>
        <color indexed="8"/>
        <rFont val="Arial"/>
        <family val="2"/>
      </rPr>
      <t xml:space="preserve">Index Estrogenic Maturation وKaryopynotic Index ) </t>
    </r>
  </si>
  <si>
    <t xml:space="preserve">Pap Liquid Based Smear </t>
  </si>
  <si>
    <t xml:space="preserve">سيتوپاتولوژي نمونه ادرار </t>
  </si>
  <si>
    <r>
      <t>بررسي ميكروسكوپي و گزارش (</t>
    </r>
    <r>
      <rPr>
        <sz val="11"/>
        <color indexed="8"/>
        <rFont val="Arial"/>
        <family val="2"/>
      </rPr>
      <t xml:space="preserve">FNA) </t>
    </r>
  </si>
  <si>
    <t>بررسي ميکروسکوپي آسپيراسيون مغز استخوان و گزارش آن</t>
  </si>
  <si>
    <t xml:space="preserve"> (برای آسپیراسیون کد 302820 قابل گزارش و محاسبه می‌باشد)</t>
  </si>
  <si>
    <t>بررسي ميکروسکوپي نمونه های بيوپسي و آسپيراسيون مغز استخوان (با يا بدون سل بلاک) و گزارش آن</t>
  </si>
  <si>
    <t xml:space="preserve"> (برای بیوپسی باآسپیراسیون کد 302825 قابل گزارش و محاسبه می‌باشد)</t>
  </si>
  <si>
    <t xml:space="preserve">عمل دی كلسيفيكاسيون </t>
  </si>
  <si>
    <t xml:space="preserve">رنگ‌آميزي اختصاصي، گروه 1 براي ميكروارگانيزم‌ها (مانندگريدلي، اسيدفست و متنامين سيلور) </t>
  </si>
  <si>
    <t xml:space="preserve">رنگ‌آميزي اختصاصي، گروه 2 رنگ آميزي‌هاي ديگر (مانند آهن و تري‌كروم) </t>
  </si>
  <si>
    <t xml:space="preserve">هيستوشيمي براي تعيين تركيبات شيميايي (مانند مس و روي) </t>
  </si>
  <si>
    <t xml:space="preserve">هيستوشيمي يا سيتو‌شيمي براي تعيين آنزيم‌هاي تشكيل‌دهنده؛ هر یک </t>
  </si>
  <si>
    <r>
      <t xml:space="preserve">رنگ‌آميزي ايمنولوژي براي هر آنتي بادي ويروس </t>
    </r>
    <r>
      <rPr>
        <sz val="11"/>
        <color indexed="8"/>
        <rFont val="Arial"/>
        <family val="2"/>
      </rPr>
      <t xml:space="preserve">DNA به روشFlow و IMAGE </t>
    </r>
  </si>
  <si>
    <t xml:space="preserve">مشاوره و گزارش لام هايي که در جاي ديگري تهيه شده اند </t>
  </si>
  <si>
    <t xml:space="preserve">مشاوره و گزارش مواردي كه نياز به تهيه لام دارند </t>
  </si>
  <si>
    <t xml:space="preserve">فروزن سكشن و مشاوره در اتاق عمل </t>
  </si>
  <si>
    <t xml:space="preserve">ايمونوهيستوشيمي (شامل ايمونوپراكسيد از بافتي)، هر آنتي‌بادي </t>
  </si>
  <si>
    <t xml:space="preserve">مطالعه ايمونوفلوئورسانس، هرآنتي بادي، روش مستقيم (ايمنو هيستوشيمي) </t>
  </si>
  <si>
    <t xml:space="preserve">مطالعه ايمونوفلوئورسانس، هر آنتي‌بادي، روش غيرمستقيم (ايمنو هيستوشيمي) </t>
  </si>
  <si>
    <t xml:space="preserve">ميکروسکوپ الکتروني، تشخيص </t>
  </si>
  <si>
    <t xml:space="preserve">ميکروسکوپ الکتروني، اسکنينگ </t>
  </si>
  <si>
    <t xml:space="preserve">سطح 1- آسيب شناسي تشريحي، تنها بررسي ظاهري بافت </t>
  </si>
  <si>
    <t xml:space="preserve">سطح 2-آسيب شناسي تشريحي، بررسي ظاهري بافت ريزبيني (ميكروسكوپي) شامل: فورسكين (پره پوس)، به جز نوزاد </t>
  </si>
  <si>
    <t xml:space="preserve">سطح 2-آسيب شناسي تشريحي، بررسي ظاهري بافت ريزبيني (ميكروسكوپي) شامل: واريكوسل </t>
  </si>
  <si>
    <t xml:space="preserve">سطح 2-آسيب شناسي تشريحي، بررسي ظاهري بافت ريزبيني (ميكروسكوپي) شامل: وازدفران، به جز عقيمي </t>
  </si>
  <si>
    <t xml:space="preserve">سطح 2-آسيب شناسي تشريحي، بررسي ظاهري بافت ريزبيني (ميكروسكوپي) شامل: وريد، واريكوزيتي </t>
  </si>
  <si>
    <t xml:space="preserve">سطح 2-آسيب شناسي تشريحي، بررسي ظاهري بافت و ریزبینی (میکروسکوپی) شامل: لوله فالوپ، عقيم سازي </t>
  </si>
  <si>
    <t xml:space="preserve">سطح 2-آسيب شناسي تشريحي، بررسي ظاهري بافت و ریزبینی (میکروسکوپی) شامل: انگشتان دست/پا، آمپوتاسيون، تروماتيك </t>
  </si>
  <si>
    <t xml:space="preserve">سطح 2-آسيب شناسي تشريحي، بررسي ظاهري بافت و ریزبینی (میکروسکوپی) شامل: فوراسكين (پره پوس)، نوزاد </t>
  </si>
  <si>
    <t xml:space="preserve">سطح 2-آسيب شناسي تشريحي، بررسي ظاهري بافت و ریزبینی (میکروسکوپی) شامل: ساك فتق، درمحل </t>
  </si>
  <si>
    <t xml:space="preserve">سطح 2-آسيب شناسي تشريحي، بررسي ظاهري بافت و ریزبینی (میکروسکوپی) شامل: ساك هيدروسل </t>
  </si>
  <si>
    <t xml:space="preserve">سطح 2-آسيب شناسي تشريحي، بررسي ظاهري بافت و ریزبینی (میکروسکوپی) شامل: پوست، ترميم پلاستيك </t>
  </si>
  <si>
    <t xml:space="preserve">سطح 2-آسيب شناسي تشريحي، بررسي ظاهري بافت و ریزبینی (میکروسکوپی) شامل: گانگليون سمپاتيك </t>
  </si>
  <si>
    <t xml:space="preserve">سطح 2-آسيب شناسي تشريحي، بررسي ظاهري بافت و ریزبینی (میکروسکوپی) شامل: بيضه ها، اخته كردن (كاستراسيون) </t>
  </si>
  <si>
    <t xml:space="preserve">سطح 2-آسيب شناسي تشريحي، بررسي ظاهري بافت و ریزبینی (میکروسکوپی) شامل: مخاط واژن، تصادف </t>
  </si>
  <si>
    <t xml:space="preserve">سطح 2-آسيب شناسي تشريحي، بررسي ظاهري بافت و ریزبینی (میکروسکوپی) شامل: وازدفران، عقيم سازي </t>
  </si>
  <si>
    <t xml:space="preserve">سطح 3-آسيب شناسي تشريحي، بررسي ظاهري بافت ريزبيني (ميكروسكوپي) شامل: سقط، القايي </t>
  </si>
  <si>
    <t xml:space="preserve">سطح 3-آسيب شناسي تشريحي، بررسي ظاهري بافت ريزبيني (ميكروسكوپي) شامل: آبسه </t>
  </si>
  <si>
    <t xml:space="preserve">سطح 3-آسيب شناسي تشريحي، بررسي ظاهري بافت ريزبيني (ميكروسكوپي) شامل: آنوريسم-شرياني/ بطني </t>
  </si>
  <si>
    <t xml:space="preserve">سطح 3-آسيب شناسي تشريحي، بررسي ظاهري بافت ريزبيني (ميكروسكوپي) شامل: آنوس(مقعد)، تگ(زائده) </t>
  </si>
  <si>
    <t xml:space="preserve">سطح 3-آسيب شناسي تشريحي، بررسي ظاهري بافت ريزبيني (ميكروسكوپي) شامل: آپانديس </t>
  </si>
  <si>
    <t xml:space="preserve">سطح 3-آسيب شناسي تشريحي، بررسي ظاهري بافت ريزبيني (ميكروسكوپي) شامل: شريان، پلاك آتروماتوس </t>
  </si>
  <si>
    <t xml:space="preserve">سطح 3-آسيب شناسي تشريحي، بررسي ظاهري بافت ريزبيني (ميكروسكوپي) شامل: كيست غدد بارتولن </t>
  </si>
  <si>
    <t xml:space="preserve">سطح 3-آسيب شناسي تشريحي، بررسي ظاهري بافت ريزبيني (ميكروسكوپي) شامل: بورسا، كيست </t>
  </si>
  <si>
    <t xml:space="preserve">سطح 3-آسيب شناسي تشريحي، بررسي ظاهري بافت ريزبيني (ميكروسكوپي) شامل: بافت كارپال تانل </t>
  </si>
  <si>
    <t xml:space="preserve">سطح 3-آسيب شناسي تشريحي، بررسي ظاهري بافت ريزبيني (ميكروسكوپي) شامل: غضروف، تراشيدن </t>
  </si>
  <si>
    <t xml:space="preserve">سطح 3-آسيب شناسي تشريحي، بررسي ظاهري بافت ريزبيني (ميكروسكوپي) شامل: كلسته آتوما </t>
  </si>
  <si>
    <t xml:space="preserve">سطح 3-آسيب شناسي تشريحي، بررسي ظاهري بافت ريزبيني (ميكروسكوپي) شامل: ملتحمه، بيوپسي </t>
  </si>
  <si>
    <t xml:space="preserve">سطح 3-آسيب شناسي تشريحي، بررسي ظاهري بافت ريزبيني (ميكروسكوپي) شامل: قرنيه </t>
  </si>
  <si>
    <t xml:space="preserve">سطح 3-آسيب شناسي تشريحي، بررسي ظاهري بافت ريزبيني (ميكروسكوپي) شامل: بافت كانتركچردوپوئيترين </t>
  </si>
  <si>
    <t xml:space="preserve">سطح 3-آسيب شناسي تشريحي، بررسي ظاهري بافت ريزبيني (ميكروسكوپي) شامل: فمور، به جز شكستگي </t>
  </si>
  <si>
    <t xml:space="preserve">سطح 3-آسيب شناسي تشريحي، بررسي ظاهري بافت ريزبيني (ميكروسكوپي) شامل: شقاق(فيسور)/فيستول </t>
  </si>
  <si>
    <t xml:space="preserve">سطح 3-آسيب شناسي تشريحي، بررسي ظاهري بافت ريزبيني (ميكروسكوپي) شامل: كيسه صفرا </t>
  </si>
  <si>
    <t xml:space="preserve">سطح 3-آسيب شناسي تشريحي، بررسي ظاهري بافت ريزبيني (ميكروسكوپي) شامل: گانگليون كيست </t>
  </si>
  <si>
    <t xml:space="preserve">سطح 3-آسيب شناسي تشريحي، بررسي ظاهري بافت ريزبيني (ميكروسكوپي) شامل: هماتوم </t>
  </si>
  <si>
    <t xml:space="preserve">سطح 3-آسيب شناسي تشريحي، بررسي ظاهري بافت ريزبيني (ميكروسكوپي) شامل: هموروئيد </t>
  </si>
  <si>
    <t xml:space="preserve">سطح 3-آسيب شناسي تشريحي، بررسي ظاهري بافت ريزبيني (ميكروسكوپي) شامل: هيداتيد مورگاگني </t>
  </si>
  <si>
    <t xml:space="preserve">سطح 3-آسيب شناسي تشريحي، بررسي ظاهري بافت ريزبيني (ميكروسكوپي) شامل: ديسك بين مهره اي </t>
  </si>
  <si>
    <t xml:space="preserve">سطح 3-آسيب شناسي تشريحي، بررسي ظاهري بافت ريزبيني (ميكروسكوپي) شامل: مفصل، لوزبادي </t>
  </si>
  <si>
    <t xml:space="preserve">سطح 3-آسيب شناسي تشريحي، بررسي ظاهري بافت ريزبيني (ميكروسكوپي) شامل: نوروما-مورتون/تروماتيك </t>
  </si>
  <si>
    <t xml:space="preserve">سطح 3-آسيب شناسي تشريحي، بررسي ظاهري بافت ريزبيني (ميكروسكوپي) شامل: سينوس/كيست پايلونيدال </t>
  </si>
  <si>
    <t xml:space="preserve">سطح 3-آسيب شناسي تشريحي، بررسي ظاهري بافت ريزبيني (ميكروسكوپي) شامل: پوليپ، التهابي-بيني/سينوس </t>
  </si>
  <si>
    <t xml:space="preserve">سطح 3-آسيب شناسي تشريحي، بررسي ظاهري بافت ريزبيني (ميكروسكوپي) شامل: بافت نرم، دبريدمان </t>
  </si>
  <si>
    <t xml:space="preserve">سطح 3-آسيب شناسي تشريحي، بررسي ظاهري بافت ريزبيني (ميكروسكوپي) شامل: اسپرماتوسل </t>
  </si>
  <si>
    <t xml:space="preserve">سطح 3-آسيب شناسي تشريحي، بررسي ظاهري بافت ريزبيني (ميكروسكوپي) شامل: تاندون/تاندون شيت(غلاف) </t>
  </si>
  <si>
    <t xml:space="preserve">سطح 3-آسيب شناسي تشريحي، بررسي ظاهري بافت ريزبيني (ميكروسكوپي) شامل: زائده بيضه </t>
  </si>
  <si>
    <t xml:space="preserve">سطح 3-آسيب شناسي تشريحي، بررسي ظاهري بافت ريزبيني (ميكروسكوپي) شامل: ترومبوس يا آمبولي </t>
  </si>
  <si>
    <t xml:space="preserve">سطح 3-آسيب شناسي تشريحي، بررسي ظاهري بافت ريزبيني (ميكروسكوپي) شامل: لوزه و/يا آدنوئيد </t>
  </si>
  <si>
    <t xml:space="preserve">سطح 3-آسيب شناسي تشريحي، بررسي ظاهري بافت ريزبيني (ميكروسكوپي) شامل: سقط-خودبخود/فراموش شده </t>
  </si>
  <si>
    <t xml:space="preserve">سطح 3-آسيب شناسي تشريحي، بررسي ظاهري بافت ريزبيني (ميكروسكوپي) شامل: شريان، بيوپسي </t>
  </si>
  <si>
    <t xml:space="preserve">سطح 3-آسيب شناسي تشريحي، بررسي ظاهري بافت ريزبيني (ميكروسكوپي) شامل: اگزوستوز استخوان </t>
  </si>
  <si>
    <t xml:space="preserve">سطح 3-آسيب شناسي تشريحي، بررسي ظاهري بافت ريزبيني (ميكروسكوپي) شامل: انتهاها، آمپوتاسيون، ترماتيك </t>
  </si>
  <si>
    <t xml:space="preserve">سطح 3-آسيب شناسي تشريحي، بررسي ظاهري بافت ريزبيني (ميكروسكوپي) شامل: ليوميوم، ميومكتومي رحمي-بدون رحم </t>
  </si>
  <si>
    <t xml:space="preserve">سطح 3-آسيب شناسي تشريحي، بررسي ظاهري بافت ريزبيني (ميكروسكوپي) شامل: جفت، به جز سه ماهه سوم </t>
  </si>
  <si>
    <t xml:space="preserve">سطح 4- آسيب شناسي تشريحي، بررسي ظاهري بافت و ريزبيني (ميكروسكوپي) شامل: پستان، بيوپسي </t>
  </si>
  <si>
    <t xml:space="preserve">سطح 4- آسيب شناسي تشريحي، بررسي ظاهري بافت و ريزبيني(ميكروسكوپي)شامل: پستان، ماموپلاستي كاهنده </t>
  </si>
  <si>
    <t xml:space="preserve">سطح 4- آسيب شناسي تشريحي، بررسي ظاهري بافت و ريزبيني(ميكروسكوپي)شامل: برونش، بيوپسي </t>
  </si>
  <si>
    <t xml:space="preserve">سطح 4- آسيب شناسي تشريحي، بررسي ظاهري بافت و ريزبيني(ميكروسكوپي)شامل: سرويكس، بيوپسي </t>
  </si>
  <si>
    <t xml:space="preserve">سطح 4- آسيب شناسي تشريحي، بررسي ظاهري بافت و ريزبيني(ميكروسكوپي)شامل: كولون، بيوپسي </t>
  </si>
  <si>
    <t xml:space="preserve">سطح 4- آسيب شناسي تشريحي، بررسي ظاهري بافت و ريزبيني(ميكروسكوپي)شامل: دئودونوم، بيوپسي </t>
  </si>
  <si>
    <t xml:space="preserve">سطح 4- آسيب شناسي تشريحي، بررسي ظاهري بافت و ريزبيني(ميكروسكوپي)شامل: آندوسرويكس، كورتاژ/بيوپسي </t>
  </si>
  <si>
    <t xml:space="preserve">سطح 4- آسيب شناسي تشريحي، بررسي ظاهري بافت و ريزبيني(ميكروسكوپي)شامل: آندومتر، كورتاژ/بيوپسي </t>
  </si>
  <si>
    <t xml:space="preserve">سطح 4- آسيب شناسي تشريحي، بررسي ظاهري بافت و ريزبيني(ميكروسكوپي)شامل: مري، بيوپسي </t>
  </si>
  <si>
    <t xml:space="preserve">سطح 4- آسيب شناسي تشريحي، بررسي ظاهري بافت و ريزبيني(ميكروسكوپي)شامل: لوله فالوپ، حاملگي نابجا و يا تشخيصي </t>
  </si>
  <si>
    <t xml:space="preserve">سطح 4- آسيب شناسي تشريحي، بررسي ظاهري بافت و ريزبيني(ميكروسكوپي)شامل: سرفمور، شكستگي </t>
  </si>
  <si>
    <t xml:space="preserve">سطح 4- آسيب شناسي تشريحي، بررسي ظاهري بافت و ريزبيني(ميكروسكوپي)شامل: انگشتان دست/پا، آمپوتاسيون، غير تروماتيك </t>
  </si>
  <si>
    <t xml:space="preserve">سطح 4- آسيب شناسي تشريحي، بررسي ظاهري بافت و ريزبيني(ميكروسكوپي)شامل: لثه/مخاط دهان، بيوپسي </t>
  </si>
  <si>
    <t xml:space="preserve">سطح 4- آسيب شناسي تشريحي، بررسي ظاهري بافت و ريزبيني(ميكروسكوپي)شامل: دريچه قلب </t>
  </si>
  <si>
    <t xml:space="preserve">سطح 4- آسيب شناسي تشريحي، بررسي ظاهري بافت و ريزبيني(ميكروسكوپي)شامل: مفصل، رزكسيون </t>
  </si>
  <si>
    <t xml:space="preserve">سطح 4- آسيب شناسي تشريحي، بررسي ظاهري بافت و ريزبيني(ميكروسكوپي)شامل: حنجره، بيوپسي </t>
  </si>
  <si>
    <t xml:space="preserve">سطح 4- آسيب شناسي تشريحي، بررسي ظاهري بافت و ريزبيني(ميكروسكوپي)شامل: لب، بيوپسي/رزكسيون گوه اي(وج) </t>
  </si>
  <si>
    <t xml:space="preserve">سطح 4- آسيب شناسي تشريحي، بررسي ظاهري بافت و ريزبيني(ميكروسكوپي)شامل: ريه، بيوپسي ترانس برونشيال </t>
  </si>
  <si>
    <t xml:space="preserve">سطح 4- آسيب شناسي تشريحي، بررسي ظاهري بافت و ريزبيني(ميكروسكوپي)شامل: مخاط بيني، بيوپسي </t>
  </si>
  <si>
    <t xml:space="preserve">سطح 4- آسيب شناسي تشريحي، بررسي ظاهري بافت و ريزبيني(ميكروسكوپي)شامل: نازوفارنكس/اوروفارنكس، بيوپسي </t>
  </si>
  <si>
    <t xml:space="preserve">سطح 4- آسيب شناسي تشريحي، بررسي ظاهري بافت و ريزبيني(ميكروسكوپي)شامل: ادنتوژنتیک / دنتال سیست </t>
  </si>
  <si>
    <t xml:space="preserve">سطح 4- آسيب شناسي تشريحي، بررسي ظاهري بافت و ريزبيني(ميكروسكوپي)شامل: امنتوم (چادرینه)، بیوبسی </t>
  </si>
  <si>
    <t xml:space="preserve">سطح 4- آسيب شناسي تشريحي، بررسي ظاهري بافت و ريزبيني(ميكروسكوپي)شامل: تخمدان همراه يا بدون لوله، غير نئوپلاستيك </t>
  </si>
  <si>
    <t xml:space="preserve">سطح 4- آسيب شناسي تشريحي، بررسي ظاهري بافت و ريزبيني(ميكروسكوپي)شامل: تخمدان، بيوپسي/رزكسيون گوه اي(وج) </t>
  </si>
  <si>
    <t xml:space="preserve">سطح 4- آسيب شناسي تشريحي، بررسي ظاهري بافت و ريزبيني(ميكروسكوپي)شامل: غده پاراتيروئيد </t>
  </si>
  <si>
    <t xml:space="preserve">سطح 4- آسيب شناسي تشريحي، بررسي ظاهري بافت و ريزبيني(ميكروسكوپي)شامل: پريتوان(صفاق)، بيوپسي </t>
  </si>
  <si>
    <t xml:space="preserve">سطح 4- آسيب شناسي تشريحي، بررسي ظاهري بافت و ريزبيني(ميكروسكوپي)شامل: تومور هيپوفيز </t>
  </si>
  <si>
    <t xml:space="preserve">سطح 4- آسيب شناسي تشريحي، بررسي ظاهري بافت و ريزبيني(ميكروسكوپي)شامل: پلور/پريكارد- بيوپسي/بافت </t>
  </si>
  <si>
    <t xml:space="preserve">سطح 4- آسيب شناسي تشريحي، بررسي ظاهري بافت و ريزبيني(ميكروسكوپي)شامل: پوليپ، سرويكال/آندومتريال </t>
  </si>
  <si>
    <t xml:space="preserve">سطح 4- آسيب شناسي تشريحي، بررسي ظاهري بافت و ريزبيني(ميكروسكوپي)شامل: پوليپ، معده/روده كوچك </t>
  </si>
  <si>
    <t xml:space="preserve">سطح 4- آسيب شناسي تشريحي، بررسي ظاهري بافت و ريزبيني(ميكروسكوپي)شامل: پروستات، بيوپسي سوزني </t>
  </si>
  <si>
    <r>
      <t>سطح 4- آسيب شناسي تشريحي، بررسي ظاهري بافت و ريزبيني(ميكروسكوپي)شامل: پروستات، تي يوآر(</t>
    </r>
    <r>
      <rPr>
        <sz val="11"/>
        <color indexed="8"/>
        <rFont val="Arial"/>
        <family val="2"/>
      </rPr>
      <t xml:space="preserve">TUR) </t>
    </r>
  </si>
  <si>
    <t xml:space="preserve">سطح 4- آسيب شناسي تشريحي، بررسي ظاهري بافت و ريزبيني(ميكروسكوپي)شامل: غده بزاقي، بيوپسي </t>
  </si>
  <si>
    <t xml:space="preserve">سطح 4- آسيب شناسي تشريحي، بررسي ظاهري بافت و ريزبيني(ميكروسكوپي)شامل: سينوس، پارانازال بيوپسي </t>
  </si>
  <si>
    <t xml:space="preserve">سطح 4- آسيب شناسي تشريحي، بررسي ظاهري بافت و ريزبيني(ميكروسكوپي)شامل: روده كوچك، بيوپسي </t>
  </si>
  <si>
    <t xml:space="preserve">سطح 4- آسيب شناسي تشريحي، بررسي ظاهري بافت و ريزبيني(ميكروسكوپي)شامل: بافت نرم، به جز تومور/توده/ليپوم/دبريدمان </t>
  </si>
  <si>
    <t xml:space="preserve">سطح 4- آسيب شناسي تشريحي، بررسي ظاهري بافت و ريزبيني(ميكروسكوپي)شامل: طحال </t>
  </si>
  <si>
    <t xml:space="preserve">سطح 4- آسيب شناسي تشريحي، بررسي ظاهري بافت و ريزبيني(ميكروسكوپي)شامل: معده، بيوپسي </t>
  </si>
  <si>
    <t xml:space="preserve">سطح 4- آسيب شناسي تشريحي، بررسي ظاهري بافت و ريزبيني(ميكروسكوپي)شامل: سينوويوم </t>
  </si>
  <si>
    <t xml:space="preserve">سطح 4- آسيب شناسي تشريحي، بررسي ظاهري بافت و ريزبيني(ميكروسكوپي)شامل: بيضه، به جز تومور/ بيوپسي/اخته كردن(كاستراسيون) </t>
  </si>
  <si>
    <t xml:space="preserve">سطح 4- آسيب شناسي تشريحي، بررسي ظاهري بافت و ريزبيني(ميكروسكوپي)شامل: مجراي تيروگلوس/كيست شكاف برانكيال </t>
  </si>
  <si>
    <t xml:space="preserve">سطح 4- آسيب شناسي تشريحي، بررسي ظاهري بافت و ريزبيني(ميكروسكوپي)شامل: زبان، بيوپسي </t>
  </si>
  <si>
    <t xml:space="preserve">سطح 4- آسيب شناسي تشريحي، بررسي ظاهري بافت و ريزبيني(ميكروسكوپي)شامل: لوزه، بيوپسي </t>
  </si>
  <si>
    <t xml:space="preserve">سطح 4- آسيب شناسي تشريحي، بررسي ظاهري بافت و ريزبيني(ميكروسكوپي)شامل: ناي(تراشه)، بيوپسي </t>
  </si>
  <si>
    <t xml:space="preserve">سطح 4- آسيب شناسي تشريحي، بررسي ظاهري بافت و ريزبيني(ميكروسكوپي)شامل: حالب، بيوپسي </t>
  </si>
  <si>
    <t xml:space="preserve">سطح 4- آسيب شناسي تشريحي، بررسي ظاهري بافت و ريزبيني(ميكروسكوپي)شامل: اورترا(مجراي ادرار)، بيوپسي </t>
  </si>
  <si>
    <t xml:space="preserve">سطح 4- آسيب شناسي تشريحي، بررسي ظاهري بافت و ريزبيني(ميكروسكوپي)شامل: مثانه، بيوپسي </t>
  </si>
  <si>
    <t xml:space="preserve">سطح 4- آسيب شناسي تشريحي، بررسي ظاهري بافت و ريزبيني(ميكروسكوپي)شامل: واژن، بيوپسي </t>
  </si>
  <si>
    <t xml:space="preserve">سطح 4- آسيب شناسي تشريحي، بررسي ظاهري بافت و ريزبيني(ميكروسكوپي)شامل: وولوا/لابيا، بيوپسي </t>
  </si>
  <si>
    <t xml:space="preserve">سطح 4- آسيب شناسي تشريحي، بررسي ظاهري بافت و ريزبيني(ميكروسكوپي)شامل: چشم، انوكليشن </t>
  </si>
  <si>
    <t xml:space="preserve">سطح 4- آسيب شناسي تشريحي، بررسي ظاهري بافت و ريزبيني(ميكروسكوپي)شامل: ريه، بيوپسي گوه اي(وج) </t>
  </si>
  <si>
    <t xml:space="preserve">سطح 4- آسيب شناسي تشريحي، بررسي ظاهري بافت و ريزبيني(ميكروسكوپي)شامل: ميوكارد، بيوپسي </t>
  </si>
  <si>
    <t xml:space="preserve">سطح 4- آسيب شناسي تشريحي، بررسي ظاهري بافت و ريزبيني(ميكروسكوپي)شامل: تومور ادونتوژنيك </t>
  </si>
  <si>
    <t xml:space="preserve">سطح 4- آسيب شناسي تشريحي، بررسي ظاهري بافت و ريزبيني(ميكروسكوپي)شامل: تخمدان با يا بدون لوله، نئوپلاستيك </t>
  </si>
  <si>
    <t xml:space="preserve">سطح 4- آسيب شناسي تشريحي، بررسي ظاهري بافت و ريزبيني(ميكروسكوپي)شامل: پانكراس بيوپسي </t>
  </si>
  <si>
    <t xml:space="preserve">سطح 4- آسيب شناسي تشريحي، بررسي ظاهري بافت و ريزبيني(ميكروسكوپي)شامل: جفت، سه ماهه سوم </t>
  </si>
  <si>
    <t xml:space="preserve">سطح 4- آسيب شناسي تشريحي، بررسي ظاهري بافت و ريزبيني(ميكروسكوپي)شامل: پروستات، به جز رزكسيون راديكال </t>
  </si>
  <si>
    <t xml:space="preserve">سطح 4- آسيب شناسي تشريحي، بررسي ظاهري بافت و ريزبيني(ميكروسكوپي)شامل: غده بزاقي </t>
  </si>
  <si>
    <t xml:space="preserve">سطح 4- آسيب شناسي تشريحي، بررسي ظاهري بافت و ريزبيني(ميكروسكوپي)شامل: روده كوچك، رزكسيون، به جز تومور </t>
  </si>
  <si>
    <t xml:space="preserve">سطح 4- آسيب شناسي تشريحي، بررسي ظاهري بافت و ريزبيني(ميكروسكوپي)شامل: توده بافت نرم(به جز ليپوم)- بيوپسي / (اكسيژن) برداشتن ساده </t>
  </si>
  <si>
    <t xml:space="preserve">سطح 4- آسيب شناسي تشريحي، بررسي ظاهري بافت و ريزبيني(ميكروسكوپي)شامل: تيروئيد، توتال/لوب </t>
  </si>
  <si>
    <t xml:space="preserve">سطح 4- آسيب شناسي تشريحي، بررسي ظاهري بافت و ريزبيني(ميكروسكوپي)شامل: حالب، رزكسيون </t>
  </si>
  <si>
    <r>
      <t>سطح 4- آسيب شناسي تشريحي، بررسي ظاهري بافت و ريزبيني(ميكروسكوپي)شامل: مثانه، تي.يو.آر (</t>
    </r>
    <r>
      <rPr>
        <sz val="11"/>
        <color indexed="8"/>
        <rFont val="Arial"/>
        <family val="2"/>
      </rPr>
      <t xml:space="preserve">TUR) </t>
    </r>
  </si>
  <si>
    <t>سطح 5-آسيب شناسي تشريحي، بررسي ظاهري بافت و ريزبيني (ميكروسكوپي) شامل: كليه، بيوپسي</t>
  </si>
  <si>
    <t xml:space="preserve">سطح 5-آسيب شناسي تشريحي، بررسي ظاهري بافت و ريزبيني (ميكروسكوپي) شامل: لنف نود، بيوپسي </t>
  </si>
  <si>
    <t xml:space="preserve">سطح 5-آسيب شناسي تشريحي، بررسي ظاهري بافت و ريزبيني (ميكروسكوپي) شامل: پوست </t>
  </si>
  <si>
    <t xml:space="preserve">سطح 5-آسيب شناسي تشريحي، بررسي ظاهري بافت و ريزبيني (ميكروسكوپي) شامل: استخوان، بيوپسي يا كورتاژ </t>
  </si>
  <si>
    <t xml:space="preserve">سطح 5-آسيب شناسي تشريحي، بررسي ظاهري بافت و ريزبيني (ميكروسكوپي) شامل: مغز، بيوپسي </t>
  </si>
  <si>
    <t xml:space="preserve">سطح 5-آسيب شناسي تشريحي، بررسي ظاهري بافت و ريزبيني (ميكروسكوپي) شامل: مغز/مننژ، رزكسيون تومور </t>
  </si>
  <si>
    <t xml:space="preserve">سطح 5-آسيب شناسي تشريحي، بررسي ظاهري بافت و ريزبيني (ميكروسكوپي) شامل: پستان، ماستكتومي-پارشيال/ساده </t>
  </si>
  <si>
    <t xml:space="preserve">سطح 5-آسيب شناسي تشريحي، بررسي ظاهري بافت و ريزبيني (ميكروسكوپي) شامل: سرويكس، كونيزاسيون(برداشتن مخاطي) </t>
  </si>
  <si>
    <t xml:space="preserve">سطح 5-آسيب شناسي تشريحي، بررسي ظاهري بافت و ريزبيني (ميكروسكوپي) شامل: انتهاها، آمپوتاسيون، غير تروماتيك </t>
  </si>
  <si>
    <t>سطح 5-آسيب شناسي تشريحي، بررسي ظاهري بافت و ريزبيني (ميكروسكوپي) شامل: كبد، بيوپسي-سوزني/گوه اي(وج)</t>
  </si>
  <si>
    <t>سطح5- آسيب شناسي تشريحي، بررسي ظاهري بافت و ريزبيني (ميكروسكوپي) شامل: مدیاستن، توده ای</t>
  </si>
  <si>
    <t xml:space="preserve">سطح6- آسيب شناسي تشريحي، بررسي ظاهري بافت و ريزبيني (ميكروسكوپي) شامل: آدرنال، رزكسيون </t>
  </si>
  <si>
    <t>سطح6- آسيب شناسي تشريحي، بررسي ظاهري بافت و ريزبيني (ميكروسكوپي) شامل: كليه، نفروكتومي توتال/پارشيال</t>
  </si>
  <si>
    <t xml:space="preserve">سطح6- آسيب شناسي تشريحي، بررسي ظاهري بافت و ريزبيني (ميكروسكوپي) شامل: حنجره، پارشيال/توتال رزكسيون </t>
  </si>
  <si>
    <t xml:space="preserve">سطح6- آسيب شناسي تشريحي، بررسي ظاهري بافت و ريزبيني (ميكروسكوپي) شامل: كبد، رزكسيون پارشيال </t>
  </si>
  <si>
    <t xml:space="preserve">سطح6- آسيب شناسي تشريحي، بررسي ظاهري بافت و ريزبيني (ميكروسكوپي) شامل: لنف نود، رزكسيون رژيونال </t>
  </si>
  <si>
    <t xml:space="preserve">سطح6- آسيب شناسي تشريحي، بررسي ظاهري بافت و ريزبيني (ميكروسكوپي) شامل: رزكسيون استخوان </t>
  </si>
  <si>
    <t xml:space="preserve">سطح6- آسيب شناسي تشريحي، بررسي ظاهري بافت و ريزبيني (ميكروسكوپي) شامل: پستان، ماستكتومي، به همراه عقده هاي لنفاوي ناحيه </t>
  </si>
  <si>
    <t xml:space="preserve">سطح6- آسيب شناسي تشريحي، بررسي ظاهري بافت و ريزبيني (ميكروسكوپي) شامل: كولون، رزكسيون سگمنتال به علت تومور </t>
  </si>
  <si>
    <t xml:space="preserve">سطح6- آسيب شناسي تشريحي، بررسي ظاهري بافت و ريزبيني (ميكروسكوپي) شامل: كولون، رزكسيون توتال </t>
  </si>
  <si>
    <t xml:space="preserve">سطح6- آسيب شناسي تشريحي، بررسي ظاهري بافت و ريزبيني (ميكروسكوپي) شامل: مري، رزكسيون پارشيال/توتال </t>
  </si>
  <si>
    <t xml:space="preserve">سطح6- آسيب شناسي تشريحي، بررسي ظاهري بافت و ريزبيني (ميكروسكوپي) شامل: اندامها، ديس آرتيكولاسيون </t>
  </si>
  <si>
    <t xml:space="preserve">سطح6- آسيب شناسي تشريحي، بررسي ظاهري بافت و ريزبيني (ميكروسكوپي) شامل: جنين، با ديسكسيون </t>
  </si>
  <si>
    <t xml:space="preserve">سطح6- آسيب شناسي تشريحي، بررسي ظاهري بافت و ريزبيني (ميكروسكوپي) شامل: حلق، رزكسيون پارشيال/توتال به همراه عقده هاي لنفاوي ناحيه </t>
  </si>
  <si>
    <t xml:space="preserve">سطح6- آسيب شناسي تشريحي، بررسي ظاهري بافت و ريزبيني (ميكروسكوپي) شامل: ريه، رزكسيون توتال/لوب/سگمنت </t>
  </si>
  <si>
    <t xml:space="preserve">سطح6- آسيب شناسي تشريحي، بررسي ظاهري بافت و ريزبيني (ميكروسكوپي) شامل: پانكراس، رزكسيون توتال/ساب توتال </t>
  </si>
  <si>
    <t xml:space="preserve">سطح6- آسيب شناسي تشريحي، بررسي ظاهري بافت و ريزبيني (ميكروسكوپي) شامل: پروستات، رزكسيون راديكال </t>
  </si>
  <si>
    <t xml:space="preserve">سطح6- آسيب شناسي تشريحي، بررسي ظاهري بافت و ريزبيني (ميكروسكوپي) شامل: روده باريك، رزكسيون به علت تومور </t>
  </si>
  <si>
    <t xml:space="preserve">سطح6- آسيب شناسي تشريحي، بررسي ظاهري بافت و ريزبيني (ميكروسكوپي) شامل: تومور بافت نرم، رزكسيون به علت تومور </t>
  </si>
  <si>
    <t xml:space="preserve">سطح6- آسيب شناسي تشريحي، بررسي ظاهري بافت و ريزبيني (ميكروسكوپي) شامل: معده، رزكسيون ساب توتال </t>
  </si>
  <si>
    <t xml:space="preserve">سطح6- آسيب شناسي تشريحي، بررسي ظاهري بافت و ريزبيني (ميكروسكوپي) شامل: بيضه، تومور </t>
  </si>
  <si>
    <t xml:space="preserve">سطح6- آسيب شناسي تشريحي، بررسي ظاهري بافت و ريزبيني (ميكروسكوپي) شامل: زبان/لوزه- رزكسيون به علت تومور </t>
  </si>
  <si>
    <t xml:space="preserve">سطح6- آسيب شناسي تشريحي، بررسي ظاهري بافت و ريزبيني (ميكروسكوپي) شامل: مثانه، رزكسيون پارشيال/توتال </t>
  </si>
  <si>
    <t>سطح 6- آسيب شناسي تشريحي، بررسي ظاهري بافت و ريزبيني (ميكروسكوپي) شامل: رحم، با يا بدون لوله و تخمدانها</t>
  </si>
  <si>
    <t xml:space="preserve">سطح6- آسيب شناسي تشريحي، بررسي ظاهري بافت و ريزبيني (ميكروسكوپي) شامل: وولوا، رزكسيون توتال/ساب توتال </t>
  </si>
  <si>
    <t>سطح 6-آسيب شناسي تشريحي، بررسي ظاهري بافت و ريزبيني (ميكروسكوپي) شامل: عضله، بيوپسي</t>
  </si>
  <si>
    <t>سطح 6-آسيب شناسي تشريحي، بررسي ظاهري بافت و ريزبيني (ميكروسكوپي) شامل: عصب، بيوپسي تشخيص مديكال</t>
  </si>
  <si>
    <t>خدمات آزمایشگاهی ناباروری</t>
  </si>
  <si>
    <t xml:space="preserve">تشخيص تخمک از مايع فوليکولي </t>
  </si>
  <si>
    <t xml:space="preserve">آماده سازي جنين براي انتقال با هر روش </t>
  </si>
  <si>
    <t xml:space="preserve">تشخيص اسپرم از آسپيراسيون اپيديديم </t>
  </si>
  <si>
    <t xml:space="preserve">انجماد جنين و تخمک تا سه جنين </t>
  </si>
  <si>
    <t xml:space="preserve">انجماد جنين و تخمک بيش از سه جنين </t>
  </si>
  <si>
    <t xml:space="preserve">انجماد اسپرم </t>
  </si>
  <si>
    <t xml:space="preserve">آماده سازي اسپرم با روش ساده </t>
  </si>
  <si>
    <t xml:space="preserve">آماده سازي اسپرم با روش کمپلکس (گرادينت) </t>
  </si>
  <si>
    <t xml:space="preserve">تشخيص اسپرم از بافت بيضه (تازه و منجمد) </t>
  </si>
  <si>
    <t xml:space="preserve">کشت تخمک و جنين </t>
  </si>
  <si>
    <r>
      <t xml:space="preserve">کشت </t>
    </r>
    <r>
      <rPr>
        <sz val="11"/>
        <color indexed="8"/>
        <rFont val="Arial"/>
        <family val="2"/>
      </rPr>
      <t xml:space="preserve">IVM (In Vitro Maturation) </t>
    </r>
  </si>
  <si>
    <t xml:space="preserve">هچينگ جنين </t>
  </si>
  <si>
    <r>
      <t>Co-Culture</t>
    </r>
    <r>
      <rPr>
        <sz val="11"/>
        <color indexed="8"/>
        <rFont val="Arial"/>
        <family val="2"/>
      </rPr>
      <t xml:space="preserve"> تخمک يا جنين </t>
    </r>
  </si>
  <si>
    <t xml:space="preserve">بررسي حرکت و موتيليتي اسپرم در هيالورونيک اسيد </t>
  </si>
  <si>
    <t xml:space="preserve">آناليز اسپرم با روش کروگي </t>
  </si>
  <si>
    <r>
      <t xml:space="preserve">آناليز اسپرم حاصل از </t>
    </r>
    <r>
      <rPr>
        <sz val="11"/>
        <color indexed="8"/>
        <rFont val="Arial"/>
        <family val="2"/>
      </rPr>
      <t xml:space="preserve">RE </t>
    </r>
  </si>
  <si>
    <t xml:space="preserve">انجماد بافت بيضه </t>
  </si>
  <si>
    <t xml:space="preserve">ذخيره سازي جنين براي يکسال </t>
  </si>
  <si>
    <r>
      <t xml:space="preserve">ذخيره سازي اسپرم و </t>
    </r>
    <r>
      <rPr>
        <sz val="11"/>
        <color indexed="8"/>
        <rFont val="Arial"/>
        <family val="2"/>
      </rPr>
      <t xml:space="preserve">SEX به مدت يکسال </t>
    </r>
  </si>
  <si>
    <t xml:space="preserve">ذخيره سازي بافت توليد مثلي (بيضه و تخمدان) </t>
  </si>
  <si>
    <t xml:space="preserve">ذخيره سازي تخمک براي يکسال </t>
  </si>
  <si>
    <t xml:space="preserve">ذوب جنين </t>
  </si>
  <si>
    <t xml:space="preserve">ذوب اسپرم و يا مايع مني </t>
  </si>
  <si>
    <t xml:space="preserve">ذوب بافت بيضه و تخمدان </t>
  </si>
  <si>
    <t xml:space="preserve">ذوب بافت بيضه يا اسپرم </t>
  </si>
  <si>
    <t xml:space="preserve">ذوب تخمک </t>
  </si>
  <si>
    <t xml:space="preserve">انجماد بافت تخمدان </t>
  </si>
  <si>
    <t xml:space="preserve">پروسه ميکروانجکشن تخمک براي هر بيمار </t>
  </si>
  <si>
    <t xml:space="preserve">پروسه تلقيح آزمايشگاهي و باروري تخمک براي هر بيمار </t>
  </si>
  <si>
    <r>
      <t>تشخيص اسپرم از بافت بيضه به روش ميکروسکوپي (</t>
    </r>
    <r>
      <rPr>
        <sz val="11"/>
        <color indexed="8"/>
        <rFont val="Arial"/>
        <family val="2"/>
      </rPr>
      <t xml:space="preserve">Micro TESE) </t>
    </r>
  </si>
  <si>
    <t xml:space="preserve">ژنتیک </t>
  </si>
  <si>
    <r>
      <t xml:space="preserve">بررسی فاکتور </t>
    </r>
    <r>
      <rPr>
        <sz val="11"/>
        <color indexed="8"/>
        <rFont val="Arial"/>
        <family val="2"/>
      </rPr>
      <t xml:space="preserve">V، لیدن به تنهایی </t>
    </r>
  </si>
  <si>
    <r>
      <t>بررسی فاکتور2 (</t>
    </r>
    <r>
      <rPr>
        <sz val="11"/>
        <color indexed="8"/>
        <rFont val="Arial"/>
        <family val="2"/>
      </rPr>
      <t xml:space="preserve">Prothrombin G20210A) به تنهایی </t>
    </r>
  </si>
  <si>
    <t xml:space="preserve">بررسی یک تغییر تک بازی که در فارماکوژنومیکس نقش دارد به تنهایی </t>
  </si>
  <si>
    <r>
      <t xml:space="preserve">نقص آلفا 1 </t>
    </r>
    <r>
      <rPr>
        <sz val="11"/>
        <color indexed="8"/>
        <rFont val="Arial"/>
        <family val="2"/>
      </rPr>
      <t xml:space="preserve">– آنتی تریپسین </t>
    </r>
  </si>
  <si>
    <t xml:space="preserve">بررسی یک واریانت تک نوکلئوتیدی به تنهایی در یک نفر </t>
  </si>
  <si>
    <r>
      <t xml:space="preserve">بررسی یک موتاسیون سوماتیک در نمونه های سرطانی (مواردی همانند </t>
    </r>
    <r>
      <rPr>
        <sz val="11"/>
        <color indexed="8"/>
        <rFont val="Arial"/>
        <family val="2"/>
      </rPr>
      <t xml:space="preserve">JAK2، BRAF و ...)(بررسی فقط یک موتاسیون به تنهایی) </t>
    </r>
  </si>
  <si>
    <r>
      <t xml:space="preserve">بررسی پانل پلی مورفیسم های مرتبط با ترومبوفیلی شامل (بررسی فاکتور </t>
    </r>
    <r>
      <rPr>
        <sz val="11"/>
        <color indexed="8"/>
        <rFont val="Arial"/>
        <family val="2"/>
      </rPr>
      <t xml:space="preserve">V، فاکتور II، MTHFR C677T، MTFR A1298C، PAI-1 و .... تا سقف ده موتاسیون در یک پانل) </t>
    </r>
  </si>
  <si>
    <r>
      <t xml:space="preserve">بررسی موتاسیون های شایع ژن </t>
    </r>
    <r>
      <rPr>
        <sz val="11"/>
        <color indexed="8"/>
        <rFont val="Arial"/>
        <family val="2"/>
      </rPr>
      <t xml:space="preserve">MEFV در بیماری FMF </t>
    </r>
  </si>
  <si>
    <r>
      <t>بررسی موتاسیون های شایع هموکروماتوز ارثی (</t>
    </r>
    <r>
      <rPr>
        <sz val="11"/>
        <color indexed="8"/>
        <rFont val="Arial"/>
        <family val="2"/>
      </rPr>
      <t xml:space="preserve">HFE) </t>
    </r>
  </si>
  <si>
    <r>
      <t xml:space="preserve">بررسی حذف نواحی </t>
    </r>
    <r>
      <rPr>
        <sz val="11"/>
        <color indexed="8"/>
        <rFont val="Arial"/>
        <family val="2"/>
      </rPr>
      <t xml:space="preserve">AZF در کروموزوم Y </t>
    </r>
  </si>
  <si>
    <t>(صرفا براساس استانداردهای ابلاغی وزارت بهداشت درمان و آموزش پزشکی قابل محاسبه و گزارش می‌باشد)</t>
  </si>
  <si>
    <r>
      <t xml:space="preserve">بررسی حضور یا عدم حضور ژن </t>
    </r>
    <r>
      <rPr>
        <sz val="11"/>
        <color indexed="8"/>
        <rFont val="Arial"/>
        <family val="2"/>
      </rPr>
      <t xml:space="preserve">SRY(فقط در مورد مشکلات ابهام جنسی) </t>
    </r>
  </si>
  <si>
    <t xml:space="preserve">بررسی سایر پانل های دارای 2 تا 10 واریانت برای یک نفر به تنهایی بر اساس لیست آزمایشگاه مرجع سلامت </t>
  </si>
  <si>
    <t xml:space="preserve">بررسی یک واریانت متیله در یک نفر به تنهایی </t>
  </si>
  <si>
    <t xml:space="preserve">بررسی یک واریانت سوماتیک در یک نفر به تنهایی </t>
  </si>
  <si>
    <r>
      <t xml:space="preserve">بررسی موتاسیون های چندگانه سوماتیک ژن های دخیل در سرطان (بجز </t>
    </r>
    <r>
      <rPr>
        <sz val="11"/>
        <color indexed="8"/>
        <rFont val="Arial"/>
        <family val="2"/>
      </rPr>
      <t xml:space="preserve">NRAS، KRAS، EGFR) </t>
    </r>
  </si>
  <si>
    <r>
      <t xml:space="preserve">بررسی موتاسیون های </t>
    </r>
    <r>
      <rPr>
        <sz val="11"/>
        <color indexed="8"/>
        <rFont val="Arial"/>
        <family val="2"/>
      </rPr>
      <t xml:space="preserve">KRAS </t>
    </r>
  </si>
  <si>
    <r>
      <t xml:space="preserve">بررسی موتاسیون های </t>
    </r>
    <r>
      <rPr>
        <sz val="11"/>
        <color indexed="8"/>
        <rFont val="Arial"/>
        <family val="2"/>
      </rPr>
      <t xml:space="preserve">NRAS </t>
    </r>
  </si>
  <si>
    <r>
      <t xml:space="preserve">بررسی موتاسیون های </t>
    </r>
    <r>
      <rPr>
        <sz val="11"/>
        <color indexed="8"/>
        <rFont val="Arial"/>
        <family val="2"/>
      </rPr>
      <t xml:space="preserve">ALK </t>
    </r>
  </si>
  <si>
    <r>
      <t xml:space="preserve">بررسی موتاسیون های </t>
    </r>
    <r>
      <rPr>
        <sz val="11"/>
        <color indexed="8"/>
        <rFont val="Arial"/>
        <family val="2"/>
      </rPr>
      <t xml:space="preserve">EGFR </t>
    </r>
  </si>
  <si>
    <t xml:space="preserve">بررسی موتاسیون با روش کمی </t>
  </si>
  <si>
    <t xml:space="preserve">(مطابق فهرست مورد تایید آزمایشگاه مرجع سلامت قابل محاسبه و پرداخت می‌باشد) </t>
  </si>
  <si>
    <t xml:space="preserve">بررسی ترانسلوکاسیون در سرطان های خون </t>
  </si>
  <si>
    <t>سایر موارد گروه سه (بررسی بیش از یک واریانت سوماتیک (همانند موتاسیون ژن های سرطانی) یا ترانسلوکاسیون در سرطان های خون و یاآزمایشاتی که از طریق PCR کمی انجام می شود)</t>
  </si>
  <si>
    <t xml:space="preserve">بررسی سیکل سل مرحله اول برای پدر به همراه فرزند </t>
  </si>
  <si>
    <t xml:space="preserve">بررسی سیکل سل مرحله اول برای مادر به همراه فرزند </t>
  </si>
  <si>
    <t xml:space="preserve">بررسی آکندروپلازی </t>
  </si>
  <si>
    <r>
      <t xml:space="preserve">جهش شناخته شده قبلی در خانواده موسوم به </t>
    </r>
    <r>
      <rPr>
        <sz val="11"/>
        <color indexed="8"/>
        <rFont val="Arial"/>
        <family val="2"/>
      </rPr>
      <t xml:space="preserve">Known familial mutation برای کلیه بیماریها (زمانی که قبلا موتاسیون مسبب بیماری در سایر اعضا و نزدیکان یک خانواده شناسایی شده باشد) </t>
    </r>
  </si>
  <si>
    <t>سایر موارد گروه چهار (بررسی یک موتاسیون نقطه ای به صورت گلوبال (خانواده با فرزند و یا بدون فرزند)</t>
  </si>
  <si>
    <t>بررسی موتاسیون تکرار های سه نوکلئوتیدی در بیماری آتاکسی فردریش</t>
  </si>
  <si>
    <t xml:space="preserve">بررسی موتاسیون تکرار های سه نوکلئوتیدی در بیماری دیستروفی میوتونیک </t>
  </si>
  <si>
    <t xml:space="preserve">بررسی موتاسیون تکرار های سه نوکلئوتیدی در بیماری هانتینگتون </t>
  </si>
  <si>
    <r>
      <t xml:space="preserve">بررسی موتاسیون تکرار های سه نوکلئوتیدی در بیماری فراژایل </t>
    </r>
    <r>
      <rPr>
        <sz val="11"/>
        <color indexed="8"/>
        <rFont val="Arial"/>
        <family val="2"/>
      </rPr>
      <t xml:space="preserve">X </t>
    </r>
  </si>
  <si>
    <r>
      <t xml:space="preserve">بررسی موتاسیون تکرار های سه نوکلئوتیدی در انواع </t>
    </r>
    <r>
      <rPr>
        <sz val="11"/>
        <color indexed="8"/>
        <rFont val="Arial"/>
        <family val="2"/>
      </rPr>
      <t xml:space="preserve">SCA </t>
    </r>
  </si>
  <si>
    <t xml:space="preserve">بررسی موتاسیون های کمپلکس ولی شناخته شده همانند مواردی که واژگونی یا حذف های خاص و بزرگ دارند </t>
  </si>
  <si>
    <r>
      <t xml:space="preserve">بررسی </t>
    </r>
    <r>
      <rPr>
        <sz val="11"/>
        <color indexed="8"/>
        <rFont val="Arial"/>
        <family val="2"/>
      </rPr>
      <t xml:space="preserve">Inversion22 در هموفیلی A </t>
    </r>
  </si>
  <si>
    <t xml:space="preserve">پی کی یو (فقط بررسی جهش های شایع) پدر به همراه فرزند </t>
  </si>
  <si>
    <t xml:space="preserve">پی کی یو (فقط بررسی جهش های شایع) مادر به همراه فرزند </t>
  </si>
  <si>
    <r>
      <t xml:space="preserve">فیبروز کیستیک یا </t>
    </r>
    <r>
      <rPr>
        <sz val="11"/>
        <color indexed="8"/>
        <rFont val="Arial"/>
        <family val="2"/>
      </rPr>
      <t xml:space="preserve">CF (فقط بررسی جهش های شایع) پدر به همراه فرزند </t>
    </r>
  </si>
  <si>
    <r>
      <t xml:space="preserve">فیبروز کیستیک یا </t>
    </r>
    <r>
      <rPr>
        <sz val="11"/>
        <color indexed="8"/>
        <rFont val="Arial"/>
        <family val="2"/>
      </rPr>
      <t xml:space="preserve">CF (فقط بررسی جهش های شایع) مادر به همراه فرزند </t>
    </r>
  </si>
  <si>
    <t>سایر موارد گروه 5 (بررسی 2 تا 10 موتاسیون شایع در یک منطقه و یا شناسایی جهش های دینامیک)</t>
  </si>
  <si>
    <t xml:space="preserve">بررسی کانکسین 26 در ناشنوایی مرحله اول برای پدر به همراه فرزند </t>
  </si>
  <si>
    <t xml:space="preserve">بررسی کانکسین 26 در ناشنوایی مرحله اول برای مادر به همراه فرزند </t>
  </si>
  <si>
    <t>سایر موارد گروه 6 (بررسی یک اگزون با روش تعیین توالی)</t>
  </si>
  <si>
    <t xml:space="preserve">بررسی مرحله اول تالاسمی بتا برای پدر به همراه فرزند </t>
  </si>
  <si>
    <t xml:space="preserve">بررسی مرحله اول تالاسمی بتا برای مادر به همراه فرزند </t>
  </si>
  <si>
    <t xml:space="preserve">بررسی مرحله اول تالاسمی آلفا برای پدر به همراه فرزند </t>
  </si>
  <si>
    <t xml:space="preserve">بررسی مرحله اول تالاسمی آلفا برای مادر به همراه فرزند </t>
  </si>
  <si>
    <r>
      <t xml:space="preserve">بررسی مرحله اول </t>
    </r>
    <r>
      <rPr>
        <sz val="11"/>
        <color indexed="8"/>
        <rFont val="Arial"/>
        <family val="2"/>
      </rPr>
      <t xml:space="preserve">SMA برای پدر به همراه فرزند </t>
    </r>
  </si>
  <si>
    <r>
      <t xml:space="preserve">بررسی مرحله اول </t>
    </r>
    <r>
      <rPr>
        <sz val="11"/>
        <color indexed="8"/>
        <rFont val="Arial"/>
        <family val="2"/>
      </rPr>
      <t xml:space="preserve">SMA برای مادر به همراه فرزند </t>
    </r>
  </si>
  <si>
    <r>
      <t xml:space="preserve">بررسی دوپلیکاسیون </t>
    </r>
    <r>
      <rPr>
        <sz val="11"/>
        <color indexed="8"/>
        <rFont val="Arial"/>
        <family val="2"/>
      </rPr>
      <t xml:space="preserve">PMP22 در شارکوت ماری توث </t>
    </r>
  </si>
  <si>
    <r>
      <t xml:space="preserve">بررسی جهش های نقطه ای در ژن </t>
    </r>
    <r>
      <rPr>
        <sz val="11"/>
        <color indexed="8"/>
        <rFont val="Arial"/>
        <family val="2"/>
      </rPr>
      <t xml:space="preserve">VHL در بیماری Von Hippel-Lindau </t>
    </r>
  </si>
  <si>
    <t>سایر موارد گروه 7  (بررسی 2 تا 5 اگزون با روش تعیین توالی)</t>
  </si>
  <si>
    <r>
      <t xml:space="preserve">بررسی حذف های ژن </t>
    </r>
    <r>
      <rPr>
        <sz val="11"/>
        <color indexed="8"/>
        <rFont val="Arial"/>
        <family val="2"/>
      </rPr>
      <t xml:space="preserve">DMD در بیماران دوشن و بکر </t>
    </r>
  </si>
  <si>
    <r>
      <t xml:space="preserve">بررسی موتاسیون های بیماری </t>
    </r>
    <r>
      <rPr>
        <sz val="11"/>
        <color indexed="8"/>
        <rFont val="Arial"/>
        <family val="2"/>
      </rPr>
      <t xml:space="preserve">CAH (ژن CYP21A2) </t>
    </r>
  </si>
  <si>
    <r>
      <t xml:space="preserve">بررسی تمام اگزون ها در بیماری هموفیلی </t>
    </r>
    <r>
      <rPr>
        <sz val="11"/>
        <color indexed="8"/>
        <rFont val="Arial"/>
        <family val="2"/>
      </rPr>
      <t xml:space="preserve">B </t>
    </r>
  </si>
  <si>
    <r>
      <t xml:space="preserve">بررسی بیماری شوگرن لارسن ژن </t>
    </r>
    <r>
      <rPr>
        <sz val="11"/>
        <color indexed="8"/>
        <rFont val="Arial"/>
        <family val="2"/>
      </rPr>
      <t xml:space="preserve">ALDH3A2 </t>
    </r>
  </si>
  <si>
    <r>
      <t xml:space="preserve">بررسی بیماری کاناوان ژن </t>
    </r>
    <r>
      <rPr>
        <sz val="11"/>
        <color indexed="8"/>
        <rFont val="Arial"/>
        <family val="2"/>
      </rPr>
      <t xml:space="preserve">ASPA </t>
    </r>
  </si>
  <si>
    <r>
      <t xml:space="preserve">بررسی سندروم </t>
    </r>
    <r>
      <rPr>
        <sz val="11"/>
        <color indexed="8"/>
        <rFont val="Arial"/>
        <family val="2"/>
      </rPr>
      <t xml:space="preserve">SLOS ژن DHCR7 </t>
    </r>
  </si>
  <si>
    <r>
      <t xml:space="preserve">بررسی سندروم ولفرام، ژن </t>
    </r>
    <r>
      <rPr>
        <sz val="11"/>
        <color indexed="8"/>
        <rFont val="Arial"/>
        <family val="2"/>
      </rPr>
      <t xml:space="preserve">WFS1 </t>
    </r>
  </si>
  <si>
    <r>
      <t xml:space="preserve">نقص فاکتور 7 انعقادی، بررسی کامل ژن </t>
    </r>
    <r>
      <rPr>
        <sz val="11"/>
        <color indexed="8"/>
        <rFont val="Arial"/>
        <family val="2"/>
      </rPr>
      <t xml:space="preserve">F7 </t>
    </r>
  </si>
  <si>
    <r>
      <t xml:space="preserve">نقص فاکتور 10 انعقادی، بررسی ژن </t>
    </r>
    <r>
      <rPr>
        <sz val="11"/>
        <color indexed="8"/>
        <rFont val="Arial"/>
        <family val="2"/>
      </rPr>
      <t xml:space="preserve">F10 </t>
    </r>
  </si>
  <si>
    <r>
      <t xml:space="preserve">سندروم برنارد سوئیلر، بررسی ژنهای </t>
    </r>
    <r>
      <rPr>
        <sz val="11"/>
        <color indexed="8"/>
        <rFont val="Arial"/>
        <family val="2"/>
      </rPr>
      <t xml:space="preserve">GP1BA، GP1BB و G9 </t>
    </r>
  </si>
  <si>
    <t>سایر موارد گروه 8 (بررسی 6 تا 10 اگزون با تعیین توالی)</t>
  </si>
  <si>
    <r>
      <t xml:space="preserve">بررسی بیماری </t>
    </r>
    <r>
      <rPr>
        <sz val="11"/>
        <color indexed="8"/>
        <rFont val="Arial"/>
        <family val="2"/>
      </rPr>
      <t xml:space="preserve">PKU با روش تعیین توالی کل ژن برای پدر به همراه فرزند </t>
    </r>
  </si>
  <si>
    <r>
      <t xml:space="preserve">بررسی بیماری </t>
    </r>
    <r>
      <rPr>
        <sz val="11"/>
        <color indexed="8"/>
        <rFont val="Arial"/>
        <family val="2"/>
      </rPr>
      <t xml:space="preserve">PKU با روش تعیین توالی کل ژن برای مادر به همراه فرزند </t>
    </r>
  </si>
  <si>
    <r>
      <t xml:space="preserve">استفاده از </t>
    </r>
    <r>
      <rPr>
        <sz val="11"/>
        <color indexed="8"/>
        <rFont val="Arial"/>
        <family val="2"/>
      </rPr>
      <t xml:space="preserve">micro array برای تشخیص بیماری ها </t>
    </r>
  </si>
  <si>
    <r>
      <t xml:space="preserve">بررسی ژن </t>
    </r>
    <r>
      <rPr>
        <sz val="11"/>
        <color indexed="8"/>
        <rFont val="Arial"/>
        <family val="2"/>
      </rPr>
      <t xml:space="preserve">APC در پولیپوزیس وراثتی </t>
    </r>
  </si>
  <si>
    <r>
      <t xml:space="preserve">بررسی نقص آدنوزین دآمیناز ژن </t>
    </r>
    <r>
      <rPr>
        <sz val="11"/>
        <color indexed="8"/>
        <rFont val="Arial"/>
        <family val="2"/>
      </rPr>
      <t xml:space="preserve">ADA </t>
    </r>
  </si>
  <si>
    <r>
      <t xml:space="preserve">نقص </t>
    </r>
    <r>
      <rPr>
        <sz val="11"/>
        <color indexed="8"/>
        <rFont val="Arial"/>
        <family val="2"/>
      </rPr>
      <t xml:space="preserve">prothrombinemia بررسی کامل ژن F2 </t>
    </r>
  </si>
  <si>
    <r>
      <t xml:space="preserve">نقص فاکتور 5 انعقادی، بررسی کامل ژن </t>
    </r>
    <r>
      <rPr>
        <sz val="11"/>
        <color indexed="8"/>
        <rFont val="Arial"/>
        <family val="2"/>
      </rPr>
      <t xml:space="preserve">F5 </t>
    </r>
  </si>
  <si>
    <r>
      <t xml:space="preserve">نقص فاکتور 11 انعقادی، بررسی ژن </t>
    </r>
    <r>
      <rPr>
        <sz val="11"/>
        <color indexed="8"/>
        <rFont val="Arial"/>
        <family val="2"/>
      </rPr>
      <t xml:space="preserve">F11 </t>
    </r>
  </si>
  <si>
    <r>
      <t xml:space="preserve">بررسی ژن </t>
    </r>
    <r>
      <rPr>
        <sz val="11"/>
        <color indexed="8"/>
        <rFont val="Arial"/>
        <family val="2"/>
      </rPr>
      <t xml:space="preserve">BLM در سندم بلوم </t>
    </r>
  </si>
  <si>
    <r>
      <t xml:space="preserve">بررسی ژن </t>
    </r>
    <r>
      <rPr>
        <sz val="11"/>
        <color indexed="8"/>
        <rFont val="Arial"/>
        <family val="2"/>
      </rPr>
      <t xml:space="preserve">CDH1 در Hereditary Diffuse Gastric Cancer </t>
    </r>
  </si>
  <si>
    <r>
      <t xml:space="preserve">بررسی ژن </t>
    </r>
    <r>
      <rPr>
        <sz val="11"/>
        <color indexed="8"/>
        <rFont val="Arial"/>
        <family val="2"/>
      </rPr>
      <t xml:space="preserve">TP53 در سندرم Li-Fraumeni </t>
    </r>
  </si>
  <si>
    <r>
      <t xml:space="preserve">بررسی ژن </t>
    </r>
    <r>
      <rPr>
        <sz val="11"/>
        <color indexed="8"/>
        <rFont val="Arial"/>
        <family val="2"/>
      </rPr>
      <t xml:space="preserve">WAS در سندرم ویسکوت آلدریچ </t>
    </r>
  </si>
  <si>
    <t>سایر موارد گروه 9 (بررسی 11 تا 25 اگزون)</t>
  </si>
  <si>
    <r>
      <t xml:space="preserve">بررسی بیماری </t>
    </r>
    <r>
      <rPr>
        <sz val="11"/>
        <color indexed="8"/>
        <rFont val="Arial"/>
        <family val="2"/>
      </rPr>
      <t xml:space="preserve">CF با روش تعیین توالی کل ژن </t>
    </r>
  </si>
  <si>
    <r>
      <t xml:space="preserve">بررسی هموفیلی </t>
    </r>
    <r>
      <rPr>
        <sz val="11"/>
        <color indexed="8"/>
        <rFont val="Arial"/>
        <family val="2"/>
      </rPr>
      <t xml:space="preserve">A با روش تعیین توالی کل ژن </t>
    </r>
  </si>
  <si>
    <r>
      <t xml:space="preserve">بررسی ژن </t>
    </r>
    <r>
      <rPr>
        <sz val="11"/>
        <color indexed="8"/>
        <rFont val="Arial"/>
        <family val="2"/>
      </rPr>
      <t xml:space="preserve">RB1 در رتینوبلاستوما </t>
    </r>
  </si>
  <si>
    <r>
      <t xml:space="preserve">بررسی ژن </t>
    </r>
    <r>
      <rPr>
        <sz val="11"/>
        <color indexed="8"/>
        <rFont val="Arial"/>
        <family val="2"/>
      </rPr>
      <t xml:space="preserve">CLCN7 در بیماری اسئوپتروز </t>
    </r>
  </si>
  <si>
    <t xml:space="preserve">بررسی 26 تا 50 اگزون </t>
  </si>
  <si>
    <t>سایر موارد گروه 10 (بررسی 26 تا 50 اگزون)</t>
  </si>
  <si>
    <r>
      <t xml:space="preserve">بررسی همزمان ژنهای </t>
    </r>
    <r>
      <rPr>
        <sz val="11"/>
        <color indexed="8"/>
        <rFont val="Arial"/>
        <family val="2"/>
      </rPr>
      <t xml:space="preserve">BRCA1 و BRCA2 در سرطان پستان وراثتی </t>
    </r>
  </si>
  <si>
    <t xml:space="preserve">بررسی بیش از 50 اگزون با روش تعیین توالی </t>
  </si>
  <si>
    <r>
      <t xml:space="preserve">بررسی 1 تا 20 ژن به صورت یک پانل توسط روش های </t>
    </r>
    <r>
      <rPr>
        <sz val="11"/>
        <color indexed="8"/>
        <rFont val="Arial"/>
        <family val="2"/>
      </rPr>
      <t xml:space="preserve">NGS </t>
    </r>
  </si>
  <si>
    <t>(این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(قیمت تولید داده خام به عنوان بخشی از جزء فنی براساس اعلام رسمی وزارت بهداشت درمان و آموزش پزشکی به صورت دوره ای، قابل محاسبه و پرداخت می‌باشد.)</t>
  </si>
  <si>
    <r>
      <t xml:space="preserve">بررسی 21 تا 50 ژن توسط روش های </t>
    </r>
    <r>
      <rPr>
        <sz val="11"/>
        <color indexed="8"/>
        <rFont val="Arial"/>
        <family val="2"/>
      </rPr>
      <t xml:space="preserve">NGS </t>
    </r>
  </si>
  <si>
    <r>
      <t xml:space="preserve">بررسی 51 تا 200 ژن توسط روش های </t>
    </r>
    <r>
      <rPr>
        <sz val="11"/>
        <color indexed="8"/>
        <rFont val="Arial"/>
        <family val="2"/>
      </rPr>
      <t xml:space="preserve">NGS </t>
    </r>
  </si>
  <si>
    <r>
      <t xml:space="preserve">بررسی بیش از 200 ژن در یک پانل توسط روش های </t>
    </r>
    <r>
      <rPr>
        <sz val="11"/>
        <color indexed="8"/>
        <rFont val="Arial"/>
        <family val="2"/>
      </rPr>
      <t>NGS (شامل اگزوم)</t>
    </r>
  </si>
  <si>
    <r>
      <t xml:space="preserve">بررسی بیش از 200 ژن در یک پانل توسط روش های </t>
    </r>
    <r>
      <rPr>
        <sz val="11"/>
        <color indexed="8"/>
        <rFont val="Arial"/>
        <family val="2"/>
      </rPr>
      <t xml:space="preserve">NGS (شامل اگزوم)، نفر دوم (مقایسه ای) </t>
    </r>
  </si>
  <si>
    <r>
      <t xml:space="preserve">بررسی بیش از 200 ژن در یک پانل توسط روش های </t>
    </r>
    <r>
      <rPr>
        <sz val="11"/>
        <color indexed="8"/>
        <rFont val="Arial"/>
        <family val="2"/>
      </rPr>
      <t xml:space="preserve">NGS (شامل اگزوم)، نفر سوم (مقایسه ای) </t>
    </r>
  </si>
  <si>
    <t xml:space="preserve">(این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 </t>
  </si>
  <si>
    <t xml:space="preserve">کاریوتایپ خون با حد تفکیک 400 الی 450 </t>
  </si>
  <si>
    <t xml:space="preserve">کاریوتایپ خون با حد تفکیک بالا(در صورت استفاده از این روش اگر نتیجه حاصله به واسطه کاریوتایپ معمولی هم قابل تشخیص باشد باید کد کاریوتایپ معمولی مورد محاسبه قرار بگیرد) </t>
  </si>
  <si>
    <t xml:space="preserve">کاریوتایپ خون بند ناف </t>
  </si>
  <si>
    <t xml:space="preserve">کاریوتایپ مغز استخوان </t>
  </si>
  <si>
    <t xml:space="preserve">کاریوتایپ مایع آمنیون </t>
  </si>
  <si>
    <t xml:space="preserve">کاریوتایپ پرز جفتی </t>
  </si>
  <si>
    <t xml:space="preserve">کاریوتایپ فیبروبلاست های پوستی </t>
  </si>
  <si>
    <r>
      <t xml:space="preserve">کاریوتایپ بافت های </t>
    </r>
    <r>
      <rPr>
        <sz val="11"/>
        <color indexed="8"/>
        <rFont val="Arial"/>
        <family val="2"/>
      </rPr>
      <t xml:space="preserve">solid (توموری و غیر توموری شامل بافت جنین سقط شده) </t>
    </r>
  </si>
  <si>
    <t xml:space="preserve">کاریوتایپ به منظور بررسی سندروم های شکست کروموزومی </t>
  </si>
  <si>
    <t xml:space="preserve">بررسی موزاییسم (مطالعه بیش از 20 سلول تا سقف 100 سلول) </t>
  </si>
  <si>
    <r>
      <t xml:space="preserve">روش های نواربندی اختصاصی غیر از </t>
    </r>
    <r>
      <rPr>
        <sz val="11"/>
        <color indexed="8"/>
        <rFont val="Arial"/>
        <family val="2"/>
      </rPr>
      <t xml:space="preserve">G-band(شامل مواردی همانند C-band، R-Band، NOR-Band و Q-band این روش ها فقط در صورتی که مطابق با استانداردهای آزمایشگاه سیتوژنتیک مورد نیاز باشند قابل محاسبه هستند) </t>
    </r>
  </si>
  <si>
    <r>
      <t xml:space="preserve">بررسی </t>
    </r>
    <r>
      <rPr>
        <sz val="11"/>
        <color indexed="8"/>
        <rFont val="Arial"/>
        <family val="2"/>
      </rPr>
      <t xml:space="preserve">Interphase FISH به ازای هر پروب </t>
    </r>
  </si>
  <si>
    <t xml:space="preserve">(در خصوص این کد و ردیف بعد باید توجه داشت که این کدها در خصوص استفاده از پروب های عمومی (همانند پروب های اختصاصی سانترومر ها و پروب های عمومی هر کروموزوم) می‌باشد. در صورت استفاده از پروب های کم مصرف همانند موارد locus specific برای برخی وضعیت های خاص و نادر می توان یک ضریب 1.5 برابر را بر روی روش مورد استفاده اعمال کرد) </t>
  </si>
  <si>
    <r>
      <t xml:space="preserve">بررسی </t>
    </r>
    <r>
      <rPr>
        <sz val="11"/>
        <color indexed="8"/>
        <rFont val="Arial"/>
        <family val="2"/>
      </rPr>
      <t xml:space="preserve">Metaphase FISH به ازای هرپروب </t>
    </r>
  </si>
  <si>
    <t>تشخیص سریع آنیوپلوئیدی های جنین</t>
  </si>
  <si>
    <t xml:space="preserve">(این آزمایش بر روی نمونه جنینی شامل پرز جفتی و یا مایع آمنیون قابل انجام است و با یکی از روش های QFPCR، FISH و یا MLPA قابل انجام است. قابل توجه است که در صورت مثبت شدن جواب باید بدون اخذ هزینه اضافه نتیجه حاصله با یکی دیگر از این سه روش تایید شود.) </t>
  </si>
  <si>
    <r>
      <t xml:space="preserve">آزمایش </t>
    </r>
    <r>
      <rPr>
        <sz val="11"/>
        <color indexed="8"/>
        <rFont val="Arial"/>
        <family val="2"/>
      </rPr>
      <t xml:space="preserve">NIPT با استفاده از cell free DNA جنینی برای غربالگری سندروم داون </t>
    </r>
  </si>
  <si>
    <t>کاریوتایپ اضافی برای هر مطالعه</t>
  </si>
  <si>
    <r>
      <t>PGD</t>
    </r>
    <r>
      <rPr>
        <sz val="11"/>
        <color indexed="8"/>
        <rFont val="Arial"/>
        <family val="2"/>
      </rPr>
      <t xml:space="preserve">تعيين جنسيت تا سقف 4 جنين </t>
    </r>
  </si>
  <si>
    <r>
      <t>PGD</t>
    </r>
    <r>
      <rPr>
        <sz val="11"/>
        <color indexed="8"/>
        <rFont val="Arial"/>
        <family val="2"/>
      </rPr>
      <t xml:space="preserve"> تعیین جنسیت هر جنین اضافه </t>
    </r>
  </si>
  <si>
    <r>
      <t>PGD</t>
    </r>
    <r>
      <rPr>
        <sz val="11"/>
        <color indexed="8"/>
        <rFont val="Arial"/>
        <family val="2"/>
      </rPr>
      <t xml:space="preserve"> برای بررسی ترانسلوکاسسیون هر جنین حداکثر تا 8 جنین </t>
    </r>
  </si>
  <si>
    <r>
      <t>PGD</t>
    </r>
    <r>
      <rPr>
        <sz val="11"/>
        <color indexed="8"/>
        <rFont val="Arial"/>
        <family val="2"/>
      </rPr>
      <t xml:space="preserve"> برای بیماری های مولکولی مرحله اول شامل تاييد موتاسيون و بررسي خانوادگي موتاسيون، بررسي بيش از 6 ماركر در فرد مبتلا و در خانواده و موارد مشترك مانند استخراج و غيره و گاهي بررسي هويت افراد و تفسير</t>
    </r>
  </si>
  <si>
    <r>
      <t xml:space="preserve">مرحله دوم انجام </t>
    </r>
    <r>
      <rPr>
        <sz val="11"/>
        <color indexed="8"/>
        <rFont val="Arial"/>
        <family val="2"/>
      </rPr>
      <t>PGD برای بیماری های مولکولی تا 5 جنين</t>
    </r>
  </si>
  <si>
    <t xml:space="preserve"> (این کد با سایر کدها قابل گزارش و محاسبه نمی‌باشد) (در صورت ارسال نمونه به خارج از کشور صرفاً مشروط به رعایت استانداردهای ابلاغی وزارت بهداشت درمان و اموزش پزشکی، 90 درصد جزء فنی و 5 درصد جزء حرفه ای قابل محاسبه و پرداخت است.)</t>
  </si>
  <si>
    <r>
      <t>PGD</t>
    </r>
    <r>
      <rPr>
        <sz val="11"/>
        <color indexed="8"/>
        <rFont val="Arial"/>
        <family val="2"/>
      </rPr>
      <t xml:space="preserve">برای بیماری های مولکولی مرحله دوم، هر جنين اضافه </t>
    </r>
  </si>
  <si>
    <r>
      <t>PGS</t>
    </r>
    <r>
      <rPr>
        <sz val="11"/>
        <color indexed="8"/>
        <rFont val="Arial"/>
        <family val="2"/>
      </rPr>
      <t xml:space="preserve"> با روش array، NGS و یا امثالهم به ازای هر جنین </t>
    </r>
  </si>
  <si>
    <r>
      <t xml:space="preserve">بررسی </t>
    </r>
    <r>
      <rPr>
        <sz val="11"/>
        <color indexed="8"/>
        <rFont val="Arial"/>
        <family val="2"/>
      </rPr>
      <t>CNV به روش NGS با قدرت تفکیک و عمق بالا</t>
    </r>
  </si>
  <si>
    <t>آزمایش غربالگری بیماری های متابولیسم ارثی نوزادان با استفاده از پنل گسترده بررسی 53 بیماری و بیشتر به روش Expanded Pnal-Tandem MS</t>
  </si>
  <si>
    <t>ایمونوگلوبولین‌ها</t>
  </si>
  <si>
    <t xml:space="preserve">درمان اتولوگوس سرم تراپي </t>
  </si>
  <si>
    <t>خدمات داخلی</t>
  </si>
  <si>
    <t>ایمونوگلوبولین بوتولیسم، انسانی، برای تزریق داخل وریدی یا عضلانی</t>
  </si>
  <si>
    <t xml:space="preserve">تزریق توکسوئید کزار و یا ایمن سازی کزار یا واکسیناسیون داخل عضلانی </t>
  </si>
  <si>
    <t>انفوزیون‌های درمانی یا تشخیصی (به جز شیمی درمانی)</t>
  </si>
  <si>
    <t>انفوزیون داخل وریدی توسط پزشک یا زیر نظر مستقیم پزشک</t>
  </si>
  <si>
    <t xml:space="preserve"> (در صورت انجام در اورژانس بیمارستان برای بیماران بستری موقت، در تعهد بیمه پایه می‌باشد)</t>
  </si>
  <si>
    <t>انفوزیون داخل وریدی آنتی دوت توسط پزشک یا زیر نظر مستقیم پزشک در مسمومیت ها برای ساعت اول</t>
  </si>
  <si>
    <t>انفوزیون داخل وریدی آنتی دوت توسط پزشک یا زیر نظر مستقیم پزشک در مسمومیت ها به ازای هر یک ساعت اضافه</t>
  </si>
  <si>
    <t>تزریقات درمانی- پیشگیرانه یا تشخیصی</t>
  </si>
  <si>
    <t xml:space="preserve">ترزیق هر نوع داروی داخل عضله یا زیر جلدی (تشخیصی، درمانی و پیشگیرانه) </t>
  </si>
  <si>
    <t xml:space="preserve">ترزیق هر نوع داروی داخل شریانی </t>
  </si>
  <si>
    <t xml:space="preserve">ترزیق هر نوع داروی داخل وریدی </t>
  </si>
  <si>
    <t xml:space="preserve">تزریق عضلانی آنتی بیوتیک </t>
  </si>
  <si>
    <r>
      <t xml:space="preserve">تزريق داروی </t>
    </r>
    <r>
      <rPr>
        <sz val="11"/>
        <color indexed="8"/>
        <rFont val="Arial"/>
        <family val="2"/>
      </rPr>
      <t>ATG توسط پزشک</t>
    </r>
  </si>
  <si>
    <r>
      <t>تزريق داروهاي حساس و بيولوژيك آنتی‌بادی‌های مونوکلونال برای مثال ايمونوگلوبين داخل وريدي (</t>
    </r>
    <r>
      <rPr>
        <sz val="11"/>
        <color indexed="8"/>
        <rFont val="Arial"/>
        <family val="2"/>
      </rPr>
      <t>IVIG) توسط پزشک</t>
    </r>
  </si>
  <si>
    <t>تزريق داروهاي بي‌فسفوناتها (برای مثال زومتا و پاميدرونات) پالس‌متيل پردنيزولون توسط پزشک یا تحت نظارت مستقیم</t>
  </si>
  <si>
    <t xml:space="preserve">تزریق دسفرال </t>
  </si>
  <si>
    <t>(هزینه لوازم و تجهیزات مصرفی به طور جداگانه قابل اخذ نمی‌باشد)</t>
  </si>
  <si>
    <t xml:space="preserve">اقدامات تشخیصی و ارزیابی روانی از طریق مصاحبه </t>
  </si>
  <si>
    <t>مصاحبه و معاینه تشخیصی روانپزشکی؛ به ازای هر جلسه</t>
  </si>
  <si>
    <t xml:space="preserve"> (این کد برای هر بیمار تنها یکبار و فقط در اولین مصاحبه گزارش گردد) (این خدمت همزمان با ویزیت روزانه یا ویزیت سرپایی، قابل گزارش و اخذ نمی‌باشد)</t>
  </si>
  <si>
    <t>مشاوره روانپزشکی برای بیماران بستری (شامل مصاحبه و معاینه تشخیصی، اقدمات حفاظتی و مداخله در بحران و انتقال بیمار به بخش در صورت لزوم)</t>
  </si>
  <si>
    <t xml:space="preserve">اقدامات درمانی روانپزشکی </t>
  </si>
  <si>
    <r>
      <t>روان ‌درمانی فردی، با رویکردهای تحلیلی، شناختی، رفتاری، شناختی</t>
    </r>
    <r>
      <rPr>
        <sz val="11"/>
        <rFont val="Arial"/>
        <family val="2"/>
      </rPr>
      <t>-</t>
    </r>
    <r>
      <rPr>
        <sz val="11"/>
        <color theme="1"/>
        <rFont val="Arial"/>
        <family val="2"/>
      </rPr>
      <t>رفتاری، حمایتی و هیپنوتراپی  به ازای هر جلسه حداقل 30 دقیقه‌ای</t>
    </r>
  </si>
  <si>
    <t xml:space="preserve">(ویزیت سرپایی و ویزیت بستری و کد 900051 همزمان با این کد قابل گزارش و اخذ نمی‌باشد) </t>
  </si>
  <si>
    <t>روان‌درمانی فردی، با رویکردهای مانند تحلیلی، شناختی، رفتاری، شناختی-رفتاری، حمایتی و هیپنوتراپی به ازای هر جلسه بیش از 30 دقیقه</t>
  </si>
  <si>
    <t xml:space="preserve"> (ویزیت سرپایی و ویزیت بستری و کد900050 همزمان با این کد قابل گزارش و اخذ نمی‌باشد)</t>
  </si>
  <si>
    <t>روان درمانی عملی (اینتراکتیو)</t>
  </si>
  <si>
    <t xml:space="preserve">خانواده درمانی، زوج درمانی، درمان زناشویی و سکس تراپی تا 30 دقیقه </t>
  </si>
  <si>
    <t xml:space="preserve"> (ویزیت سرپایی و ویزیت بستری و کد 900093 همزمان با این کد قابل گزارش و اخذ نمی‌باشد) </t>
  </si>
  <si>
    <t>خانواده درمانی، زوج درمانی، درمان زناشویی و سکس تراپی بیش از 30 دقیقه</t>
  </si>
  <si>
    <t xml:space="preserve"> (ویزیت سرپایی و ویزیت بستری و کد 900091 همزمان با این کد قابل گزارش و اخذ نمی‌باشد)</t>
  </si>
  <si>
    <t>گروه درمانی با رویکردهایی مانند تحلیلی، شناختی، رفتاری، شناختی-رفتاری، حمایتی، به ازای هر جلسه به ازای هر نفر درگروه های 8 تا 12 نفر (عمل مستقل)</t>
  </si>
  <si>
    <t xml:space="preserve"> (ویزیت سرپایی با این کد قابل گزارش و اخذ نمی‌باشد)</t>
  </si>
  <si>
    <r>
      <t>مجموعه تست های مورد استفاده برای ارزیابی بالینی (انجام و تفسیر) (برای مثال؛</t>
    </r>
    <r>
      <rPr>
        <sz val="11"/>
        <color indexed="8"/>
        <rFont val="Arial"/>
        <family val="2"/>
      </rPr>
      <t>Beck depression Inventory, Proteus Mazes Test, Wechsler Memory Scale, The Bender Gestalt Perceptual Motor Test, Rorschach Test, Symptopm Check List (SCL90) )</t>
    </r>
  </si>
  <si>
    <r>
      <t xml:space="preserve">مجموعه تست های مورد استفاده برای ارزیابی شخصیت (انجام و تفسیر) (برای مثال؛ </t>
    </r>
    <r>
      <rPr>
        <sz val="11"/>
        <color indexed="8"/>
        <rFont val="Arial"/>
        <family val="2"/>
      </rPr>
      <t>Minesota multiphasic personality inventorty (MMPI), Bysenk Personality Inventory, Scentence Completion Test)</t>
    </r>
  </si>
  <si>
    <r>
      <t xml:space="preserve">مجموعه تست های مورد استفاده برای ارزیابی هوش (انجام و تفسیر) (برای مثال؛ </t>
    </r>
    <r>
      <rPr>
        <sz val="11"/>
        <color indexed="8"/>
        <rFont val="Arial"/>
        <family val="2"/>
      </rPr>
      <t>Raven’s matrices for adult, The Coloured Raven’s Matrices for Children, draw a person test, Thematic apperception test, Children apperception test )</t>
    </r>
  </si>
  <si>
    <t>دیگر خدمات یا اعمال روان‌پزشکی</t>
  </si>
  <si>
    <r>
      <t>تحریک مکرر مغناطیسی ترانس کرانیال (</t>
    </r>
    <r>
      <rPr>
        <sz val="11"/>
        <color indexed="8"/>
        <rFont val="Arial"/>
        <family val="2"/>
      </rPr>
      <t>Rtms)</t>
    </r>
  </si>
  <si>
    <t xml:space="preserve"> (به ازای هر جلسه و ویزیت سرپایی قابل گزارش نمی‌باشد)</t>
  </si>
  <si>
    <r>
      <t xml:space="preserve">درمان با تشنج‌زایی الکتریکی </t>
    </r>
    <r>
      <rPr>
        <sz val="11"/>
        <color indexed="8"/>
        <rFont val="Arial"/>
        <family val="2"/>
      </rPr>
      <t>ECT (شامل مانیتورینگ لازم)؛ به ازای هر جلسه</t>
    </r>
  </si>
  <si>
    <t xml:space="preserve">کاردرمانی فردی برای بیماران روانپزشکی به ازای هر جلسه حداقل 30 دقیقه ای </t>
  </si>
  <si>
    <t xml:space="preserve">کاردرمانی گروهی برای بیماران روانپزشکی به ازای هر بیمار در هر جلسه حداقل 45 دقیقه ای در گروههای 8 تا 12 نفر </t>
  </si>
  <si>
    <t>بیوفیدبک</t>
  </si>
  <si>
    <t xml:space="preserve">آموزش بیوفیدبک، با هر روشی </t>
  </si>
  <si>
    <r>
      <t xml:space="preserve">آموزش بیوفیدبک، عضلات پرینه، اسفنکتر ادراری یا مقعدی، شامل </t>
    </r>
    <r>
      <rPr>
        <sz val="11"/>
        <color indexed="8"/>
        <rFont val="Arial"/>
        <family val="2"/>
      </rPr>
      <t xml:space="preserve">EMG و یا مانومتری </t>
    </r>
  </si>
  <si>
    <t xml:space="preserve">نوروفیدبک </t>
  </si>
  <si>
    <t>دیالیز/ همودیالیز</t>
  </si>
  <si>
    <t xml:space="preserve">گلوبال-نارسایی کلیه یا مسمومیت، همودیالیز اولیه (حاد-6 جلسه اول) </t>
  </si>
  <si>
    <t>(فقط هزینه ست، صافی، سوزن، پودر بیکربنات و محلول دیالیز جداگانه و مطابق قیمت اعلامی وزارت بهداشت، درمان و آموزش پزشکی قابل محاسبه می‌باشد) .
ضریب ریالی جزء حرفه ای در کلیه بخش های ارائه خدمت دولتی، عمومی غیر دولتی، خیریه و خصوصی معادل بخش دولتی و ضرایب ریالی جزء فنی در هر بخش معادل ضرایب ریالی بخش های مربوطه در تعهد سازمان های بیمه گر می باشد.</t>
  </si>
  <si>
    <t xml:space="preserve">گلوبال- همودياليز مزمن، يک ارزيابي به وسيله پزشک، با يا بدون اصلاح قابل توجه در فرآيند انجام آن در مراکز دولتی </t>
  </si>
  <si>
    <t>سایر روش‌های دیالیز</t>
  </si>
  <si>
    <t xml:space="preserve">گلوبال- بستری جهت کاتترگذاري کاتتر دایمی دیالیز صفاقی </t>
  </si>
  <si>
    <t>(شامل کليه هزينه‌هاي صورت گرفته است) (تنها ضريب ارزش ريالي بخش دولتي براي اين کد قابل گزارش مي‌باشد) (برای دیالیز صفاقی موقت کد 402065 گزارش گردد)</t>
  </si>
  <si>
    <t xml:space="preserve">ارزش تام 12.5 واحد </t>
  </si>
  <si>
    <r>
      <t>CRRT</t>
    </r>
    <r>
      <rPr>
        <sz val="11"/>
        <color indexed="8"/>
        <rFont val="Arial"/>
        <family val="2"/>
      </rPr>
      <t xml:space="preserve"> هموفيلتراسيون و درمان هاي مداوم جايگزين كليه </t>
    </r>
  </si>
  <si>
    <t>(هزينه ست، صافي، سوزن، محلول دياليز و سایر مواد مصرفی اختصاصی جداگانه و مطابق قيمت اعلامي وزارت بهداشت، درمان و آموزش پزشکي قابل محاسبه مي‌باشد)</t>
  </si>
  <si>
    <t>آموزش و مديريت بيمار دياليز صفاقي توسط پزشکان دوره دیده براساس راهنماي باليني مصوب وزارت بهداشت، درمان و آموزش پزشکي در هر ماه</t>
  </si>
  <si>
    <t>پرفوزیون خونی (برای مثال با زغال فعال شده یا رزین) (این کد با خدمات همودیالیز قابل گزارش نیست)</t>
  </si>
  <si>
    <t>گاستروانترولوژی</t>
  </si>
  <si>
    <t>لوله‌گذاري مري و جمع‌آوري نمونه با شستشو براي سيتولوژي، شامل آماده‌سازي نمونه‌ها (عمل مستقل)</t>
  </si>
  <si>
    <r>
      <t xml:space="preserve">بررسی حرکات مری (بررسی مانومتریک مری و/یا محل اتصال مری به معده)/با مکولیل یا مواد محرک مشابه/با بررسی به کمک انفوزیون اسید/بررسی (مانومتریک) حرکات دئودنوم/مری، تست پرفوزیون اسید برای ازوفاژیت (برن اشتاین)/مری، تست رفلاکس اسید با الکترود داخل بینی برای اندازه‌گیری </t>
    </r>
    <r>
      <rPr>
        <sz val="11"/>
        <color indexed="8"/>
        <rFont val="Arial"/>
        <family val="2"/>
      </rPr>
      <t>Ph، ثبت، تحلیل، تفسیر و یا با ثبت طولانی</t>
    </r>
  </si>
  <si>
    <t>بررسی افزایش حجم تحریکی با بالن در مری</t>
  </si>
  <si>
    <t>تست آنالیز معده با تزریق محرک های ترشح معده (هیستامین، انسولین، پنتاگاسترین، کلسیم و سکرتین)</t>
  </si>
  <si>
    <t>لوله‌گذاری معده، شستشو و تهیه لام برای سیتولوژی (عمل مستقل)</t>
  </si>
  <si>
    <t>تست نگهداری سالین در معده</t>
  </si>
  <si>
    <t>گذاشتن لوله جهت بررسی خونریزی از روده کوچک، قراردادن در محل و مانیتورینگ</t>
  </si>
  <si>
    <t>لوله‌گذاری معده و آسپیراسیون یا لاواژ و شستشوی معده برای درمان (مثلا برای سموم خورده شده)</t>
  </si>
  <si>
    <t>تصویربرداری از دستگاه گوارش، از داخل مجرا (برای مثال آندوسکوپی با کپسول)، از مری تا ایلئوم، با تفسیر و گزارش توسط پزشک</t>
  </si>
  <si>
    <t>تصویربرداری از دستگاه گوارش، داخل مجرا (برای مثال آندوسکوپی کپسول)، مری با تفسیر و گزارش توسط پزشک</t>
  </si>
  <si>
    <t xml:space="preserve"> (کد 900210 را به همراه کد 900205 بکار نبرید)</t>
  </si>
  <si>
    <t>تست حساسیتی تونوس و کامپلیانس رکتال (یعنی پاسخ به اتساع درجه بندی شده بالن)</t>
  </si>
  <si>
    <t>مانومتری آنورکتال</t>
  </si>
  <si>
    <t>گذاشتن رکتال تیوب</t>
  </si>
  <si>
    <r>
      <t>شستشو برای دفع تجمع مدفوع (</t>
    </r>
    <r>
      <rPr>
        <sz val="11"/>
        <color indexed="8"/>
        <rFont val="Arial"/>
        <family val="2"/>
      </rPr>
      <t>WBI) به ازای هر 24 ساعت</t>
    </r>
  </si>
  <si>
    <t>هیدروتراپی برای شستشو و تخیله لوله گوارش با استفاده از دستگاه</t>
  </si>
  <si>
    <t>فیزیولوژی معده</t>
  </si>
  <si>
    <t>الکتروگاستروگرافی، تشخیصی، از راه پوست با یا بدون تست تحریکی</t>
  </si>
  <si>
    <t>خدمات چشم پزشکی خاص</t>
  </si>
  <si>
    <t>تعیین وضعیت انکساری چشم (عمل مستقل)</t>
  </si>
  <si>
    <t>گونیوسکوپی (عمل مستقل)</t>
  </si>
  <si>
    <t>توپوگرافي كورنآ(قرنيه) كامپيوتري، يك يا دو طرفه، با گزارش و تفسير</t>
  </si>
  <si>
    <t>معاینه حسی حرکتی با چندین اندازه‌گیری برای تعیین انحراف کره چشم (برای مثال عضلات محدودکننده یا ضعیف همراه با دیپلوپی) با تفسیر و گزارش (عمل مستقل)</t>
  </si>
  <si>
    <t>آموزش ارتوپتیک و یا پلئوپتیک با راهنمایی و ارزیابی طبی دائم</t>
  </si>
  <si>
    <t>فیت کردن کانتاکت لنز برای درمان بیماری</t>
  </si>
  <si>
    <t>معاینه میدان بینایی، یک یا دو طرفه، با تفسیر و گزارش؛ معاینه محدود</t>
  </si>
  <si>
    <t xml:space="preserve"> (برای مثال به وسیله تانژانت اسکرین، اتوپلوت، آرک پریمتر یا تست SSLA همانند اکتاپوس 3 یا 7 یا مشابه)</t>
  </si>
  <si>
    <t xml:space="preserve">پریمتری اتوماتیک شامل کلیه هزینه های مربوطه </t>
  </si>
  <si>
    <t>(هزینه دیگری با این کد قابل گزارش نمی‌باشد)</t>
  </si>
  <si>
    <t>تونومتری سریال با اندازه‌گیریهای متعدد فشار داخل چشم (عمل مستقل)</t>
  </si>
  <si>
    <t>تونوگرافی با تفسیر و گزارش، روش تونومتر ثبات دندانه‌ای یا روش ساکشن پری لیمبال یا تونوگرافی با تحریک به وسیله آب</t>
  </si>
  <si>
    <t>بیومتری چشمی به وسیله اینترفرومتری با محاسبه قدرت عدسی داخل چشمی</t>
  </si>
  <si>
    <t>تستهاي برانگيختگي براي گلوكوم با تفسير و گزارش، بدون تونوگرافی</t>
  </si>
  <si>
    <t>افتالموسکوپی وسیع با ترسیم شبکیه ( برای مثال برای جدا شدن شبکیه ، ملانوما ) با تفسیر و گزارش</t>
  </si>
  <si>
    <t>افتالموسکپی</t>
  </si>
  <si>
    <t>آنژیوسکوپی فلئورسین، با تفسیر و گزارش</t>
  </si>
  <si>
    <r>
      <t>آنژيوگرافي فلئورسين یا ايندوسيانين سبز (</t>
    </r>
    <r>
      <rPr>
        <sz val="11"/>
        <color indexed="8"/>
        <rFont val="Arial"/>
        <family val="2"/>
      </rPr>
      <t>ICG) (شامل عكس‌برداري چند تصويري)، با تفسير و گزارش</t>
    </r>
  </si>
  <si>
    <t>عکسبرداری از فوندوس، با تفسیر و گزارش</t>
  </si>
  <si>
    <t xml:space="preserve">افتالمودينامومتري </t>
  </si>
  <si>
    <t>( همراه ویزیت چشم پزشکی قابل گزارش نیست)</t>
  </si>
  <si>
    <t>سایر خدمات اختصاصی</t>
  </si>
  <si>
    <t>اکولوالکترومیوگرافی سوزنی یا الکترواکولوگرافی یک عضله خارج چشمی یا بیشتر، یک یا هر دو چشم، با تفسیر و گزارش</t>
  </si>
  <si>
    <t>الکترورتینوگرافی با تفسیر و گزارش</t>
  </si>
  <si>
    <r>
      <t xml:space="preserve">بررسی دید رنگی، وسیع، برای مثال آنومالوسکوپ یا ابزار مشابه (آزمایش دید رنگی یا صفحات سودوایزوکوماتیک از قبیل </t>
    </r>
    <r>
      <rPr>
        <sz val="11"/>
        <color indexed="8"/>
        <rFont val="Arial"/>
        <family val="2"/>
      </rPr>
      <t xml:space="preserve">HRR یا ایشیهارا (Ishihara) نباید جداگانه گزارش گردد) </t>
    </r>
  </si>
  <si>
    <t>( این خدمت جزء خدمات چشم پزشکی عمومی و در کد 900410 لحاظ شده است)</t>
  </si>
  <si>
    <t>بررسی عادت به تاریکی، با تفسیر و گزارش</t>
  </si>
  <si>
    <t>فتوگرافی خارجی چشم برای مستندسازی میزان پیشرفت، با آنژیوگرافی فلئورسین</t>
  </si>
  <si>
    <t xml:space="preserve">امبلیوتراپی یا اورتوپتیک؛ به ازای هر جلسه </t>
  </si>
  <si>
    <t>خدمات کنتاکت لنز</t>
  </si>
  <si>
    <t>تجویز، فیت کردن کانتاکت لنز قرنیه ای برای آفاکیا، یک چشم</t>
  </si>
  <si>
    <t xml:space="preserve"> تجویز، فیت کردن کانتاکت لنز قرنیه‌ای برای آفاکیا، هر دو چشم یا اسکلرایی</t>
  </si>
  <si>
    <t>ایجاد تغییرات درلنز قرنیه‌ای، با نظارت پزشک تا زمان عادت کردن (عمل مستقل)</t>
  </si>
  <si>
    <t>تعویض کنتاکت لنز</t>
  </si>
  <si>
    <t>پروتزهای چشمی، چشم مصنوعی</t>
  </si>
  <si>
    <t>تجویز فیت کردن و تأمین پروتز چشمی (چشم مصنوعی) با نظارت پزشک تا زمان عادت کردن به آن</t>
  </si>
  <si>
    <t>تجویز پروتز چشمی (چشم مصنوعی) و هدایت جهت فیت کردن و توسط تکنسین مستقل با نظارت پزشک تا زمان عادت کردن به آن</t>
  </si>
  <si>
    <t>خدمات عینک (شامل پروتز برای آفاکیا)</t>
  </si>
  <si>
    <t xml:space="preserve"> فیت کردن عینک، به جز برای آفاکیا؛ تک کانونی</t>
  </si>
  <si>
    <t>فیت کردن عینک، به جز برای آفاکیا؛ دو کانونی یا بیشتر</t>
  </si>
  <si>
    <t>فیت کردن عینک برای آفاکیا؛ یک کانونی</t>
  </si>
  <si>
    <t>فیت کردن عینک برای آفاکیا؛ بیشتر از یک کانونی</t>
  </si>
  <si>
    <t>تعمیر و فیت کردن مجدد عینک</t>
  </si>
  <si>
    <t>درمان کم بینایی توسط وسایل کمک بینایی؛ میکروسکوپ، ذره بین، سیستم تلسکوپی یا سایر سیستم‌های عدسی مرکب</t>
  </si>
  <si>
    <r>
      <t xml:space="preserve">تست </t>
    </r>
    <r>
      <rPr>
        <sz val="11"/>
        <color indexed="8"/>
        <rFont val="Arial"/>
        <family val="2"/>
      </rPr>
      <t xml:space="preserve">Ocular Photo Screening با تفسیر و گزارش؛ دو طرفه </t>
    </r>
  </si>
  <si>
    <t>تست غربالگری برای اندازه‌گیری کمی حدت بینایی؛ دو طرفه</t>
  </si>
  <si>
    <t>طراحی و ساخت عینک طبی براساس استاندارد ابلاغی وزارت بهداشت، درمان و آموزش پزشکی</t>
  </si>
  <si>
    <t xml:space="preserve">خدمات اختصاصی گوش، حلق و بینی </t>
  </si>
  <si>
    <t xml:space="preserve">معاینه گوش، حلق و بینی زیر بیهوشی عمومی </t>
  </si>
  <si>
    <r>
      <t xml:space="preserve">مانورهای درمانی اصلاح سرگیجه حاد وضعیتی (مانند </t>
    </r>
    <r>
      <rPr>
        <sz val="11"/>
        <color indexed="8"/>
        <rFont val="Arial"/>
        <family val="2"/>
      </rPr>
      <t xml:space="preserve">Epley یا Semont) </t>
    </r>
  </si>
  <si>
    <t>خدمات ارزیابی گفتار و یا زبان و یا صدا و یا ارتباط(افزوده و مکمل) و یا بلع و یا پردازش شنیداری</t>
  </si>
  <si>
    <t>درمان اختلالات گفتار، زبان، تکلم، ارتباط کلامی و یا پردازش شنوایی؛ انفرادی به ازای هر جلسه</t>
  </si>
  <si>
    <t>درمان گروهی اختلالات گفتار و یا زبان و یا صدا و یا ارتباط (افزوده و مکمل) و یا بلع و یا پردازش شنیداری به ازای هر نفر (2 تا 8 نفر)</t>
  </si>
  <si>
    <t>نازوفارنگوسکوپی با اندوسکوپ (عمل مستقل)</t>
  </si>
  <si>
    <t>بررسی عملکرد بینی (رینومانومتری)</t>
  </si>
  <si>
    <t>بررسی عملکرد عصب صورتی (الکترونورونوگرافی)</t>
  </si>
  <si>
    <t>بررسی عملکرد حنجره</t>
  </si>
  <si>
    <t>درمان اختلالات بلع و یا عملکرد دهان برای تغذیه</t>
  </si>
  <si>
    <t>آزمایش‌های بررسی فونکسیون وستیبولر با ثبت (مثل ENG و PENG) و ارزیابی تشخیصی طبی</t>
  </si>
  <si>
    <r>
      <t xml:space="preserve">ارزيابي پايه سيستم تعادلي (الکترونيستاگموگرافي) </t>
    </r>
    <r>
      <rPr>
        <sz val="11"/>
        <color indexed="8"/>
        <rFont val="Arial"/>
        <family val="2"/>
      </rPr>
      <t>ENG، VNG، VEMP و Vibration</t>
    </r>
  </si>
  <si>
    <t>پوستچروگرافی دینامیک کامپیوتری (صندلی چرخان)</t>
  </si>
  <si>
    <t>تست‌های فونکسیون شنوایی با ارزیابی تشخیص طبی</t>
  </si>
  <si>
    <t>ادیومتری پایه شامل ادیومتری با طنین صوتی خالص از راه هوا</t>
  </si>
  <si>
    <t>ادیومتری پایه شامل ادیومتری با طنین صوتی خالص از راه هوا و استخوان</t>
  </si>
  <si>
    <t>ادیومتری پایه و جامع شامل ادیومتری با طنین صوتی خالص از راه هوا و استخوان، ادیومتری کلامی، تعیین آستانه و تمیز کلمات</t>
  </si>
  <si>
    <r>
      <t xml:space="preserve">تست‌های تخصصی و تکمیلی شنوایی شناسی شامل تست بالانس بلندي صوت، متناوب، يك يا دو گوش/تست تحليل رفتن/طنين صوتي/تست </t>
    </r>
    <r>
      <rPr>
        <sz val="11"/>
        <color indexed="8"/>
        <rFont val="Arial"/>
        <family val="2"/>
      </rPr>
      <t xml:space="preserve">SISI/تست استنجر با طنين صوتي خالص/تست گفتار فيلتر شده/تست با لغات دو سيلابي طولاني/تست لومبارد/تست ميزان دقت حسي عصبي/تست تشخيصي جملات ساختگي/ گفتاری و تست ETF؛ هر یک </t>
    </r>
  </si>
  <si>
    <t>(براي ارزيابي سمعك و انتخاب به كد 900515 و 900520 مراجعه كنيد)</t>
  </si>
  <si>
    <t>اندازه‌گیری تیمپانیک (تست آمپدانس)</t>
  </si>
  <si>
    <t>تست رفلکس آکوستیک صوتی</t>
  </si>
  <si>
    <t>الکتروکوکلئوگرافی (هزینه وسایل مصرفی به طور جداگانه محاسبه می‌گردد)</t>
  </si>
  <si>
    <r>
      <t xml:space="preserve">آزمون پتانسيل‌هاي برانگیخته پایدار شنوایی؛ </t>
    </r>
    <r>
      <rPr>
        <sz val="11"/>
        <color indexed="8"/>
        <rFont val="Arial"/>
        <family val="2"/>
      </rPr>
      <t xml:space="preserve">ABR جامع یا محدود </t>
    </r>
  </si>
  <si>
    <r>
      <t xml:space="preserve">آزمون پتانسيل‌هاي برانگیخته پایدار شنوایی؛ </t>
    </r>
    <r>
      <rPr>
        <sz val="11"/>
        <color indexed="8"/>
        <rFont val="Arial"/>
        <family val="2"/>
      </rPr>
      <t>ASSR جامع یا محدود</t>
    </r>
  </si>
  <si>
    <r>
      <t xml:space="preserve">تست انتشار صوت (اسکرنینگ یا تشخيصي) یا </t>
    </r>
    <r>
      <rPr>
        <sz val="11"/>
        <color indexed="8"/>
        <rFont val="Arial"/>
        <family val="2"/>
      </rPr>
      <t>TEOAE</t>
    </r>
  </si>
  <si>
    <r>
      <t xml:space="preserve">تست انتشار صوت (تشخیصی) یا </t>
    </r>
    <r>
      <rPr>
        <sz val="11"/>
        <color indexed="8"/>
        <rFont val="Arial"/>
        <family val="2"/>
      </rPr>
      <t>DPOAE</t>
    </r>
  </si>
  <si>
    <t>مشاوره یا تجویز سمعک یا ارزیابی و کنترل دوره‌‌ای/فیتینگ سمعک؛ یک گوش (آنالوگ یا دیجیتال)</t>
  </si>
  <si>
    <t>مشاوره یا تجویز سمعک یا ارزیابی و کنترل دوره‌‌ای/فیتینگ سمعک؛ دو گوش (آنالوگ یا دیجیتال)</t>
  </si>
  <si>
    <t>اندازه‌گیری میزان تضعیف محافظ گوش (تهیه قالب و فیلتر، پوسته)</t>
  </si>
  <si>
    <t xml:space="preserve">ارزیابی برای استفاده و/یا فیت کردن پروتز تکلم به عنوان مکمل گفتار </t>
  </si>
  <si>
    <t>(برای گزارش خدمات مرتبط با وسائل ارتباطی جایگزین و یا تقویت کننده، به کدهای 900555 ،900545 مراجعه کنید)</t>
  </si>
  <si>
    <t>خدمات ارزیابی و درمانی</t>
  </si>
  <si>
    <t>آنالیز تشخیصی ایمپلنت کوکلئار، بیمار در هر گروه سنی؛ با برنامه دادن</t>
  </si>
  <si>
    <t>آنالیز تشخیصی ایمپلنت کوکلئار، بیمار در هر گروه سنی؛ برنامه دادن مجدد</t>
  </si>
  <si>
    <r>
      <t xml:space="preserve">ارزیابی برای تجویز ابزار ارتباطی "افزوده </t>
    </r>
    <r>
      <rPr>
        <sz val="11"/>
        <color indexed="8"/>
        <rFont val="Arial"/>
        <family val="2"/>
      </rPr>
      <t>– جایگزین" غیرگفتاری فردی چهره به چهره برای یک دوره درمان</t>
    </r>
  </si>
  <si>
    <t>خدمت (خدمات) درمانی برای به کارگیری ابزار مولد غیر گفتاری، شامل برنامه ریزی و تنظیم به ازای هر جلسه</t>
  </si>
  <si>
    <r>
      <t xml:space="preserve">ارزیابی برای تجویز ابزار مولد گفتار در ارتباط "افزوده </t>
    </r>
    <r>
      <rPr>
        <sz val="11"/>
        <color indexed="8"/>
        <rFont val="Arial"/>
        <family val="2"/>
      </rPr>
      <t>– جایگزین" چهره به چهره برای یک دوره درمان</t>
    </r>
  </si>
  <si>
    <t>خدمات درمانی برای استفاده از ابزار مولد گفتار، شامل برنامه‌ریزی و اصلاح، به ازای هر جلسه</t>
  </si>
  <si>
    <t xml:space="preserve"> (برای خدمت یا خدمات درمانی جهت استفاده از ابزار غیر مولد گفتار از کد 900550 استفاده کنید)</t>
  </si>
  <si>
    <t xml:space="preserve">ارزیابی عملکردی بلع دهانی و حلقی؛ برای یک دوره درمان </t>
  </si>
  <si>
    <t>(برای ارزیابی فلورسکوپیک حرکات عمل بلع از کد 900570 استفاده کنید) (برای امتحان با اندوسکوپ قابل انعطاف از کدهای 900570 و 900575 استفاده کنید)</t>
  </si>
  <si>
    <t>ارزیابی فلئوروسکوپی یا اندوسکوپ فیبراپتیک قابل انعطاف حرکتی از عملکرد بلع یا تست حسی حنجره با ضبط ویدئویی یا سینمائی</t>
  </si>
  <si>
    <t xml:space="preserve"> (هزینه رادیولوژی به طور جداگانه محاسبه می‌گردد) (برای ارزیابی عمل بلع دهانی و حلقی از کد 900565 استفاده کنید)</t>
  </si>
  <si>
    <t xml:space="preserve">فلئوروسکوپی تنها تفسیر و گزارش پزشک </t>
  </si>
  <si>
    <t>(برای گزارش ارزیابی فونکسیون بلع دهانی و حلقی از کد 900565 استفاده کنید) (برای گزارش ارزیابی حرکتی فونکسیون بلع با فلئورسکپی از کد 900570 استفاده کنید)</t>
  </si>
  <si>
    <t>ارزیابی سیستم شنوایی مرکزی، با گزارش</t>
  </si>
  <si>
    <t>بررسی وزوز گوش (شامل تطبیق دادن فرکانس و شدت صدا و ماسک کردن)</t>
  </si>
  <si>
    <t>ارزیابی وضعیت توانبخشی شنیداری برای یک دوره درمان</t>
  </si>
  <si>
    <t>توانبخشی آسیب شنیداری پیش زبانی به ازای هر جلسه</t>
  </si>
  <si>
    <t>توانبخشی آسیب شنیداری بعد از زبان آموزی به ازای هر جلسه</t>
  </si>
  <si>
    <t>ارزیابی تشخیصی با برنامه دادن به وسیله شنوایی کاشته شده در ساقه مغز، هر ساعت</t>
  </si>
  <si>
    <t>داخلی قلب و عروق</t>
  </si>
  <si>
    <t>خدمات درمانی</t>
  </si>
  <si>
    <t xml:space="preserve">احیای قلبی ریوی </t>
  </si>
  <si>
    <t>شوک قلبی انتخابی برای آریتمی</t>
  </si>
  <si>
    <t xml:space="preserve">کمک قلبی- روش کمک به گردش خون داخلی یا خارجی </t>
  </si>
  <si>
    <t>(برای گذاشتن کاتتر برای استفاده از دستگاه کمک کننده به گردش خون از قبیل بالون پمپ داخل آئورتی از کد 301560 استفاده کنید)</t>
  </si>
  <si>
    <t>ترمبوساکشن شریان های محیطی یا کرونر با تکنیکهای مختلف از داخل رگ یا از داخل پوست</t>
  </si>
  <si>
    <t>کارگذاری وسیله آزادکننده اشعه رادیواکتیو از طریق کاتتر برای براکی‌تراپی داخل عروق کرونر</t>
  </si>
  <si>
    <r>
      <t xml:space="preserve">ترومبولتیکتراپی یا تجویز مهارکننده </t>
    </r>
    <r>
      <rPr>
        <sz val="11"/>
        <color indexed="8"/>
        <rFont val="Arial"/>
        <family val="2"/>
      </rPr>
      <t xml:space="preserve">IIb IIIa داخل کرونر (حین پروسیجر) </t>
    </r>
  </si>
  <si>
    <t xml:space="preserve">ترمبولتیک داخل وریدی </t>
  </si>
  <si>
    <t>(برای ترومبولیز عروق غیر از عروق کرونر به کدهای 302620 و 790020 مراجعه کنید) (برای ترومبولیز عروق مغزی از کد 302610 استفاده کنید)</t>
  </si>
  <si>
    <t>تزريق پروكائين آميد از طریق انفوزیون داخل وریدی</t>
  </si>
  <si>
    <r>
      <t>OCT</t>
    </r>
    <r>
      <rPr>
        <sz val="11"/>
        <color indexed="8"/>
        <rFont val="Arial"/>
        <family val="2"/>
      </rPr>
      <t xml:space="preserve"> یا IVUS عروق کرونر یک رگ (آنژیوگرافی، آنژیوپلاستی و تعبیه استنت حسب مورد به این خدمت اضافه می‌گردد)</t>
    </r>
  </si>
  <si>
    <r>
      <t>OCT</t>
    </r>
    <r>
      <rPr>
        <sz val="11"/>
        <color indexed="8"/>
        <rFont val="Arial"/>
        <family val="2"/>
      </rPr>
      <t xml:space="preserve"> یا IVUS عروق کرونر به ازای هر رگ اضافه</t>
    </r>
  </si>
  <si>
    <t>گذاشتن استنت در عروق کرونر به هر روش یک رگ</t>
  </si>
  <si>
    <t xml:space="preserve"> (برای استنت‌گذاری عروق محیطی به کدهای 302635 و 302640 مراجعه کنید) (برای تعبیه استنت هر رگ اضافی دیگر در همان جلسه معادل 80 درصد تعرفه پایه قابل اخذ می‌باشد)</t>
  </si>
  <si>
    <t>تعبیه استنت دوم در همان رگ</t>
  </si>
  <si>
    <t>تعبیه استنت سوم در همان رگ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</si>
  <si>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بدون تعبيه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</si>
  <si>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با تعبيه يک استنت (در هر رگ فقط يکبار قابل گزارش مي باشد)</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</si>
  <si>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با تعبيه استنت (در هر رگ فقط يکبار قابل گزارش مي باشد)</t>
  </si>
  <si>
    <t>استفاده از فیلتر وایر در اعمال آنژیوپلاستی در عروق بای پس شده و عروق محیطی</t>
  </si>
  <si>
    <t>بالون آنژيوپلاستي، باز يا از طريق پوست عروق کرونر يا محيطي اعم از وريدي يا شرياني شامل کاروتيد، کليوي يا عروق احشايي، اندامها، ريوي، آئورت، ايلياک، فمورال- پوپليتئال هر رگ اضافي ديگري غير از رگ اول بدون تعبيه استنت</t>
  </si>
  <si>
    <t xml:space="preserve"> (در هر رگ فقط يکبار قابل گزارش مي باشد) (ملاک محاسبه اين کد، ضميمه بودن فيلم آنژيوگرافي مي باشد)</t>
  </si>
  <si>
    <r>
      <t xml:space="preserve">آنژیوپلاستی </t>
    </r>
    <r>
      <rPr>
        <sz val="11"/>
        <color indexed="8"/>
        <rFont val="Arial"/>
        <family val="2"/>
      </rPr>
      <t>Chronic Total Occlusion یا CTO به همراه تعبیه یک استنت براساس استاندارد و دستورالعمل ابلاغی وزارت بهداشت، درمان و آموزش پزشکی</t>
    </r>
  </si>
  <si>
    <r>
      <t xml:space="preserve">آنژیوپلاستی </t>
    </r>
    <r>
      <rPr>
        <sz val="11"/>
        <color indexed="8"/>
        <rFont val="Arial"/>
        <family val="2"/>
      </rPr>
      <t>Chronic Total Occlusion یا CTO رتروگراد به همراه تعبیه یک استنت براساس استاندارد و دستورالعمل ابلاغی وزارت بهداشت، درمان و آموزش پزشکی</t>
    </r>
  </si>
  <si>
    <r>
      <t xml:space="preserve">آنژیوپلاستی </t>
    </r>
    <r>
      <rPr>
        <sz val="11"/>
        <color indexed="8"/>
        <rFont val="Arial"/>
        <family val="2"/>
      </rPr>
      <t>Unprotected Left Main به همراه تعبیه یک استنت</t>
    </r>
  </si>
  <si>
    <r>
      <t xml:space="preserve">سپتال </t>
    </r>
    <r>
      <rPr>
        <sz val="11"/>
        <color indexed="8"/>
        <rFont val="Arial"/>
        <family val="2"/>
      </rPr>
      <t>Ablation همراه با تزریق الکل برای درمان HCM</t>
    </r>
  </si>
  <si>
    <r>
      <t>Primary</t>
    </r>
    <r>
      <rPr>
        <sz val="11"/>
        <color indexed="8"/>
        <rFont val="Arial"/>
        <family val="2"/>
      </rPr>
      <t xml:space="preserve"> PCI در Culprit Lession در Acute STEMI یا شوک کاردیوژنیک با تعبیه یک استنت</t>
    </r>
  </si>
  <si>
    <t>(کد آنژیوگرافی عروق کرونر همزمان با این کد قابل گزارش و اخذ می‌باشد)</t>
  </si>
  <si>
    <t>والولوپلاستی دریچه آئورت؛ از طریق پوست</t>
  </si>
  <si>
    <t xml:space="preserve">والولوپلاستی دریچه میترال یا تریکوسپید به همراه سپتوستومی؛ از طریق پوست </t>
  </si>
  <si>
    <t>والولوپلاستی دریچه ریوی؛ از طریق پوست</t>
  </si>
  <si>
    <r>
      <t xml:space="preserve">تعویض دریچه از راه کاتتر کارگذاری یا </t>
    </r>
    <r>
      <rPr>
        <sz val="11"/>
        <color indexed="8"/>
        <rFont val="Arial"/>
        <family val="2"/>
      </rPr>
      <t>Transcatheter Aortic Valve Implantation (TAVI) Transcatheter Aortic Valve Implantation (TAVI))</t>
    </r>
  </si>
  <si>
    <t xml:space="preserve">اندارترکتومی اینترونشنال عروق کرونر یا محیطی اعم از وریدی یا شریانی شامل کاروتید، کلیوی یا عروق احشایی، اندام‌ها، ریوی، آئورت، ایلیاک، فمورال-پوپلیتئال و سایر موارد مشابه باز یا از طریق پوست؛ یک رگ </t>
  </si>
  <si>
    <t>اندارترکتومی اینترونشنال عروق کرونر یا محیطی اعم از وریدی یا شریانی شامل کاروتید، کلیوی یا عروق احشایی، اندام‌ها، ریوی، آئورت، ایلیاک، فمورال- پوپلیتئال و سایر موارد مشابه یا از طریق پوست؛ به ازای هر رگ اضافه</t>
  </si>
  <si>
    <t>الکتروکاردیوگرافی</t>
  </si>
  <si>
    <r>
      <t>ECG</t>
    </r>
    <r>
      <rPr>
        <sz val="11"/>
        <color indexed="8"/>
        <rFont val="Arial"/>
        <family val="2"/>
      </rPr>
      <t xml:space="preserve"> با تفسير و گزارش</t>
    </r>
  </si>
  <si>
    <t>استرس اکوکاردیوگرافی (ارگومتر یک یا تردمیل یا فارماکولژیک) شامل قبل، حین و بعد با نظارت و تفسیر و گزارش پزشک</t>
  </si>
  <si>
    <t>کاردیاک اوت پوت</t>
  </si>
  <si>
    <t>Arterial Stiffness Index</t>
  </si>
  <si>
    <t xml:space="preserve">اکوکاردیوگرافی مری حین پروسیجر دیگر </t>
  </si>
  <si>
    <t xml:space="preserve">اکوکاردیوگرافی معمولی حین پروسیجر دیگر </t>
  </si>
  <si>
    <t>(TDI)Tissue Doppler Imaging</t>
  </si>
  <si>
    <t>3D Echo</t>
  </si>
  <si>
    <t>4D Echo</t>
  </si>
  <si>
    <t>3D TEE</t>
  </si>
  <si>
    <t>خواندن فیلم آنژیوگرافی به تنهایی</t>
  </si>
  <si>
    <t>فلورسکوپی قلبی برای موارد موردنیاز مثل پیس‌میکر، سوان گانز و یا مال‌فانکشن دریچه (این کد یکبار قابل گزارش و اخذ می‌باشد)</t>
  </si>
  <si>
    <r>
      <t xml:space="preserve"> </t>
    </r>
    <r>
      <rPr>
        <sz val="11"/>
        <color indexed="8"/>
        <rFont val="Arial"/>
        <family val="2"/>
      </rPr>
      <t>ECG مانیتورینگ در بخش‌های غیر از مراقبت ویژه به ازای هر 24 ساعت</t>
    </r>
  </si>
  <si>
    <t>(درصورت انجام مانتیورینگ از 1 تا 24 ساعت این کد فقط یک‌بار قابل گزارش می‌باشد)</t>
  </si>
  <si>
    <r>
      <t xml:space="preserve">هولتر 24 ساعته فشار خون یا </t>
    </r>
    <r>
      <rPr>
        <sz val="11"/>
        <color indexed="8"/>
        <rFont val="Arial"/>
        <family val="2"/>
      </rPr>
      <t xml:space="preserve">ECG با دستگاه قابل حمل شامل ثبت، تفسیر وگزارش؛ به ازای هر 24 ساعت </t>
    </r>
  </si>
  <si>
    <t>SAECG</t>
  </si>
  <si>
    <t>اکوکاردیوگرافی</t>
  </si>
  <si>
    <t>اکوکاردیوگرافی کامل در بیماری‌های مادرزادی</t>
  </si>
  <si>
    <t>اکوکاردیوگرافی جنین، قل اول</t>
  </si>
  <si>
    <t>اکوکاردیوگرافی جنین، هر قل اضافه</t>
  </si>
  <si>
    <t xml:space="preserve">اکوکارديوگرافي کامل در بيماران غيرمادرزادي </t>
  </si>
  <si>
    <t>اکوکاردیوگرافی از طریق مری در بیماران عادی به همراه تفسیر و گزارش</t>
  </si>
  <si>
    <t>اکو کاردیوگرافی از طریق مری در بیماران مادرزادی به همراه تفسیر و گزارش</t>
  </si>
  <si>
    <t>انجام کنتراست در حین اکوکاردیوگرافی</t>
  </si>
  <si>
    <t>تست ورزش</t>
  </si>
  <si>
    <t>کاتتریزاسیون قلبی</t>
  </si>
  <si>
    <t>کاتتریسم راست یا چپ؛ هر کدام به همراه هر تعداد تزریق، تفسیر و خواندن فیلم و گزارش</t>
  </si>
  <si>
    <t>Ganz Swan</t>
  </si>
  <si>
    <t xml:space="preserve">بیوپسی میوکارد (برای هر چند نمونه ) </t>
  </si>
  <si>
    <t>آنژيوگرافي عروق کرونر به همراه هر تعداد تزريق اضافي در حفرات قلب با ريشه آئورت به همراه خواندن فيلم و گزارش نهائي</t>
  </si>
  <si>
    <t>(در صورت انجام همزمان بالون آنژيوپلاستي با استنت گذاري 100 درصد اين کد قابل محاسبه و اخذ مي‌باشد) (در صورت انجام آنژيوگرافي عروق محيطي با عروق كرونر، 50 درصد ارزش نسبي خدمات مربوطه علاوه بر اين كد قابل محاسبه و گزارش مي‌باشد)</t>
  </si>
  <si>
    <r>
      <t xml:space="preserve">آنژیوگرافی عروق بای پس شده با آنژیوگرافی عروق </t>
    </r>
    <r>
      <rPr>
        <sz val="11"/>
        <color indexed="8"/>
        <rFont val="Arial"/>
        <family val="2"/>
      </rPr>
      <t>native به همراه هر تعداد تزریق اضافه و خواندن فیلم و گزارش نهائی</t>
    </r>
  </si>
  <si>
    <t>کاتتریسم چپ و راست غیر مادرزادی به همراه هر تعداد تزریق، تفسیر و خواندن فیلم و گزارش</t>
  </si>
  <si>
    <t>ترکیب کاتتریسم قلب راست و چپ به همراه آنژیوگرافی عروق کرونر در بیماریهای غیرمادرزادی شامل هر تعداد تزریق، تفسیر و خواندن فیلم و گزارش</t>
  </si>
  <si>
    <t>کاتتریسم راست یا چپ، هر کدام به تنهایی؛ برای بیماران مادرزادی شامل هر تعداد تزریق، تفسیر و خواندن فیلم و گزارش</t>
  </si>
  <si>
    <t>ترکیب کاتتریسم چپ و راست در بیماران با مشکلات مادر زادی به همراه هر تعداد تزریق، تفسیر و خواندن فیلم و گزارش و اکسیمتری در صورت نیاز</t>
  </si>
  <si>
    <t>ترکیب کاتتریسم قلب راست و چپ به همراه آنژیوگرافی عروق کرونر در بیماران با مشکلات مادر زادی</t>
  </si>
  <si>
    <r>
      <t>اندازه گیری فشار داخل کرونر (</t>
    </r>
    <r>
      <rPr>
        <sz val="11"/>
        <color indexed="8"/>
        <rFont val="Arial"/>
        <family val="2"/>
      </rPr>
      <t>FFR) رگ اول</t>
    </r>
  </si>
  <si>
    <r>
      <t>FFR</t>
    </r>
    <r>
      <rPr>
        <sz val="11"/>
        <color indexed="8"/>
        <rFont val="Arial"/>
        <family val="2"/>
      </rPr>
      <t xml:space="preserve"> هر رگ اضافه</t>
    </r>
  </si>
  <si>
    <t>ترمیم نقص دیواره بین بطنی یا دهلیزی</t>
  </si>
  <si>
    <r>
      <t xml:space="preserve">بستن </t>
    </r>
    <r>
      <rPr>
        <sz val="11"/>
        <color indexed="8"/>
        <rFont val="Arial"/>
        <family val="2"/>
      </rPr>
      <t>ASD یا PFO؛ از طریق پوست</t>
    </r>
  </si>
  <si>
    <r>
      <t xml:space="preserve">بستن </t>
    </r>
    <r>
      <rPr>
        <sz val="11"/>
        <color indexed="8"/>
        <rFont val="Arial"/>
        <family val="2"/>
      </rPr>
      <t xml:space="preserve">VSD؛ از طریق پوست </t>
    </r>
  </si>
  <si>
    <t>(برای خدمات اکوکاردیوگرافی انجام شده علاوه بر اقدامات کدهای 900880، 900875 به کدهای 900780 تا 900795 900930 حسب مورد مراجعه گردد)</t>
  </si>
  <si>
    <t>انجام سپتوستومی دهیلزی برای دسترسی به دهلیز چپ</t>
  </si>
  <si>
    <t>مطالعات/ اقدامات الکتروفیزیولوژیک درون قلبی (EPS)</t>
  </si>
  <si>
    <r>
      <t>ترسیم الکتروفیزیولوژیک سه بعدی داخل قلبی 3</t>
    </r>
    <r>
      <rPr>
        <sz val="11"/>
        <color indexed="8"/>
        <rFont val="Arial"/>
        <family val="2"/>
      </rPr>
      <t>D mapping</t>
    </r>
  </si>
  <si>
    <r>
      <t>مطالعه الکتروفیزیولوژی قلب (</t>
    </r>
    <r>
      <rPr>
        <sz val="11"/>
        <color indexed="8"/>
        <rFont val="Arial"/>
        <family val="2"/>
      </rPr>
      <t xml:space="preserve">EPS) تنها شامل کلیه مراحل مورد نیاز و گزارش نهایی شامل هیس باندل و بررسی سینوس Node </t>
    </r>
  </si>
  <si>
    <t>مطالعه الکتروفیزیولوژیک قلب همراه با نقشه برداری وتجویز دارو با بررسی تاثیر دارو و کلیه مراحل و گزارش</t>
  </si>
  <si>
    <r>
      <t xml:space="preserve">ارزیابی الکتروفیزیولوژیک </t>
    </r>
    <r>
      <rPr>
        <sz val="11"/>
        <color indexed="8"/>
        <rFont val="Arial"/>
        <family val="2"/>
      </rPr>
      <t>ICD یک یا دو حفر ه‌ای شامل ارزیابی DFT، القای آریتمی، بررسی حساسیت و Pacing برای توقف آریتمی، در زمان Implant اولیه یا Replacement</t>
    </r>
  </si>
  <si>
    <r>
      <t xml:space="preserve">با بررسی </t>
    </r>
    <r>
      <rPr>
        <sz val="11"/>
        <color indexed="8"/>
        <rFont val="Arial"/>
        <family val="2"/>
      </rPr>
      <t xml:space="preserve">ICD Generator (آنالیز و پروگرامینگ در زمان Implant یا Replacement) </t>
    </r>
  </si>
  <si>
    <t>(برای آنالیز الکترونیک بعدی یا دوره‌ای و یا برنامه‌ریزی مجدد دفیبریلاتور پیسینگ یک یا دو حفره‌ای به کد 900955 و 900910 مراجعه کنید)</t>
  </si>
  <si>
    <r>
      <t xml:space="preserve">ارزيابي الكتروفيزيولوژيك پیس‌میگر يك يا دو حفره‌اي به همراه آناليز پروگرامينگ در زمان </t>
    </r>
    <r>
      <rPr>
        <sz val="11"/>
        <color indexed="8"/>
        <rFont val="Arial"/>
        <family val="2"/>
      </rPr>
      <t>Implant اوليه يا Replacement</t>
    </r>
  </si>
  <si>
    <r>
      <t xml:space="preserve">آنالیز الکترونیک بعدی یا دوره‌ای و یا برنامه‌ریزی مجدد </t>
    </r>
    <r>
      <rPr>
        <sz val="11"/>
        <color indexed="8"/>
        <rFont val="Arial"/>
        <family val="2"/>
      </rPr>
      <t>ICD</t>
    </r>
  </si>
  <si>
    <r>
      <t xml:space="preserve">مطالعه الکتروفيزيولوژيک قلب همراه با نقشه‌برداري و ابليشن براي </t>
    </r>
    <r>
      <rPr>
        <sz val="11"/>
        <color indexed="8"/>
        <rFont val="Arial"/>
        <family val="2"/>
      </rPr>
      <t xml:space="preserve">AVNRT,WPW/, AVRT,AT, AV Node Ablation؛ به هر روش، به هر تعداد لازم شامل کلیه مراحل آن با یا بدون کاتتریسم چپ با گزار ش نهایی </t>
    </r>
  </si>
  <si>
    <r>
      <t xml:space="preserve">مطالعه الکتروفيزيولوژيک قلب همراه با نقشه برداري و ابليشن براي </t>
    </r>
    <r>
      <rPr>
        <sz val="11"/>
        <color indexed="8"/>
        <rFont val="Arial"/>
        <family val="2"/>
      </rPr>
      <t>AFL,AF,VT، PVC ؛ به هر روش، به هر تعداد لازم شامل کلیه مراحل آن با یا بدون کاتتریسم چپ با گزار ش نهایی</t>
    </r>
  </si>
  <si>
    <r>
      <t>Ablation</t>
    </r>
    <r>
      <rPr>
        <sz val="11"/>
        <color indexed="8"/>
        <rFont val="Arial"/>
        <family val="2"/>
      </rPr>
      <t xml:space="preserve"> آریتمی از طریق اپیکاردیال</t>
    </r>
  </si>
  <si>
    <r>
      <t xml:space="preserve">ارزیابی عملکرد قلبی عروقی با بررسی </t>
    </r>
    <r>
      <rPr>
        <sz val="11"/>
        <color indexed="8"/>
        <rFont val="Arial"/>
        <family val="2"/>
      </rPr>
      <t xml:space="preserve">Tilt test با مانتیورینگ دائم ECG و مانیتورینگ مکرر BP با یا بدون مداخله دارویی </t>
    </r>
  </si>
  <si>
    <t>(برای بررسی عملکرد سیستم عصبی خودکار به کد 901305 تا 901315 رجوع کنید)</t>
  </si>
  <si>
    <r>
      <t>اکوی داخل قلبی (</t>
    </r>
    <r>
      <rPr>
        <sz val="11"/>
        <color indexed="8"/>
        <rFont val="Arial"/>
        <family val="2"/>
      </rPr>
      <t>ICE)</t>
    </r>
  </si>
  <si>
    <t>بررسی‌ها و اعمال فیزیولوژیک غیرتهاجمی</t>
  </si>
  <si>
    <t>بیوامپدانس، توراسیک، الکتریکال</t>
  </si>
  <si>
    <t>پلتیسموگرافی تمام بدن، با تفسیر گزارش</t>
  </si>
  <si>
    <t>آنالیز الکترونیک سیستم پیس میکر ضدتاکی کاردی</t>
  </si>
  <si>
    <t xml:space="preserve"> (شامل ثبت الکترو کاردیوگراف، برنامه ریزی ابزار، القا و خاتمه تاکر کاردی از طریق پیس میکر کاشته شده و تفسیر موارد ثبت شده)</t>
  </si>
  <si>
    <r>
      <t>آنالیز الکترونیک سیستم ثبت گننده لوپ (</t>
    </r>
    <r>
      <rPr>
        <sz val="11"/>
        <color indexed="8"/>
        <rFont val="Arial"/>
        <family val="2"/>
      </rPr>
      <t>ILR) (شامل دریافت اطلاعات ذخیره شده و ثبت شده ECG، ارزیابی توسط پزشک و تفسیر اطلاعات ECG و برنامه ریزی مجدد</t>
    </r>
  </si>
  <si>
    <t>آنالیز و پروگرامینگ پیس میکر</t>
  </si>
  <si>
    <r>
      <t xml:space="preserve">خدمات پزشک براي توانبخشي قلبي با </t>
    </r>
    <r>
      <rPr>
        <sz val="11"/>
        <color indexed="8"/>
        <rFont val="Arial"/>
        <family val="2"/>
      </rPr>
      <t>ECG مانيتورينگ مداوم به ازاي هر جلسه</t>
    </r>
  </si>
  <si>
    <t xml:space="preserve"> (مطابق استانداردهاي ابلاغي وزارت بهداشت، درمان و آموزش پزشكي)</t>
  </si>
  <si>
    <r>
      <t>EECP</t>
    </r>
    <r>
      <rPr>
        <sz val="11"/>
        <color indexed="8"/>
        <rFont val="Arial"/>
        <family val="2"/>
      </rPr>
      <t xml:space="preserve"> (کاربرد دستگاه ضربان‌ساز متقابله خارجي) به ازاي هر جلسه</t>
    </r>
  </si>
  <si>
    <t>بررسي‌هاي فيزيولوژيك غيرتهاجمي شرايين اندام‌هاي فوقاني يا تحتاني، در يك سطح، دو طرفه</t>
  </si>
  <si>
    <t xml:space="preserve"> (براي مثال شاخص‌هاي نسبت فشار مچ پا به بازو، آناليز موج داپلر، پلتيسموگرافي حجمي، اندازه‌گيري فشار اكسيژن از طريق پوست)</t>
  </si>
  <si>
    <t>بررسی‌های ریوی</t>
  </si>
  <si>
    <t>اقدامات تشخیصی</t>
  </si>
  <si>
    <r>
      <t>اسپیرومتری ساده (</t>
    </r>
    <r>
      <rPr>
        <sz val="11"/>
        <color indexed="8"/>
        <rFont val="Arial"/>
        <family val="2"/>
      </rPr>
      <t>SVC) شامل ظرفیت حیاتی آهسته همراه با منحنی آن در بزرگسالان</t>
    </r>
  </si>
  <si>
    <r>
      <t>اسپیرومتری ساده (</t>
    </r>
    <r>
      <rPr>
        <sz val="11"/>
        <color indexed="8"/>
        <rFont val="Arial"/>
        <family val="2"/>
      </rPr>
      <t>SVC) شامل ظرفیت حیاتی آهسته همراه با منحنی آن در نوزادان و اطفال زیر 2 سال</t>
    </r>
  </si>
  <si>
    <r>
      <t>اسپیرمتری شامل ظرفیت حیاتی آهسته (</t>
    </r>
    <r>
      <rPr>
        <sz val="11"/>
        <color indexed="8"/>
        <rFont val="Arial"/>
        <family val="2"/>
      </rPr>
      <t>SVC) ظرفیت حیاتی حداکثر اجباری (FVC)، حداکثر ظرفیت تنفسی دقیقه ای ارادی(MVV) , همراه با منحنی های حجم-جریان و حجم- زمان تنفسی</t>
    </r>
  </si>
  <si>
    <r>
      <t>اسپیرمتری شامل ظرفیت حیاتی آهسته (</t>
    </r>
    <r>
      <rPr>
        <sz val="11"/>
        <color indexed="8"/>
        <rFont val="Arial"/>
        <family val="2"/>
      </rPr>
      <t>SVC) ظرفیت حیاتی حداکثر اجباری (FVC)، حداکثر ظرفیت تنفسی دقیقه ای ارادی (MVV) همراه با منحنی های حجم-جریان و حجم- زمان تنفسی، قبل و بعد از دوز آزمایش برونکودیلاتور</t>
    </r>
  </si>
  <si>
    <t xml:space="preserve">ظرفیت یا حجم باقیمانده عملی به روش هلیم، روش جریان باز نیتروژن یا دیگر روش‌ها همراه با حداکثر ظرفیت تنفسی، حداکثر تهویه ارادی و ارزیابی برونکواسپاسم و منحنی جریان و حجم تنفسی </t>
  </si>
  <si>
    <t>(هزینه گاز به صورت جداگانه قابل محاسبه واخذ نمی‌باشد)</t>
  </si>
  <si>
    <t>ارزیابی مقاومت مجاری هوای به روش اوسیلاتوری</t>
  </si>
  <si>
    <t>کاپنوگرافی یا پاسخ تنفسی به گاز کربنیک</t>
  </si>
  <si>
    <t>پاسخ تنفسی به هیپوکسی (منحنی پاسخ هیپوکسی) (هزینه گاز بصورت جداگانه قابل محاسبه واخذ می‌باشد)</t>
  </si>
  <si>
    <t>تست آلرژی</t>
  </si>
  <si>
    <r>
      <t>تست تحریکی ارتفاع بالا (</t>
    </r>
    <r>
      <rPr>
        <sz val="11"/>
        <color indexed="8"/>
        <rFont val="Arial"/>
        <family val="2"/>
      </rPr>
      <t>HAST) با یا بدون تیتر کردن اکسیژن اضافی با تفسیر و گزارش</t>
    </r>
  </si>
  <si>
    <t>تجویز داخل ریوی سورفکتانت توسط پزشک از راه لوله اندوتراکئال توسط پزشک</t>
  </si>
  <si>
    <r>
      <t xml:space="preserve">تست پیاده روی 6 دقیقه </t>
    </r>
    <r>
      <rPr>
        <sz val="11"/>
        <color indexed="8"/>
        <rFont val="Arial"/>
        <family val="2"/>
      </rPr>
      <t xml:space="preserve">MWT6 شامل ارزیابی قد و وزن، آموزش به همراه پالس اکسی‌متری و مانیتورینگ فشارخون و ضربان قلب و تیتراسیون اکسیژن مورد نیاز جهت اصلاح هیپوکسمی </t>
    </r>
  </si>
  <si>
    <t>استرس تست قلب ریوی با اندازه‌گیری مصرف اکسیژن و گاز کربنیک در گازهای بازدمی</t>
  </si>
  <si>
    <t>تنفس آئورسل پنتادمین برای درمان یا پیشگیری از پنومونی پنوموسیستیس کارینئی یا درمان استنشاقی با تجویز آئروسل برای انسداد حاد راه هوایی، به ازای هر ساعت</t>
  </si>
  <si>
    <t>کمک تنفسي ممتد و نگهداري به کمک دستگاه تهويه مکانيکي به ازاي هر روز خارج از بخش‌هاي مراقبت‌هاي ويژه</t>
  </si>
  <si>
    <t xml:space="preserve"> ( به ازای 1 تا 24 ساعت یکبار این کد قابل گزارش و محاسبه می‌باشد)</t>
  </si>
  <si>
    <r>
      <t>تنفس ممتد با فشار مثبت راه هوايي (</t>
    </r>
    <r>
      <rPr>
        <sz val="11"/>
        <color indexed="8"/>
        <rFont val="Arial"/>
        <family val="2"/>
      </rPr>
      <t>CPAP) یا BIPAP خارج از بخش‌هاي مراقبت‌هاي ويژه</t>
    </r>
  </si>
  <si>
    <r>
      <t xml:space="preserve">ارزیابی و یا آموزش نحوه استفاده بیمار از مولد آئروسل، نبولایزر، ابزار </t>
    </r>
    <r>
      <rPr>
        <sz val="11"/>
        <color indexed="8"/>
        <rFont val="Arial"/>
        <family val="2"/>
      </rPr>
      <t>IPPB و یا اسپری استنشاقی</t>
    </r>
  </si>
  <si>
    <r>
      <t>ظرفیت انتشار مونواکسید کربن (برای مثال یک نفس، وضعیت پایدار) (</t>
    </r>
    <r>
      <rPr>
        <sz val="11"/>
        <color indexed="8"/>
        <rFont val="Arial"/>
        <family val="2"/>
      </rPr>
      <t>DLCO) (هزینه دارو به صورت جداگانه قابل اخذ نمی‌باشد)</t>
    </r>
  </si>
  <si>
    <t>بررسی کمپلیانس ریوی (برای مثال پلتیسموگرافی، اندازه‌گیری فشار و حجم)</t>
  </si>
  <si>
    <r>
      <t xml:space="preserve"> </t>
    </r>
    <r>
      <rPr>
        <sz val="11"/>
        <color indexed="8"/>
        <rFont val="Arial"/>
        <family val="2"/>
      </rPr>
      <t xml:space="preserve">Body Box شامل پلتیسموگرافی، اندازه‌گیری ظرفیت باقی مانده عملکردی (FRC)، حجم باقی مانده (RV) و ظرفیت کامل ریوی (TLC) و اندازه گیری مقاومت مجاری هوایی و همراه با اندازه گیری کامل حجم های دینامیک(توام با اسیپرومتری کامل) و استاتیک ریه </t>
    </r>
  </si>
  <si>
    <t>(هزینه گاز به صورت جداگانه قابل اخذ نمی‌باشد)</t>
  </si>
  <si>
    <r>
      <t>اندازه‌گیری فشار ماکزیم دمی و بازدمی و پاسخ مرکز تنفس به هایپرکاپنی (</t>
    </r>
    <r>
      <rPr>
        <sz val="11"/>
        <color indexed="8"/>
        <rFont val="Arial"/>
        <family val="2"/>
      </rPr>
      <t xml:space="preserve">PIMAX,PEMAX, P0.1) </t>
    </r>
  </si>
  <si>
    <r>
      <t>اندازه‌گیری فشار ماکزیم دمی وبازدمی و پاسخ مرکز تنفس به هایپرکاپنی (</t>
    </r>
    <r>
      <rPr>
        <sz val="11"/>
        <color indexed="8"/>
        <rFont val="Arial"/>
        <family val="2"/>
      </rPr>
      <t xml:space="preserve">PIMAX,PEMAX, P0.1) همراه با Body Box </t>
    </r>
  </si>
  <si>
    <t>پالس اکسیمتری گوش یا نبض برای اشباع اکسیژن، غیرتهاجمی؛ یک یا چند بار در طول شبانه روز</t>
  </si>
  <si>
    <t>اکسیمتری خون و پالس اکسیمتری در هنگام ورزش یا احیای قلبی ریوی</t>
  </si>
  <si>
    <t>اکسیمتری خون و پالس‌اکسیمتری ممتد در طول یک شبانه روز با مانیتورینگ مداوم</t>
  </si>
  <si>
    <t>تعیین میزان دی اکسید کربن به عنوان گاز بازدمی به روش مادون قرمز</t>
  </si>
  <si>
    <t>تست‌های داخل جلدی (داخل درم)، برای انواع واکنش‌های فوری و تاخیری یا پچ تست یا فوتوپچ تست یا فوتو تست یا تستها غضای مخاطی چشمی یا بینی به ازای هر تست</t>
  </si>
  <si>
    <t xml:space="preserve">تست تشخیص اکسید نیتریک در بازدم </t>
  </si>
  <si>
    <t xml:space="preserve">تست استنشاقی واکنش برونکیال (بدون احتساب تست عملکرد ریوی)؛ با هیستامین، متاکولین یا ترکیبات مشابه </t>
  </si>
  <si>
    <t>(هزینه دارو به صورت جداگانه قابل اخذ نمی‌باشد)</t>
  </si>
  <si>
    <t>تست خوراکی بررسی واکنش به دوز تدریجی و افزایشی ترکیبات خوراکی، برای مثال غذا، دارو و مواد دیگر مثل متابی سولفیت</t>
  </si>
  <si>
    <t>ایمونوتراپی با آلرژن‌ها</t>
  </si>
  <si>
    <t>تست تحریکی (برای مثال تست رینکل)</t>
  </si>
  <si>
    <t>خدمات حرفه‌ای مربوط به ایمونوتراپی آلرژن‌ها بدون احتساب تهیه مواد آلرژن؛ به ازای هر تعداد ترزیق</t>
  </si>
  <si>
    <t>خدمات حرفه‌ای مربوط به نظارت بر تهیه و تدارک آنتی ژن‌ها برای ایمونوتراپی آلرژن؛ ویال تک دوزی (با مشخص کردن تعداد ویال)</t>
  </si>
  <si>
    <t>خدمات حرفه‌ای مربوط به نظارت بر تهیه و تدارک آنتی ژن‌ها برای ایمونوتراپی آلرژن (با مشخص کردن تعداد دوزها) به ازای هر تعداد آنتیژن نیش حشرات</t>
  </si>
  <si>
    <t>خدمات حرفه‌ای مربوط به نظارت بر تهیه و تدارک آنتی ژن‌ها برای ایمونوتراپی آلرژن؛ یک یا چند آنتیژن (با مشخص کردن تعداد دوزها)</t>
  </si>
  <si>
    <t>عصاره جدا شده از کل بدن حشره گاز گیرنده (یا بند پایان دیگر) (با مشخص کردن تعداد دوزها)</t>
  </si>
  <si>
    <t>عمل رفع حساسیت سریع</t>
  </si>
  <si>
    <t>اندوکرینولوژی</t>
  </si>
  <si>
    <t>مونیتورینگ قند خون بیش از 72 ساعت به وسیله اندازه‌گیری و ثبت مداوم میزان گلوکز در مایع بافت بینابینی از طریق یک سنسور زیرجلدی (شامل اتصال، تنظیم کردن، آموزش بیمار،ثبت، قطع کردن، پرینت اطلاعات)</t>
  </si>
  <si>
    <t>اقدامات نورولوژیک و نوروموسکولار</t>
  </si>
  <si>
    <r>
      <t>بررسی خواب و مراحل آن در آزمون‌های متعدد به منظور سنجش میزان خواب آلودگی و هوشیاری طی روز با حضور تکنولوژیست (</t>
    </r>
    <r>
      <rPr>
        <sz val="11"/>
        <color indexed="8"/>
        <rFont val="Arial"/>
        <family val="2"/>
      </rPr>
      <t xml:space="preserve">MSLT یا MWT) با یک دوره کامل بستری بیمار (عمل مستقل) </t>
    </r>
  </si>
  <si>
    <t>پلي سومنوگرافي؛ مرحله بندي خواب شبانه (8 ساعت يا بيشتر) استفاده از حداقل پنج يا بيشتر از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</si>
  <si>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با شروع درمان فشار مثبت مداوم مجاري هوايي يا تهويه دو سطحي (CPAP) با حضور يک تکنولوژيست همراه گزارش و تفسير و انجام مداخلات درماني/ با يک دوره کامل بستري بيمار (عمل مستقل)</t>
  </si>
  <si>
    <t xml:space="preserve">پلي سومنوگرافي؛ مرحله بندي خواب شبانه (8 ساعت يا بيشتر) استفاده از حداقل پنج يا بيشتر از پارامترهاي تحليلي خواب </t>
  </si>
  <si>
    <t>(شامل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</si>
  <si>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پلي سومنوگرافي؛ مرحله بندي خواب شبانه (8 ساعت يا بيشتر) شامل کلیه مراحل برای بار دوم</t>
  </si>
  <si>
    <t>پلي سومنوگرافي؛ مرحله بندي خواب شبانه (8 ساعت يا بيشتر) استفاده از کمتر از پنج پارامترهاي تحليلي خواب</t>
  </si>
  <si>
    <t xml:space="preserve"> (شامل ECG، جريان هوا، تهويه و کوشش تنفسي، تبادل گازها با اکسيمتري، مانيتورينگ از راه پوست يا آناليز هواي آخر بازدم (tidal end)، فعاليت عضلات انتهاها، حرکات ناشي از فعاليت اعصاب حرکتي (movement motoractivity )، مانيتورينگ طولاني EEG، نعوظ آلت، رفلاکس گاستروازوفاژيال، مانيتورينگ پيوسته فشار خون، خرخرکردن (Snoring)، وضعيت هاي استقرار بدن و غيره مي باشد) جهت تعيين اتفاقات غير طبيعي تنفسي، آريتمي‌هاي قلبي، اختلالات حرکتي، امواج غيرطبيعي مغزي، بدون انجام مداخلات درماني با حضور يک تکنولوژيست همراه گزارش و تفسير (عمل مستقل)</t>
  </si>
  <si>
    <t>الکتروآنسفالوگرافی روتین EEG</t>
  </si>
  <si>
    <r>
      <t xml:space="preserve"> </t>
    </r>
    <r>
      <rPr>
        <sz val="11"/>
        <color indexed="8"/>
        <rFont val="Arial"/>
        <family val="2"/>
      </rPr>
      <t>EEG روتين در حالت خواب يا هوشياري يا کما</t>
    </r>
  </si>
  <si>
    <r>
      <t>EEG</t>
    </r>
    <r>
      <rPr>
        <sz val="11"/>
        <color indexed="8"/>
        <rFont val="Arial"/>
        <family val="2"/>
      </rPr>
      <t xml:space="preserve"> يا aEEG و يا QEEG؛ به ازاي هر 24 ساعت در خارج از بخش مراقبت ويژه </t>
    </r>
  </si>
  <si>
    <t>(در صورت انجام مانيتورينگ از يک تا 24 ساعت اين کد فقط يکبار قابل گزارش مي باشد)</t>
  </si>
  <si>
    <r>
      <t>EEG</t>
    </r>
    <r>
      <rPr>
        <sz val="11"/>
        <color indexed="8"/>
        <rFont val="Arial"/>
        <family val="2"/>
      </rPr>
      <t xml:space="preserve"> تنها ارزیابی از نظر مرگ مغزی </t>
    </r>
  </si>
  <si>
    <t>الکتروکورتیکوگرام در زمان جراحی</t>
  </si>
  <si>
    <t>اندازه‌گیری و گزارش میزان و دامنه حرکت یا امتحان دستی عضلات، اندام‌ها توسط پزشک با یا بدون مقایسه با طرف سالم با گزارش</t>
  </si>
  <si>
    <t>تست تنسیلون برای میاستنی کراو</t>
  </si>
  <si>
    <t>با ثبت الکترومیوگرافیک</t>
  </si>
  <si>
    <t xml:space="preserve">تست‌های الکترومیوگرافی و هدایت عصبی EMG وNCV </t>
  </si>
  <si>
    <r>
      <t>انجام معاينات الکترودياگنوز (</t>
    </r>
    <r>
      <rPr>
        <sz val="11"/>
        <color indexed="8"/>
        <rFont val="Arial"/>
        <family val="2"/>
      </rPr>
      <t>EMG و NCS)؛ شامل اخذ شرح حال، انجام معاينات باليني؛ انجام الكتردياگنوز و کليه خدمات مرتبط با آن از جمله موج F و H، ارائه تشخيص و تهيه گزارش، يک اندام (کد ديگري همزمان با اين کد قابل محاسبه و اخذ نمي باشد)</t>
    </r>
  </si>
  <si>
    <r>
      <t>انجام معاينات الکترودياگنوز (</t>
    </r>
    <r>
      <rPr>
        <sz val="11"/>
        <color indexed="8"/>
        <rFont val="Arial"/>
        <family val="2"/>
      </rPr>
      <t xml:space="preserve">EMG و NCS)؛ شامل اخذ شرح حال، انجام معاينات باليني؛ انجام الكتردياگنوز و کليه خدمات مرتبط با آن از جمله موج F و H، ارائه تشخيص و تهيه گزارش، دو اندام </t>
    </r>
  </si>
  <si>
    <t>(کد ديگري همزمان با اين کد قابل محاسبه و اخذ نمي باشد)</t>
  </si>
  <si>
    <r>
      <t>انجام معاينات الکترودياگنوز (</t>
    </r>
    <r>
      <rPr>
        <sz val="11"/>
        <color indexed="8"/>
        <rFont val="Arial"/>
        <family val="2"/>
      </rPr>
      <t>EMG و NCS)؛ شامل اخذ شرح حال، انجام معاينات باليني؛ انجام الكتردياگنوز کليه خدمات مرتبط با آن از جمله موج F و H، ارائه تشخيص و تهيه گزارش، سه اندام</t>
    </r>
  </si>
  <si>
    <t xml:space="preserve"> (کد ديگري همزمان با اين کد قابل محاسبه و اخذ نمي باشد)</t>
  </si>
  <si>
    <r>
      <t>انجام معاينات الکترودياگنوز (</t>
    </r>
    <r>
      <rPr>
        <sz val="11"/>
        <color indexed="8"/>
        <rFont val="Arial"/>
        <family val="2"/>
      </rPr>
      <t>EMG و NCS)؛ شامل اخذ شرح حال، انجام معاينات باليني؛ انجام الكتردياگنوز کليه خدمات مرتبط با آن از جمله موج F و H، ارائه تشخيص و تهيه گزارش، چهار اندام</t>
    </r>
  </si>
  <si>
    <r>
      <t>EMG</t>
    </r>
    <r>
      <rPr>
        <sz val="11"/>
        <color indexed="8"/>
        <rFont val="Arial"/>
        <family val="2"/>
      </rPr>
      <t xml:space="preserve"> حنجره، ديافراگم، و سایر ارگانها مانند صورت، چشم، ...</t>
    </r>
  </si>
  <si>
    <r>
      <t>EMG</t>
    </r>
    <r>
      <rPr>
        <sz val="11"/>
        <color indexed="8"/>
        <rFont val="Arial"/>
        <family val="2"/>
      </rPr>
      <t xml:space="preserve"> عضلات پارااسپینال در صورت درخواست پزشك معالج</t>
    </r>
  </si>
  <si>
    <r>
      <t xml:space="preserve">بررسی </t>
    </r>
    <r>
      <rPr>
        <sz val="11"/>
        <color indexed="8"/>
        <rFont val="Arial"/>
        <family val="2"/>
      </rPr>
      <t>EMG عضلات در یک اندام یا عضلات غیر اندامی (آگزیال) (یک یا دو طرفه)</t>
    </r>
  </si>
  <si>
    <r>
      <t>EMG</t>
    </r>
    <r>
      <rPr>
        <sz val="11"/>
        <color indexed="8"/>
        <rFont val="Arial"/>
        <family val="2"/>
      </rPr>
      <t xml:space="preserve"> تک رشته‌‌ای با استفاده از الکترود تک رشته ای با اندازه‌گیری کمی جیتر بلوک و یا دانسیته فیبر در هر یا همه محل های عضله بررسی شده با انقباض ارادی یا با تحریک الکتریکی</t>
    </r>
  </si>
  <si>
    <t>نوروفیزیولوژی حین عمل جراحی</t>
  </si>
  <si>
    <t>بررسی نوروفیزیولوژیک حین عمل جراحی؛ به ازای هر ساعت</t>
  </si>
  <si>
    <r>
      <t xml:space="preserve">برنامه‌ریزی کامل عمل جراحی فانکشنال </t>
    </r>
    <r>
      <rPr>
        <sz val="11"/>
        <color indexed="8"/>
        <rFont val="Arial"/>
        <family val="2"/>
      </rPr>
      <t xml:space="preserve">DBS با دستگاه استریوتاکسی </t>
    </r>
  </si>
  <si>
    <t>بررسی عملکرد دستگاه عصبی خودکار</t>
  </si>
  <si>
    <r>
      <t xml:space="preserve">بررسی عملکرد دستگاه عصبی خودکار؛ عصب دهی کاردیوواگال (عملکرد پاراسمپاتیک) شامل دو یا بیشتر از موارد زیر؛ پاسخ ضربان قلب به تنفس عمیق با ثبت فاصله </t>
    </r>
    <r>
      <rPr>
        <sz val="11"/>
        <color indexed="8"/>
        <rFont val="Arial"/>
        <family val="2"/>
      </rPr>
      <t>R-R ، نسبت والسالوا، نسبت 30:15</t>
    </r>
  </si>
  <si>
    <r>
      <t xml:space="preserve">عصب دهی وازوموتور، آدرنرژیک (عملکرد آدرنرژیک سمپاتیک)، شامل تغییر فشار خون با هر ضربان قلب و تغییر فاصله </t>
    </r>
    <r>
      <rPr>
        <sz val="11"/>
        <color indexed="8"/>
        <rFont val="Arial"/>
        <family val="2"/>
      </rPr>
      <t>R-R در طی مانور والسالوا و حداقل 5 دقیقه در زمان تیلت</t>
    </r>
  </si>
  <si>
    <r>
      <t>سودوموتور شامل یک مورد یا بیشتر از موارد زیر: تست کمی رفلکس آکسون پسودوموتور (</t>
    </r>
    <r>
      <rPr>
        <sz val="11"/>
        <color indexed="8"/>
        <rFont val="Arial"/>
        <family val="2"/>
      </rPr>
      <t>QSART)، تست سیلاستیک عرق، تست ترمورگولاتوری عرق و تغییر در پتانسیل سمپاتیک پوست</t>
    </r>
  </si>
  <si>
    <t>بررسی رفلکس و اختلالات سطح الکتریکی ایجاد شده در اثر تحریک‌ها (Evoked Potentials)</t>
  </si>
  <si>
    <r>
      <t>بررسی پتانسیل‌های ایجاد شده حسی-سوماتیک (</t>
    </r>
    <r>
      <rPr>
        <sz val="11"/>
        <color indexed="8"/>
        <rFont val="Arial"/>
        <family val="2"/>
      </rPr>
      <t>SEP) اندام فوقانی یا تحتانی یا عصب کرانیال یا تنه و سر</t>
    </r>
  </si>
  <si>
    <r>
      <t>بررسی پتانسیل‌های ایجاد شده حرکتی (</t>
    </r>
    <r>
      <rPr>
        <sz val="11"/>
        <color indexed="8"/>
        <rFont val="Arial"/>
        <family val="2"/>
      </rPr>
      <t>MEP) اندام فوقانی یا تحتانی هر تعداد اندام</t>
    </r>
  </si>
  <si>
    <r>
      <t>تست پتانسیل‌های ایجاد شده بینایی دستگاه عصبی مرکزی (</t>
    </r>
    <r>
      <rPr>
        <sz val="11"/>
        <color indexed="8"/>
        <rFont val="Arial"/>
        <family val="2"/>
      </rPr>
      <t>VEP)</t>
    </r>
  </si>
  <si>
    <r>
      <t>رفلکس عضله حلقوی چشم (</t>
    </r>
    <r>
      <rPr>
        <sz val="11"/>
        <color indexed="8"/>
        <rFont val="Arial"/>
        <family val="2"/>
      </rPr>
      <t>Blink Reflex)</t>
    </r>
  </si>
  <si>
    <r>
      <t>تست اتصال محل عصب و عضله (</t>
    </r>
    <r>
      <rPr>
        <sz val="11"/>
        <color indexed="8"/>
        <rFont val="Arial"/>
        <family val="2"/>
      </rPr>
      <t>RST) قبل و بعد از انقباض با هر نوع فركانس به صورت گلوبال هر تعداد عصب</t>
    </r>
  </si>
  <si>
    <t>تست‌های EEG خاص</t>
  </si>
  <si>
    <r>
      <t>EEG</t>
    </r>
    <r>
      <rPr>
        <sz val="11"/>
        <color indexed="8"/>
        <rFont val="Arial"/>
        <family val="2"/>
      </rPr>
      <t xml:space="preserve"> مانیتورینگ با ثبت و تفسیر هر 24 ساعت کمتر از 16 کاناله؛ به هر علت با یا بدون فعال کردن دارویی یا فیزیکی</t>
    </r>
  </si>
  <si>
    <r>
      <t>بررسي به منظور تعيين محل دقيق كانون تشنج مغزي به وسیله كابل يا امواج راديويي؛ تله متري 16 كانال يا بيشتر در تركيب با الكتروانسفالوگرافي (</t>
    </r>
    <r>
      <rPr>
        <sz val="11"/>
        <color indexed="8"/>
        <rFont val="Arial"/>
        <family val="2"/>
      </rPr>
      <t xml:space="preserve">EEG) و ثبت و تفسير ويدئويي (براي مثال براي تعيين محل قبل از عمل جراحي)، هر 24 ساعت </t>
    </r>
  </si>
  <si>
    <r>
      <t>EEG</t>
    </r>
    <r>
      <rPr>
        <sz val="11"/>
        <color indexed="8"/>
        <rFont val="Arial"/>
        <family val="2"/>
      </rPr>
      <t xml:space="preserve"> مانیتورینگ با ثبت و تفسیر هر 24 ساعت 16 کاناله یا بیشتر؛ به هر علت </t>
    </r>
  </si>
  <si>
    <r>
      <t>الکتروانسفالوگرام (</t>
    </r>
    <r>
      <rPr>
        <sz val="11"/>
        <color indexed="8"/>
        <rFont val="Arial"/>
        <family val="2"/>
      </rPr>
      <t>EEG) درطی جراحی خارج جمجمه‌ای (برای مثال جراحی کاروتید)</t>
    </r>
  </si>
  <si>
    <r>
      <t xml:space="preserve">مونیتورینگ برای تعیین محل دقیق کانون تشنج مغزی به وسیله کابل یا رادیو، تله متری 16 کاناله یا بیشتر، ثبت و تفسیر </t>
    </r>
    <r>
      <rPr>
        <sz val="11"/>
        <color indexed="8"/>
        <rFont val="Arial"/>
        <family val="2"/>
      </rPr>
      <t>EEG، هر 24 ساعت</t>
    </r>
  </si>
  <si>
    <t>تحلیل دیجیتال الکتروانسفالوگرام (برای مثال در تحلیل امواج صرعی)</t>
  </si>
  <si>
    <t xml:space="preserve">تست فعال کردن «وادا» برای بررسی عملکرد نیمکره مغزی، شامل مونیتورینگ الکتروانسفالوگرافی </t>
  </si>
  <si>
    <t xml:space="preserve">تعیین موقعیت عملکردی کورتکس و زیرکورتکس به وسیله تحریک و یا ثبت از الکترودهای سطح مغز یا الکترودهای عمقی برای برانگیختن تشنج یا مشخص کردن ساختمان‌های حیاتی مغز؛ با حضور پزشک به ازای هر ساعت </t>
  </si>
  <si>
    <r>
      <t>مننگوانسفالوگرافی (</t>
    </r>
    <r>
      <rPr>
        <sz val="11"/>
        <color indexed="8"/>
        <rFont val="Arial"/>
        <family val="2"/>
      </rPr>
      <t>MEG)، ثبت و آنالیز؛ برای فعالیت مغناطیسی خودبخودی مغز (برای مثال تعیین محل کورتیکال صرع مغزی)</t>
    </r>
  </si>
  <si>
    <r>
      <t>مننگوانسفالوگرافی (</t>
    </r>
    <r>
      <rPr>
        <sz val="11"/>
        <color indexed="8"/>
        <rFont val="Arial"/>
        <family val="2"/>
      </rPr>
      <t>MEG)، برای جریان برانگیخته مغناطیسی، یک کاربرد (برای مثال تعیین محل کورتکس حسی، حرکتی، زبانی و یا بینایی)</t>
    </r>
  </si>
  <si>
    <r>
      <t>مننگوانسفالوگرافی (</t>
    </r>
    <r>
      <rPr>
        <sz val="11"/>
        <color indexed="8"/>
        <rFont val="Arial"/>
        <family val="2"/>
      </rPr>
      <t xml:space="preserve">MEG)، برای جریانات مغناطیسی برانگیخته شده، هر کاربرد اضافه (برای مثال تعیین محل کورتیکال حسی، حرکتی، زبانی یا بینایی) </t>
    </r>
  </si>
  <si>
    <t>محرک‌های عصبی (نورواستیمولاتورها)- تجزیه و تحلیل و برنامه دادن به آن</t>
  </si>
  <si>
    <t>آنالیز الکترونیک دستگاه مولد پالس عصبی کاشته شده (برای مثال تعداد و دامنه ضربان، دوره و شکل موج، وضعیت باطری، مودولاسیون خروجی، سیکلینک، امپدانس، و اندازه‌گیری میزان پذیرش بیمار) بدون برنامه‌ریزی مجدد</t>
  </si>
  <si>
    <t>مولد یا انتقال دهنده پالس تحریک کننده عصبی مغزی، نخاعی یا اعصاب محیطی ساده (برای مثال عصب محیطی، عصب اتونوم، عصبی عضلانی) با برنامه‌ریزی حین عمل جراحی یا برنامه‌ریزی بعدی</t>
  </si>
  <si>
    <t>مولد یا انتقال دهنده پالس تحریککننده عصبی مغزی، نخاعی یا اعصاب محیطی پیچیده (به جز عصب جمجمه‌ای) با برنامه‌ریزی حین عمل جراحی یا برنامه‌ریزی بعدی؛ ساعت اول</t>
  </si>
  <si>
    <t xml:space="preserve">مولد یا انتقال دهنده پالس تحریک کننده عصبی مغزی، نخاعی یا اعصاب محیطی پیچیده (به جز عصب جمجمه‌ای) با برنامه‌ریزی بعدی؛ هر 30 دقیقه اضافه بعد از اولین ساعت </t>
  </si>
  <si>
    <t xml:space="preserve">مولد یا انتقال دهنده پالس تحریک کننده پیچیده اعصاب جمجمه‌ای با برنامه‌ریزی حین عمل جراحی یا برنامه‌ریزی بعدی، با یا بدون تست عصبی، ساعت اول </t>
  </si>
  <si>
    <t>مولد یا انتقال دهنده پالس تحریککننده عصبی پیچیده اعصاب جمجمه‌ای؛ با برنامه‌ریزی حین عمل جراحی یا برنامه‌ریزی بعدی، هر 30 دقیقه اضافه بعد از اولین ساعت</t>
  </si>
  <si>
    <t xml:space="preserve">آنالیز الکترونیک دستگاه مولد پالس عصبی کاشته شده (برای مثال تعداد و دامنه ضربان، وضعیت باطری، مودولاسیون خروجی، سیکلینگ، امپدانس، و اندازه‌گیری میزان پذیرش بیمار)؛ مولد یا انتقال دهنده ضربان تحریککننده عصبی ساده یا پیچیده کاملاً عمقی مغزی، با برنامه‌ریزی اولیه یا مجدد </t>
  </si>
  <si>
    <t>آنالیزالکترونیک دستگاه مولد پالس عصبی کاشته شده (برای مثال تعداد و دامنه ضربان، وضعیت باطری، قبلیت انتخاب الکترود، مودولاسیون خروجی، سیکلینک، امپدانس و اندازه‌گیری میزان پذیرش بیمار)؛ مولد یا انتقال دهنده ضربان تحریککننده عصبی معدی، حین عمل جراحی، ‌با برنامه‌ریزی اولیه یا مجدد</t>
  </si>
  <si>
    <t>پرکردن مجدد و نگهداری پمپ یا محفظه آزادکننده دارو در نخاع (اینتراتکال، اپی دورال) یا مغز (داخلی بطنی)</t>
  </si>
  <si>
    <t>آنالیزالکترونیک دستگاه مولد پالس عصبی کاشته شده بعدی ، تجویز شده به وسیله پزشک</t>
  </si>
  <si>
    <t>تحلیل حرکتی</t>
  </si>
  <si>
    <t>تحلیل جامع حرکات به کمک کامپیوتر با ثبت ویدئویی یا کینماتیک سه بعدی؛ با یا بدون با اندازه‌گیری فشار ناحیه پلانتار در حین راه رفتن</t>
  </si>
  <si>
    <t>الکترومیوگرافی فعال سطحی یا فاین وایر، در حین راه رفتن یا فعالیت های دیگر، یک تا 12 عضله</t>
  </si>
  <si>
    <t>بازنگری و تفسیر توسط پزشک برای تحلیل جامع حرکات به کمک کامپیوتر، با اندازه‌گیری فعال فشار پلانتار در حین راه رفتن یا فعالیت‌های دیگر و الکترومیوگرافی فعال فاین وایر یا گزارش ثبت شده</t>
  </si>
  <si>
    <t xml:space="preserve">مپینگ کارکرد مغزی </t>
  </si>
  <si>
    <t>انتخاب و اجرای تست عملکردی عصبی در حین تصویربرداری غیرتهاجمی مپینگ عملکرد مغزی، با انجام کامل تست توسط پزشک یا فیزیولوژیست، با انجام مرور بر تست و گزارش‌دهی</t>
  </si>
  <si>
    <t>خدمات مشاوره ژنتیک</t>
  </si>
  <si>
    <t>خدمات ژنتیک پزشکی و مشاوره ژنتیک، رودررو با بیمار یا خانواده به مدت حداقل 30 دقیقه</t>
  </si>
  <si>
    <t xml:space="preserve"> (این کد در صورتی که برای مشاوره بعد از ازدواج انجام شود، تحت پوشش بیمه پایه می‌باشد)</t>
  </si>
  <si>
    <t xml:space="preserve">ارزیابی و بررسی دستگاه عصبی مرکزی/ آزمایش‌های مربوطه (مثل شناختی، عصبی، روانی و گفتاری) </t>
  </si>
  <si>
    <t>ارزیابی زبان پریشی بزرگسالان (آزمون زبان پریشی فارسی و دو زبانه) همراه با تفسیر و گزارش</t>
  </si>
  <si>
    <r>
      <t>تست تکاملی؛ محدود (برای مثال تست غربالگری تکاملی تست (</t>
    </r>
    <r>
      <rPr>
        <sz val="11"/>
        <color indexed="8"/>
        <rFont val="Arial"/>
        <family val="2"/>
      </rPr>
      <t xml:space="preserve">Early Language Millstone Screen, II با تفسیر و گزارش (غربالگری/آزمون‌های 451جی) رشدی همراه با تفسیر و گزارش) </t>
    </r>
  </si>
  <si>
    <t>تست تکاملی؛ گسترده (شامل ارزیابی حرکتی، زبانی، اجتماعی، عملکردهای سازگاری و یا شناختی به کمک ابزارهای استاندارد تکاملی) با تفسیر و گزارش</t>
  </si>
  <si>
    <t>آزمون وضعیت رفتاری عصبی (ارزیابی بالینی تفکر، استدلال و قضاوت، برای مثال دانش اکتسابی، توجه، حافظه، توانمندیهای بینایی فضایی، عملکردهای زبانی، برنامه‌ریزی) با تفسیر و گزارش</t>
  </si>
  <si>
    <t>مجموعه تست های نوروفیزیولوژی</t>
  </si>
  <si>
    <r>
      <t xml:space="preserve">تست عصبی روانی (برای مثال </t>
    </r>
    <r>
      <rPr>
        <sz val="11"/>
        <color indexed="8"/>
        <rFont val="Arial"/>
        <family val="2"/>
      </rPr>
      <t>Halstead-Reitan، تست روانی عصبی Wexhsler Mmory Scales, Battery، و (Wisconsin Card Sorting Test ، هر ساعت از وقت روان‌شناس و یا پزشک، هم برای تست‌های رودررو با بیمار ارائه شده و هم زمان لازم برای تفسیر نتایج و ارائه گزارش</t>
    </r>
  </si>
  <si>
    <r>
      <t xml:space="preserve">تست عصبی روانی(برای مثال </t>
    </r>
    <r>
      <rPr>
        <sz val="11"/>
        <color indexed="8"/>
        <rFont val="Arial"/>
        <family val="2"/>
      </rPr>
      <t>Halstead-Reitan، تست روانی عصبی Wexhsler Mmory Scales, Battery و Wisconsin Card Sorting Test)، با گزارش و تفسیر فرد حرفه‌ای درزمینه پزشکی، انجام شده به کمک تکنسین، هر ساعت از وقت تکنسین، رودررو</t>
    </r>
  </si>
  <si>
    <r>
      <t xml:space="preserve">تست عصبی روانی ( </t>
    </r>
    <r>
      <rPr>
        <sz val="11"/>
        <color indexed="8"/>
        <rFont val="Arial"/>
        <family val="2"/>
      </rPr>
      <t>Wisconsin Card Sorting Test)، اجرا شده توسط کامپیوتر، با گزارش و تفسیر فرد حرفه ای در زمینه پزشکی</t>
    </r>
  </si>
  <si>
    <r>
      <t xml:space="preserve">تست های استاندارد عملکرد شناختی (برای مثال ارزیابی تحلیل اطلاعات </t>
    </r>
    <r>
      <rPr>
        <sz val="11"/>
        <color indexed="8"/>
        <rFont val="Arial"/>
        <family val="2"/>
      </rPr>
      <t>Ross) هر ساعت زمان یک فرد حرفه ای درزمینه پزشکی، هم برای تستهای رودررو با بیمار ارائه شده، و هم زمان لازم برای تفسیر نتایج و ارائه گزارش</t>
    </r>
  </si>
  <si>
    <t xml:space="preserve">خوراندن داروی فینگولیمود و مانیتورینگ در روز اول توسط پزشک </t>
  </si>
  <si>
    <t>تجویز شیمی درمانی</t>
  </si>
  <si>
    <t xml:space="preserve">تجويز شيمي درماني زير جلدي يا عضلاني با يا بدون بيحسي موضعي به ازاي هر جلسه </t>
  </si>
  <si>
    <t>(به شرط یک بررسی توسط پزشک در طی جلسه شیمی درمانی)</t>
  </si>
  <si>
    <t>تجويز شيمي درماني داخل وريدي يا شرياني با تکنيک تجويز سريع و روش انفوزيون موارد متعدد دارو از قبل مخلوط شده به ازاي هر جلسه تا 8 ساعت</t>
  </si>
  <si>
    <t>(به شرط يک بررسي توسط پزشک در طی جلسه شيمي درماني برای موارد بالای 8 ساعت کد901550 قابل گزارش و محاسبه مي باشد)</t>
  </si>
  <si>
    <t>تجویز شیمی درمانی داخل ضایعه، موارد متعدد دارو از قبل مخلوط شده به ازای هر جلسه</t>
  </si>
  <si>
    <t>انفوزيون طولاني مدت (بيش از 8 ساعت) با یا بدون پمپ قابل حمل يا قابل كاشت همراه با پرکردن مجدد پمپ؛</t>
  </si>
  <si>
    <t xml:space="preserve"> (این کد برای هر 24 ساعت انفوزیون، یک بار قابل گزارش و محاسبه می‌باشد) (صرفا با نظارت مستقیم پزشک قابل محاسبه و اخذ می‌باشد)</t>
  </si>
  <si>
    <t xml:space="preserve">تجويز شيمي درماني، بداخل حفره پلور یا پريتوئن، نيازمند و شامل توراسنتز و پریتونئوسنتز </t>
  </si>
  <si>
    <t>(صرفا در صورت انجام توسط پزشک قابل محاسبه و اخذ می‌باشد)</t>
  </si>
  <si>
    <r>
      <t xml:space="preserve">تجويز شيمي درماني به داخل </t>
    </r>
    <r>
      <rPr>
        <sz val="11"/>
        <color indexed="8"/>
        <rFont val="Arial"/>
        <family val="2"/>
      </rPr>
      <t>CNS و داخل نخاعي (شامل پونکسيون نخاعي)</t>
    </r>
  </si>
  <si>
    <t>پر کردن مجدد و نگهداری پمپ قابل کاشت، برای مراجعه مجدد بیماران جهت شارژ پمپ کاشته شده</t>
  </si>
  <si>
    <t>تزريق شيمي درماني، ساب آراكنوئيد يا داخل بطني، از طريق محفظه زيرجلدي، يك يا چند دارو</t>
  </si>
  <si>
    <t xml:space="preserve"> ( به شرط یک بررسی توسط پزشک در طی جلسه شیمی درمانی)</t>
  </si>
  <si>
    <t>درمان فوتودینامیک</t>
  </si>
  <si>
    <t>درمان فوتودینامیک به وسیله تجویز خارجی نور برای تخریب ضایعه بدخیم و یا مستعد بدخیمی در پوست و مخاط مجاور (برای مثال لب) به وسیله فعال کردن داروهای حساس به نور</t>
  </si>
  <si>
    <t xml:space="preserve">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اولین 30 دقیقه </t>
  </si>
  <si>
    <t>درمان فوتودینامیک به وسیله به کارگیری آندوسکوپیک نور برای تخریب بافت غیر طبیعی، از طریق فعال کردن داروهای تخریب بافت غیر طبیعی، از طریق فعال کردن داروهای حساس به نور، هر 15 دقیقه اضافه</t>
  </si>
  <si>
    <t>نوردرمانی با استفاده از دستگاه‎های نورپلاریزه</t>
  </si>
  <si>
    <t>اعمال خاص درماتولوژیک</t>
  </si>
  <si>
    <t xml:space="preserve">اکتینوتراپی (نور ماوراء بنفش) </t>
  </si>
  <si>
    <r>
      <t xml:space="preserve">فوتوکموتراپی؛ به وسیله تار و امواج ماوراء بنفش </t>
    </r>
    <r>
      <rPr>
        <sz val="11"/>
        <color indexed="8"/>
        <rFont val="Arial"/>
        <family val="2"/>
      </rPr>
      <t>B (درمان Goeckerman) یا پترولاتوم و ماوراء بنفش B</t>
    </r>
  </si>
  <si>
    <r>
      <t xml:space="preserve">پسورآلن‌ها و ماوراء بنفش </t>
    </r>
    <r>
      <rPr>
        <sz val="11"/>
        <color indexed="8"/>
        <rFont val="Arial"/>
        <family val="2"/>
      </rPr>
      <t>PUVA) A)</t>
    </r>
  </si>
  <si>
    <r>
      <t>فوتوکموتراپی (</t>
    </r>
    <r>
      <rPr>
        <sz val="11"/>
        <color indexed="8"/>
        <rFont val="Arial"/>
        <family val="2"/>
      </rPr>
      <t>Goeckerman و یا PUVA) برای درماتوزهای شدید پاسخ دهنده به نور، نیازمند حداقل 4 تا 8 ساعت مراقبت و درمان زیر نظر مستقیم پزشک (شامل به کارگیری و تجویز دارو و پانسمان)</t>
    </r>
  </si>
  <si>
    <t xml:space="preserve">درمان با ليزر براي بيماري هاي التهابي پوست (به عنوان مثال پسوريازيس)؛ به هر ميزان سانتيمتر مربع سطح بدن و به ازای هر جلسه درمان </t>
  </si>
  <si>
    <t xml:space="preserve">درمان با ليزر براي ساير ضايعات پوست؛ به هر ميزان سانتيمتر مربع سطح بدن و هر جلسه درمان </t>
  </si>
  <si>
    <t>طب فیزیکی و توانبخشی</t>
  </si>
  <si>
    <t>ارزیابی و برنامه‌ریزی برای فیزیوتراپی بیمار به ازای هر دوره فیزیوتراپی</t>
  </si>
  <si>
    <r>
      <t xml:space="preserve">استفاده از </t>
    </r>
    <r>
      <rPr>
        <sz val="11"/>
        <color indexed="8"/>
        <rFont val="Arial"/>
        <family val="2"/>
      </rPr>
      <t xml:space="preserve">CPM يا ليزر کم توان براي توانبخشي اندامها ، هر اندام (قابل گزارش برای حداکثر دو اندام در هر جلسه) </t>
    </r>
  </si>
  <si>
    <t>ارزیابی جامع کاردرمانی یا شغلی جهت برنامه ریزی برای کاردرمانی بیمار برای یک دوره درمان</t>
  </si>
  <si>
    <t xml:space="preserve">فيزيوتراپي قفسه سينه و اندام‌ها با يا بدون مداليته‌های فيزيكي شامل تمرين درماني و ماساژ براي بيماران بستري </t>
  </si>
  <si>
    <t>(در صورت درخواست پزشک معالج در بخش هاي مراقبت ويژه (CCU و ICU) و بخش‌های جراحی توراکس و ریه برای هر تعداد جلسه در هر روز بستری و رعایت مدت زمان استاندارد حداقل 30 دقیقه و براساس استاندارد و دستورالعمل‌های ابلاغی وزارت بهداشت، درمان و آموزش پزشکی تحت پوشش بیمه پایه می‌باشد)(این کد را با کد 901640 گزارش ننمائید)</t>
  </si>
  <si>
    <t>فيزيوتراپي قفسه سينه بدون فیزیوتراپی اندام ها با يا بدون مداليته های فيزيكي شامل تمرين درماني و ماساژ بيماران بستري</t>
  </si>
  <si>
    <t>(در صورت درخواست پزشک معالج در بخش‌هاي مراقبت ويژه (CCU و ICU) و بخش‌های جراحی توراکس و ریه برای هر تعداد جلسه در هر روز بستری و رعایت مدت زمان استاندارد حداقل 20 دقیقه تحت پوشش بیمه پایه می‌باشد) (این کد با کد 901640 قابل گزارش و اخذ نمی‌باشد) (مطابق با استانداردهای ابلاغی وزارت بهداشت، درمان و آموزش پزشکی)</t>
  </si>
  <si>
    <t>فيزيوتراپي يک يا چند ناحيه در بيماران بستري در صورت درخواست پزشک معالج براي هر روز بستري مشروط بر ثبت و گزارش در پرونده و ممهور به مهر مسئول فني صاحب صلاحيت به ازای حداقل 15 دقیقه</t>
  </si>
  <si>
    <t>به کارگیری روش‌ها و یا اعمال درمانی روتین فیزیوتراپی و طب فیزیکی و توانبخشی شامل هر تعداد از موارد ذکر شده برای هر ناحیه در هر جلسه</t>
  </si>
  <si>
    <t xml:space="preserve">(کمپرس‌های گرم یا سرد، کشش مکانیکی، تحریک الکتریکی با دست یا دستگاه، ابزار وازوپنوماتیک، میکروویو، مادون قرمز، ماوراء بنفش، یونتوفورزیس، حمام پارافین، اولتراسوند، بازآموزی عصبی عضلانی حرکت، تعادل، حس کینتیک، وضعیت بدن، حس موقعیت فضایی، آموزش راه رفتن، آموزش برای ADL، آموزش حرکت با ویلچر و سایر اعمال یا روش‌های مرتبط) </t>
  </si>
  <si>
    <t>دیاترمی</t>
  </si>
  <si>
    <t xml:space="preserve"> (در صورتی که خدمت دیاترمی جزء یکی از روش فیزیوتراپی در کد 901645 باشد. این کد علاوه بر کد اصلی قابل محاسبه و اخذ می‌باشد)</t>
  </si>
  <si>
    <t xml:space="preserve">به کارگیری روش‌ها و تکنیک‌های کاردرمانی شامل استفاده از یک یا چند مورد از فعالیت‌های کاردرمانی برای یک جلسه حداقل 30 دقیقه‌ای </t>
  </si>
  <si>
    <t xml:space="preserve">(شامل ارزیابی و درمان اسکلتی-عضلانی، یا حسی-حرکتی، یا ادراکی-شناختی، یا روانی- اجتماعی، ارزیابی عضلانی دستی اندام‌ها و تنه، اندازه‌گیری و گزارش میزان دامنه حرکتی اندام‌ها و تنه، توسعه مهارت های شناختی برای بالا بردن توجه و حافظه، روش‌های یکپارچگی حسی برای تقویت پردازش حسی و تحریک پاسخ سازگاری با نیازهای محیطی، موقعیت فضایی، آموزش برای ADL، آموزش فعالیت‌های خود مراقبتی، استفاده از روش‌های بازی درمانی در کودکان، فعالیت درمانی مستقیم (به کارگیری فعالیت‌های دینامیک برای بهبود عملکرد)، آموزش بازگشت فرد به جامعه یا کار، آموزش مدیریت منزل، آموزش حرکت با ویلچر، آموزش راه رفتن، آموزش هندلینگ بیمار یا خانواده وی، مداخلات کاردرمانی در ضایعات دست پس از جراحی، مداخلات کاردرمانی در بخش‌های بستری و سایر روش‌ها یا مدالیته‌های کاردرمانی) </t>
  </si>
  <si>
    <t>به کارگيري روشها و تکنيکهاي کاردرماني شامل استفاده از يک يا چند مورد از فعاليتهاي کاردرماني براي يک جلسه حداقل 45 دقيقه اي</t>
  </si>
  <si>
    <t xml:space="preserve"> (شامل روشهاي درماني براي بهبود قدرت عضلاني، تحمل عضلاني، دامنه حرکتي و انعطاف پذيري به طور فعال و غيرفعال در اندام ها و تنه، بازآموزي عصبي عضلاني در فعاليتهاي نشسته/ويا ايستاده مشتمل بر بهبود حرکت، تعادل، حس کينتيک، وضعيت بدن و اصلاح پاسچر، حس عمقي و/يا افزايش هماهنگي حرکتي، به کارگيري گروه درماني در کاردرماني، آماده سازي براي وضعيت و سختي در کار (توانبخشي حرفه اي) - مطابق با استانداردهاي ابلاغي وزارت بهداشت، درمان و آموزش پزشکي</t>
  </si>
  <si>
    <t>انجام ارزیابی و به کارگیری روش‌ها و یا اعمال درمانی فیزیوتراپی و طب فیزیکی و توانبخشی مانند حمام کنتراست یا آب درمانی یا مخزن هوبارد و یا گردش چرخشی آب</t>
  </si>
  <si>
    <t xml:space="preserve"> (مطابق با استانداردهای ابلاغی وزارت بهداشت، درمان و آموزش پزشکی به ازای هر جلسه برای حداقل 20 دقیقه) </t>
  </si>
  <si>
    <t>ماساژ يا تمرین درمانی یا تکنيک هاي درمان دستي (برای مثال: حركت دادن، دستكاري، درناژ دستی لنفاتیک‌ها و كشش دستي) به ازاي هر جلسه</t>
  </si>
  <si>
    <t>(فقط در موارد لنف ادما تحت پوشش بیمه پایه می‌باشد)</t>
  </si>
  <si>
    <t>استفاده از دستگاه ليزر پرتوان جهت کاربردهاي عصبي-اسکلتي-عضلاني؛ به ازاي هر جلسه برای هر ناحیه</t>
  </si>
  <si>
    <t xml:space="preserve"> (قابل گزارش برای حداکثر دو ناحیه) (عمل مستقل) (مطابق با استانداردهاي ابلاغي وزارت بهداشت، درمان و آموزش پزشکي) </t>
  </si>
  <si>
    <r>
      <t xml:space="preserve">استفاده از دستگاه </t>
    </r>
    <r>
      <rPr>
        <sz val="11"/>
        <color indexed="8"/>
        <rFont val="Arial"/>
        <family val="2"/>
      </rPr>
      <t xml:space="preserve">ESWT (Exteracorporeal Shock Wave Therapy) با توان کم، جهت درمان دردهاي اسکلتي-عضلاني و ترميم بافت نرم؛ به ازاي هر ناحیه </t>
    </r>
  </si>
  <si>
    <t xml:space="preserve">(قابل گزارش برای حداکثر دو ناحیه در هر جلسه) (عمل مستقل) (منبطق با استانداردهاي ابلاغي وزارت بهداشت، درمان و آموزش پزشکي) </t>
  </si>
  <si>
    <t>اقدامات طب توانبخشي جهت بیماران سكته مغزي، ضربه مغزي، ضايعات نخاعي شامل ارزيابي پزشك، تجويز روشهاي توانبخشي، آموزش فعاليتهاي روزمره زندگي، مشاوره تغذيه، خدمات روانشناسي و ورزش درماني توسط پزشک متخصص  به ازای هر جلسه</t>
  </si>
  <si>
    <t>(این کد با کدهای 901620 الی 901646 و 901660 الی 901670 قابل گزارش نمی‌باشد)</t>
  </si>
  <si>
    <r>
      <t>اسکن استاتیک کف پا (</t>
    </r>
    <r>
      <rPr>
        <sz val="11"/>
        <color indexed="8"/>
        <rFont val="Arial"/>
        <family val="2"/>
      </rPr>
      <t>Foot Scan) براي تعيين نقاط فشاري کف پا و تجويز کفي و يا اورتز مناسب</t>
    </r>
  </si>
  <si>
    <r>
      <t>اسکن دینامیک و سه بعدی کف پا (</t>
    </r>
    <r>
      <rPr>
        <sz val="11"/>
        <color indexed="8"/>
        <rFont val="Arial"/>
        <family val="2"/>
      </rPr>
      <t>Foot Scan) براي تعيين نقاط فشاري کف پا و تجويز کفي و يا اورتز مناسب</t>
    </r>
  </si>
  <si>
    <t xml:space="preserve"> Whole Body Vibration)WBV)</t>
  </si>
  <si>
    <r>
      <t xml:space="preserve">استفاده از دستگاه </t>
    </r>
    <r>
      <rPr>
        <sz val="11"/>
        <color indexed="8"/>
        <rFont val="Arial"/>
        <family val="2"/>
      </rPr>
      <t>Magnetic Field Therapy جهت توانبخشی اندام‌ها؛ به ازای هر جلسه منطبق با استانداردهای ابلاغی وزارت بهداشت، درمان و آموزش پزشکی (عمل مستقل)</t>
    </r>
  </si>
  <si>
    <t>توانبخشی ریوی شامل ارزیابی پزشکی، مانیتورینگ قلبی، اکسیژن درمانی و ورزش درمانی؛ به ازای هر جلسه</t>
  </si>
  <si>
    <r>
      <t xml:space="preserve">توانبخشی فعال </t>
    </r>
    <r>
      <rPr>
        <sz val="11"/>
        <color indexed="8"/>
        <rFont val="Arial"/>
        <family val="2"/>
      </rPr>
      <t>DBC (Documented Based Care) برای ستون فقرات و اندام‌ها؛ هر جلسه</t>
    </r>
  </si>
  <si>
    <t>Taping Kinesio</t>
  </si>
  <si>
    <r>
      <t>Halo</t>
    </r>
    <r>
      <rPr>
        <sz val="11"/>
        <color indexed="8"/>
        <rFont val="Arial"/>
        <family val="2"/>
      </rPr>
      <t xml:space="preserve"> vest (چهار بار کربنی) (هزینه مواد مصرفی به صورت جداگانه قابل محاسبه و اخذ می‌باشد)</t>
    </r>
  </si>
  <si>
    <r>
      <t>LSO</t>
    </r>
    <r>
      <rPr>
        <sz val="11"/>
        <color indexed="8"/>
        <rFont val="Arial"/>
        <family val="2"/>
      </rPr>
      <t xml:space="preserve"> </t>
    </r>
  </si>
  <si>
    <t>(هزینه مواد مصرفی به صورت جداگانه قابل محاسبه و اخذ می‌باشد)</t>
  </si>
  <si>
    <r>
      <t>TLSO</t>
    </r>
    <r>
      <rPr>
        <sz val="11"/>
        <color indexed="8"/>
        <rFont val="Arial"/>
        <family val="2"/>
      </rPr>
      <t xml:space="preserve"> </t>
    </r>
  </si>
  <si>
    <r>
      <t>Body</t>
    </r>
    <r>
      <rPr>
        <sz val="11"/>
        <color indexed="8"/>
        <rFont val="Arial"/>
        <family val="2"/>
      </rPr>
      <t xml:space="preserve"> Jacket </t>
    </r>
  </si>
  <si>
    <r>
      <t>Cock</t>
    </r>
    <r>
      <rPr>
        <sz val="11"/>
        <color indexed="8"/>
        <rFont val="Arial"/>
        <family val="2"/>
      </rPr>
      <t xml:space="preserve"> Up(استاتیک دست) </t>
    </r>
  </si>
  <si>
    <r>
      <t>Sarmiento</t>
    </r>
    <r>
      <rPr>
        <sz val="11"/>
        <color indexed="8"/>
        <rFont val="Arial"/>
        <family val="2"/>
      </rPr>
      <t xml:space="preserve"> Brace (استاتیک بازو)</t>
    </r>
  </si>
  <si>
    <t xml:space="preserve"> (هزینه مواد مصرفی به صورت جداگانه قابل محاسبه و اخذ می‌باشد)</t>
  </si>
  <si>
    <r>
      <t>AFO</t>
    </r>
    <r>
      <rPr>
        <sz val="11"/>
        <color indexed="8"/>
        <rFont val="Arial"/>
        <family val="2"/>
      </rPr>
      <t xml:space="preserve"> </t>
    </r>
  </si>
  <si>
    <r>
      <t>Hip</t>
    </r>
    <r>
      <rPr>
        <sz val="11"/>
        <color indexed="8"/>
        <rFont val="Arial"/>
        <family val="2"/>
      </rPr>
      <t xml:space="preserve"> Brace (HO)</t>
    </r>
  </si>
  <si>
    <r>
      <t>Knee</t>
    </r>
    <r>
      <rPr>
        <sz val="11"/>
        <color indexed="8"/>
        <rFont val="Arial"/>
        <family val="2"/>
      </rPr>
      <t xml:space="preserve"> Brace (HO)</t>
    </r>
  </si>
  <si>
    <t>آموزش با پروتز، اندامهای فوقانی و یا تحتانی</t>
  </si>
  <si>
    <t xml:space="preserve"> (این کد توسط فیزیوتراپست یا کاردرمان قابل گزارش نمی‌باشد)</t>
  </si>
  <si>
    <t xml:space="preserve">کنترل استفاده از ارتز یا پروتز، بیمار قبلی </t>
  </si>
  <si>
    <t>(این کد توسط فیزیوتراپست یا کاردرمان قابل گزارش نمی‌باشد)</t>
  </si>
  <si>
    <t xml:space="preserve">آموزش و فیتینگ ارتز (شامل ارزیابی و فیتینگ که در جای دیگر گزارش نشده است) اندام‌های فوقانی، اندام‌های تحتانی و یا تنه </t>
  </si>
  <si>
    <t>درمان تغذیه‌ای طبی</t>
  </si>
  <si>
    <t>مشاوره و تدبير تغذيه اي براي بيماران بستري شامل گرفتن شرح حال و بررسي تاريخچه سلامت (ثبت اطلاعات فردي، سوابق بيماري ها، سوابق مصرف داروها، شيوه زندگي و آلرژي ها و عدم تحمل هاي غذايي) درخواست، بررسي و ثبت علائم باليني مرتبط با تغذيه، بررسي و تفسير نتايج آزمايشگاهي و بررسي پرسشنامه تغذيه (ثبت عادات غذايي) و انجام مداخلات و توصيه هاي تغذيه‌اي براي هر دوره بستري</t>
  </si>
  <si>
    <t xml:space="preserve"> (اين کد براي بيماران ديابتيک، فشارخوني، کليوي، گوارشي، سرطاني و قلبي تحت پوشش بيمه پايه مي باشد)</t>
  </si>
  <si>
    <t>مشاوره و تدبیر تغذیه‌‌ای برای بیماران سرپایی شامل گرفتن شرح حال و بررسی تاریخچه سلامت (ثبت اطلاعات فردی، سوابق بیماری ها، سوابق مصرف داروها، شیوه زندگی و آلرژی‌ها و عدم تحمل‌های غذایی) درخواست، بررسی و ثبت علائم بالینی مرتبط با تغذیه، بررسی و تفسیر نتایج آزمایشگاهی و بررسی پرسشنامه تغذیه (ثبت عادات غذایی) و انجام مداخلات و توصیه‌های تغذیه‌ای</t>
  </si>
  <si>
    <t>مشاوره و تدبیر تغذیه‌‌ای برای بیماران سرپایی شامل گرفتن شرح حال و بررسی تاریخچه سلامت، گروهی (2 نفر یا بیشتر)، برای ارزیابی درمان با رژیم‌های طبی و/یا مداخله‌های انجام شده) به ازای هر جلسه</t>
  </si>
  <si>
    <r>
      <t>تدوین، نظارت و تهیه فرمولای حمایت‌های تغذیه‌‌ای روده‌‌ای (</t>
    </r>
    <r>
      <rPr>
        <sz val="11"/>
        <color indexed="8"/>
        <rFont val="Arial"/>
        <family val="2"/>
      </rPr>
      <t>PPN) و آماده سازی محلول های تزریقی تغذیه ای تحت لامینرفلو یا اتاق تمیز به ازای هر دوره درمان پنج روزه به روش‌های گوناگون (پمپ و بدون پمپ)</t>
    </r>
  </si>
  <si>
    <t xml:space="preserve"> (جهت دوره‌های بعدی درمان کمتر از سه روز، ارزش جداگانه‌ای نخواهد داشت) (مشاوره و ویزیت تغذیه به طور جداگانه قابل گزارش و اخذ نمی‌باشد)</t>
  </si>
  <si>
    <r>
      <t>تدوین، نظارت و تهیه فرمولای حمایت‌های تغذیه‌‌ای وریدی (</t>
    </r>
    <r>
      <rPr>
        <sz val="11"/>
        <color indexed="8"/>
        <rFont val="Arial"/>
        <family val="2"/>
      </rPr>
      <t xml:space="preserve">TPN) (مرکزی یا محیطی) به روش‌های گوناگون (پمپ و بدون پمپ) و آماده‌سازی محلول های تزریقی تغذیه‌ای تحت لامینرفلو یا اتاق تمیز به یک دوره درمان به یک دوره درمان </t>
    </r>
  </si>
  <si>
    <t>(جهت دوره‌های بعدی درمان کمتر از سه روز، ارزش جداگانه‌ای نخواهد داشت) (مشاوره و ویزیت به طور جداگانه قابل گزارش و اخذ نمی‌باشد)</t>
  </si>
  <si>
    <t>تدوین، نظارت، تهیه فرمولای و انجام حمایت‌های تغذیه‌‌ای دهانی به یک دوره درمان</t>
  </si>
  <si>
    <t xml:space="preserve"> (مشاوره و ویزیت به طور جداگانه قابل گزارش و اخذ نمی‌باشد)</t>
  </si>
  <si>
    <t>تدوین و تجویز رژیم درمانی برای بیماران سرپایی برای یک دوره درمان</t>
  </si>
  <si>
    <t>(مشاوره و ویزیت به طور جداگانه قابل گزارش و اخذ نمی‌باشد)</t>
  </si>
  <si>
    <t>تدوین و تجویز رژیم درمانی برای بیماران بستری برای یک دوره درمان</t>
  </si>
  <si>
    <t>(مشاوره و ویزیت تغذیه به طور جداگانه قابل گزارش و اخذ نمی‌باشد) براساس استانداردهای ابلاغی وزارت بهداشت، درمان و آموزش پزشکی (این کد برای بیماران دیابتیک، فشارخونی، کلیوی و قلبی تحت پوشش بیمه پایه می‌باشد) (کد 901745 را با کد 901710 گزارش نگردد)</t>
  </si>
  <si>
    <r>
      <t>کاهش سایز موضعی و سلولیت یا سفت کردن بافت (</t>
    </r>
    <r>
      <rPr>
        <sz val="11"/>
        <color indexed="8"/>
        <rFont val="Arial"/>
        <family val="2"/>
      </rPr>
      <t>Tightening) با استفاده از دستگاه های کمک لاغری موضعی غیر تهاجمی به ازای هر ناحیه در هر جلسه</t>
    </r>
  </si>
  <si>
    <r>
      <t xml:space="preserve">به کارگیری ابزار و تجهیزات مناسب جهت ارزیابی وضعیت تغذیه (به عنوان نمونه وزن، قد، دور مچ دست، دور بازو، دور سر، دور کمر، دور باسن، فشارخون و ضخامت چربی زیرجلدی و/یا درصد چربی کل بدن) و محاسبه و ثبت شاخص‌های تن سنجی و مقایسه با استاندارد (به عنوان نمونه: </t>
    </r>
    <r>
      <rPr>
        <sz val="11"/>
        <color indexed="8"/>
        <rFont val="Arial"/>
        <family val="2"/>
      </rPr>
      <t xml:space="preserve">IBW، BMI، BMR، WHR) و تفسیر نتایج </t>
    </r>
  </si>
  <si>
    <t>طب سوزنی و طب جایگزین</t>
  </si>
  <si>
    <t xml:space="preserve">طب‌سوزنی بدون تحریک الکتریکی؛ هر جلسه </t>
  </si>
  <si>
    <t>طب‌سوزنی با تحریک الکتریکی؛ هر جلسه</t>
  </si>
  <si>
    <t>بخور یا انکباب</t>
  </si>
  <si>
    <t xml:space="preserve">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</si>
  <si>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‌تر</t>
  </si>
  <si>
    <t xml:space="preserve">حجامت خشک </t>
  </si>
  <si>
    <t xml:space="preserve">(توسط دستگاه بدون نیاز به فعالیت ماساژور) (در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</si>
  <si>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حجامت خشک (بادکش) نیاز به فعالیت ماساژور</t>
  </si>
  <si>
    <t xml:space="preserve">حقنه درمانی (عمل مستقل) </t>
  </si>
  <si>
    <t xml:space="preserve">(در صورتی که توسط پزشک متخصص طب سنتی باشد 100 درصد این کد و اگر توسط سایر افراد صاحب صلاحیت و دوره دیده مورد تایید معاونت طب سنتی وزارت بهداشت ارائه خدمت شود 80 درصد این کد قابل محاسبه و اخذ می‌باشد) </t>
  </si>
  <si>
    <t xml:space="preserve">فصد </t>
  </si>
  <si>
    <t xml:space="preserve">زالو درمانی به ازای دو زالو با حداقل 30 دقیقه زمان </t>
  </si>
  <si>
    <t>( هزینه لوازم مصرفی و زالو جداگانه قابل محاسبه و اخذ میباشد)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</si>
  <si>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t>زالو درمانی به ازای هر زالوی اضافه</t>
  </si>
  <si>
    <t xml:space="preserve"> (در صورتي که توسط پزشک متخصص طب سنتي باشد 100 درصد تعرفه و اگر توسط ساير افراد صاحب صلاحيت و دوره ديده مورد تاييد معاونت طب سنتي وزارت بهداشت ارائه خدمت شود 80 درصد تعرفه قابل محاسبه و اخذ مي باشد)</t>
  </si>
  <si>
    <r>
      <t>لارو درمانی(</t>
    </r>
    <r>
      <rPr>
        <sz val="11"/>
        <color indexed="8"/>
        <rFont val="Arial"/>
        <family val="2"/>
      </rPr>
      <t>Maggot therapy ) به ازای هر ناحیه</t>
    </r>
  </si>
  <si>
    <t>درمان مانیپولاتیو استئوپاتیک (OMT)</t>
  </si>
  <si>
    <r>
      <t>درمان مانيپولاتيو استئوپاتيک (</t>
    </r>
    <r>
      <rPr>
        <sz val="11"/>
        <color indexed="8"/>
        <rFont val="Arial"/>
        <family val="2"/>
      </rPr>
      <t xml:space="preserve">OMT) يک يا دو ناحيه گرفتار از بدن توسط پزشک متخصص (عمل مستقل </t>
    </r>
  </si>
  <si>
    <r>
      <t>درمان مانیپولاتیو استئوپاتیک (</t>
    </r>
    <r>
      <rPr>
        <sz val="11"/>
        <color indexed="8"/>
        <rFont val="Arial"/>
        <family val="2"/>
      </rPr>
      <t>OMT) بیش از دو ناحیه توسط پزشک متخصص (عمل مستقل)</t>
    </r>
  </si>
  <si>
    <t>درمان مانیپولاتیو کایروپراکتیک (CMT)</t>
  </si>
  <si>
    <r>
      <t>درمان مانیپولاتیو کایروپراکتیک (</t>
    </r>
    <r>
      <rPr>
        <sz val="11"/>
        <color indexed="8"/>
        <rFont val="Arial"/>
        <family val="2"/>
      </rPr>
      <t>CMT)؛ نخاعی، یک منطقه یا دو منطقه (عمل مستقل)</t>
    </r>
  </si>
  <si>
    <r>
      <t>درمان مانیپولاتیو کایروپراکتیک (</t>
    </r>
    <r>
      <rPr>
        <sz val="11"/>
        <color indexed="8"/>
        <rFont val="Arial"/>
        <family val="2"/>
      </rPr>
      <t>CMT)؛ نخاعی، بیش از دو منطقه (عمل مستقل)</t>
    </r>
  </si>
  <si>
    <t>آموزش و تعلیم بیمار به منظور انجام مراقبت‌های شخصی</t>
  </si>
  <si>
    <t>برگزاري كلاس اصول حفظ تندرستي و مراقبت از خود و يا آموزش به بيمار براي هر بيمار براساس پروتکل‌هاي تدوين شده ، یا ارائه مشاوره برای خبرها بد توسط فردي حرفه‌‌اي(پزشک يا غيرپزشک) حداقل 30 دقيقه</t>
  </si>
  <si>
    <t>خدمات غیرحضوری پزشکی</t>
  </si>
  <si>
    <t>خدمات تلفنی</t>
  </si>
  <si>
    <t>ارائه مشاوره پزشکی به بیمار یا خانواده وی با صلاجیت حرفه‌‌ای (پزشک یا غیر پزشک) به صورت تلفنی حداقل 15 دقیقه</t>
  </si>
  <si>
    <t>ارزیابی آنلاین</t>
  </si>
  <si>
    <t>ارائه مشاوره پزشکی به بیمار یا خانواده وی با صلاجیت حرفه‌‌ای (پزشک یا غیر پزشک) به صورت آنلاین (ویدو کنفرانس) حداقل 15 دقیقه</t>
  </si>
  <si>
    <t>خدمات پزشکی قانونی</t>
  </si>
  <si>
    <t>معاینه ظاهری جسد و صدور جواز دفن و یا ارجاع مستدل به سازمان پزشکی قانونی توسط متخصص پزشکی قانونی</t>
  </si>
  <si>
    <t xml:space="preserve">اتوپسی کامل و تعیین علت فوت توسط متخصص پزشکی قانونی در موارد بستری بیمارستانی </t>
  </si>
  <si>
    <t xml:space="preserve">(در موارد کودک آزاری منجر به فوت، 10 درصد به تعرفه مربوطه اضافه گردد) </t>
  </si>
  <si>
    <t>اتوپسی پارشیال و تعیین علت فوت توسط متخصص پزشکی قانونی در موارد بستری بیمارستانی</t>
  </si>
  <si>
    <t xml:space="preserve"> (در موارد کودک آزاری منجر به فوت، 10 درصد به تعرفه مربوطه اضافه گردد) </t>
  </si>
  <si>
    <t xml:space="preserve">نمونه‌برداری از جسد (نکروپسی) برای آزمایشات سم‌شناسی و سرولوژی و یا آسیب شناسی </t>
  </si>
  <si>
    <t xml:space="preserve">اتوپسی پری ناتال (کامل و یا پارشیل) توسط متخصص پزشکی قانونی در موارد بستری بیمارستانی </t>
  </si>
  <si>
    <t>معاینه تخصصی پزشکی قانونی (نوزاد مرده یا تازه به دنیا آمده)</t>
  </si>
  <si>
    <t>مشاوره و کارشناسی تخصصی پزشکی قانونی (صرفاً در صورت درخواست پزشک معالج قابل محاسبه است)</t>
  </si>
  <si>
    <t xml:space="preserve">مشاوره و کارشناسی تخصصی پزشکی قانونی در مورد سقط جنین اعم از قانونی و جنایی، پیوند اعضاء، سلامت بکارت و سایر موارد </t>
  </si>
  <si>
    <t xml:space="preserve">ارزیابی بیمار قربانی کودک‌آزاری، تجاوز جنسی، لواط، همسر آزاری، سالمند آزاری، فرزند خواندگی، اهداء عضو یا اهدا جنین، تأیید مرگ مغزی، تعیین سن رشد، بلوغ، سلامت جسمی- روانی و یا تعیین سن؛ توسط متخصص پزشکی قانونی </t>
  </si>
  <si>
    <t xml:space="preserve">ارزیابی تخصصی پزشکی قانونی برای تعیین نقص عضوی و یا از کار افتادگی </t>
  </si>
  <si>
    <t xml:space="preserve">ارزیابی بیمار ترومایی توسط متخصص پزشکی قانونی </t>
  </si>
  <si>
    <t xml:space="preserve">ارائه گزارش پزشکی در دادگاه؛ به ازای هرساعت </t>
  </si>
  <si>
    <t>ارائه مشاوره پزشکي در کميسيون هاي پزشکي براي هر پزشک به ازاي هر جلسه</t>
  </si>
  <si>
    <r>
      <t>ارائه خدمات جامع ویزیت و مشاوره در قالب کلینیک مشترک بین تخصصی(</t>
    </r>
    <r>
      <rPr>
        <sz val="11"/>
        <color indexed="8"/>
        <rFont val="Arial"/>
        <family val="2"/>
      </rPr>
      <t>Joint Clinic) به ازای هر پزشک حاضر در جلسه</t>
    </r>
  </si>
  <si>
    <t xml:space="preserve"> (براساس استاندارد ابلاغی وزارت بهداشت درمان و آموزش پزشکی) </t>
  </si>
  <si>
    <t>سایر خدمات و اقدامات</t>
  </si>
  <si>
    <t>تجویز ایپکاک یا مواد مشابه برای استفراغ و تحت نظر داشتن تا زمان خالی شدن معده از سم</t>
  </si>
  <si>
    <r>
      <t>درمان با اکسيژن پرفشار (</t>
    </r>
    <r>
      <rPr>
        <sz val="11"/>
        <color indexed="8"/>
        <rFont val="Arial"/>
        <family val="2"/>
      </rPr>
      <t>Hyperbaric Oxygen Therapy) به ازاي هر جلسه</t>
    </r>
  </si>
  <si>
    <t>(براساس استانداردهای ابلاغی وزارت بهداشت، درمان و آموزش پزشکی در تعهد بیمه پایه می‌باشد)</t>
  </si>
  <si>
    <r>
      <t xml:space="preserve">تزريق داخل مفصل یا بافت نرم یا پارااسپاینال و يا پرولوتراپی مفاصل بزرگ یا کوچک با گلوکز هیپرتونیک یا اوزن تراپي </t>
    </r>
    <r>
      <rPr>
        <sz val="11"/>
        <color indexed="8"/>
        <rFont val="Arial"/>
        <family val="2"/>
      </rPr>
      <t>Ozone Therapy جهت درد و اختلالات اسکلتي-عضلاني</t>
    </r>
  </si>
  <si>
    <t>خدمات ارزیابی و مدیریت (E&amp;M) بیماران بستری (ویزیت و مشاوره)</t>
  </si>
  <si>
    <t>ويزيت روز اول بستري</t>
  </si>
  <si>
    <t xml:space="preserve"> (علاوه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</si>
  <si>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اوليه نوزاد متولد شده</t>
  </si>
  <si>
    <t xml:space="preserve"> (ارزش ضریب ریالی این خدمات در بخش خصوصی، 20 درصد بالاتر از ضریب ریالی سایر خدمات سرپایی محاسبه می‌گردد).</t>
  </si>
  <si>
    <t xml:space="preserve">ويزيت روز دوم و به بعد بستري </t>
  </si>
  <si>
    <t>(علاوه بر ساير گروه‌هاي تخصصي در صورتي که پزشکان انواع بخش‌هاي ICU پزشکان فوق تخصص و فلوشيپ ICU، پزشک معالج بيمار باشند، اين کد قابل محاسبه و گزارش مي‌باشد) (ارزش ضریب ریالی این خدمات در بخش خصوصی، 20 درصد بالاتر از ضریب ریالی سایر خدمات سرپایی محاسبه می‌گردد).</t>
  </si>
  <si>
    <t>ويزيت روز ترخيص</t>
  </si>
  <si>
    <t xml:space="preserve">انجام مشاوره براي بيماران بستري </t>
  </si>
  <si>
    <t>ويزيت تکاملي گسترده کودکان با استفاده از ابزارهاي استاندارد تشخيص اختلال تکامل کودکان به همراه تفسير و گزارش</t>
  </si>
  <si>
    <t xml:space="preserve"> (براساس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</si>
  <si>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 xml:space="preserve">ويزيت غربالگري تکاملي کودکان شامل انجام تست غربالگري و آموزش مداخلات پيشگيري </t>
  </si>
  <si>
    <t>(براساس استاندارد ابلاغي وزارت بهداشت، درمان و آموزش پزشکي) (ارزش ضریب ریالی این خدمات در بخش خصوصی، 20 درصد بالاتر از ضریب ریالی سایر خدمات سرپایی محاسبه می‌گردد).</t>
  </si>
  <si>
    <t>مشاوره براي پزشک مدعو</t>
  </si>
  <si>
    <t xml:space="preserve"> (در صورتي که پزشک از رشته هاي تخصصي شاغل در آن بيمارستان نباشد) (ارزش ضریب ریالی این خدمات در بخش خصوصی، 20 درصد بالاتر از ضریب ریالی سایر خدمات سرپایی محاسبه می‌گردد). </t>
  </si>
  <si>
    <t>معاینه و ارزیابی چشم پزشکی زیر بیهوشی عمومی، با یا بدون دستکاری کره چشم برای تعیین محدوده حرکات پاسیو چشم، یا سایر دستکاری‌های لازم برای تسهیل معاینات تشخیصی؛ کامل یا محدود</t>
  </si>
  <si>
    <t xml:space="preserve">معاینه جامع چشم پزشکی نوزاد نارس (ROP) (رتینوپاتی نارس) براساس استاندارد ابلاغی وزارت بهداشت، درمان و آموزش پزشکی </t>
  </si>
  <si>
    <t>(ارزش ضریب ریالی این خدمات در بخش خصوصی، 20 درصد بالاتر از ضریب ریالی سایر خدمات سرپایی محاسبه می‌گردد).</t>
  </si>
  <si>
    <t xml:space="preserve">ويزيت محدود اورژانس براي بيماران سطح 3 و 4 ترياژ </t>
  </si>
  <si>
    <t>(ویزیت سایر گروه های تخصصی برابر ویزیت سرپایی قابل محاسبهو اخذ می‌باشد) (ارزش ضریب ریالی این خدمات در بخش خصوصی، 20 درصد بالاتر از ضریب ریالی سایر خدمات سرپایی محاسبه می‌گردد).</t>
  </si>
  <si>
    <t>ويزيت جامع بيمار در بخش اورژانس براي بيماران سطح 1 و 2 ترياژ</t>
  </si>
  <si>
    <t xml:space="preserve"> (ويزيت بيماران سطح 5 ترياژ در اورژانس برابر ويزيت سرپايي است) (در بيمارستان‌هاي تک تخصصي با توجه به سطح بندي بيماران در صورت ويزيت توسط پزشکان متخصص مربوطه اين کد قابل گزارش است) (ارزش ضریب ریالی این خدمات در بخش خصوصی، 20 درصد بالاتر از ضریب ریالی سایر خدمات سرپایی محاسبه می‌گردد).</t>
  </si>
  <si>
    <t>ارائه مراقبت‌های حیاتی در حین انتقال بین مراکز درمانی</t>
  </si>
  <si>
    <t>مراقبت‌های حیاتی در حین انتقال بین موسسات درمانی؛ به صورت چهره به چهره تا یک ساعت</t>
  </si>
  <si>
    <t>مراقبت‌های حیاتی در حین انتقال بین موسسات درمانی؛ به صورت چهره به چهره، به ازای هر ساعت اضافه</t>
  </si>
  <si>
    <t>خدمات مراقبت بحرانی در بخش اورژانس</t>
  </si>
  <si>
    <t>مراقبت بحراني (اطفال و بزرگسالان) سطح يک يا دو ترياژ مصوب وزارت بهداشت (بيماران اغمايي، مالتيپل تروما و بدحال)</t>
  </si>
  <si>
    <r>
      <t xml:space="preserve">آرام‌بخشی و بی‌دردی جهت انجام خدمات درمانی </t>
    </r>
    <r>
      <rPr>
        <sz val="11"/>
        <color indexed="8"/>
        <rFont val="Arial"/>
        <family val="2"/>
      </rPr>
      <t>PSA -mild در بخش اورژانس توسط متخصص طب اورژانس</t>
    </r>
  </si>
  <si>
    <t xml:space="preserve">ارائه مشاوره فردی طب پیشگیری و با مداخلات کاهنده ریسک فاکتورها شامل سیگار، تنباکو، الکل و سایر ریسک فاکتورها </t>
  </si>
  <si>
    <t>ارائه مشاوره گروهي (حداقل 2 نفر تا 8 نفر) طب پيشگيري و با مداخلات کاهنده ريسک فاکتورها شامل سيگار، تنباکو، الکل و ساير ريسک فاکتورها؛ به ازای هر نفر</t>
  </si>
  <si>
    <t>احیاء نوزاد در اتاق عمل یا بخش مراقبت ویژه نوزادان</t>
  </si>
  <si>
    <t>احياء نوزاد: دادن تنفس با فشار مثبت و/يا ماساژ با فشار روي قفسه‌سينه در صورت نارسايي حاد تنفسي و يا قلبي (کد تعديلي 63 با اين کد قابل گزارش نمي‌باشد)</t>
  </si>
  <si>
    <t>ارائه خدمات در منزل</t>
  </si>
  <si>
    <t>ارائه خدمات درمانی در منزل</t>
  </si>
  <si>
    <t xml:space="preserve"> (برای گزارش خدمات بالینی، تشخیصی، درمانی و توانبخشی در منزل به کدهای مربوطه، مراجعه گردد) (استفاده از این کد برای هر بار مراجعه فقط یکبار قابل محاسبه و گزارش می‌باشد) </t>
  </si>
  <si>
    <t>خدمات مدیریت دارویی</t>
  </si>
  <si>
    <r>
      <t>آماده سازی محلولهای تزریقی شیمی درمانی (حجیم و غیر حجیم) (</t>
    </r>
    <r>
      <rPr>
        <sz val="11"/>
        <color indexed="8"/>
        <rFont val="Arial"/>
        <family val="2"/>
      </rPr>
      <t>Cytotoxic drugs compounding) (براساس استانداردهاي ابلاغی وزارت بهداشت، درمان و آموزش پزشکي)</t>
    </r>
  </si>
  <si>
    <t>خدمات نوزادان</t>
  </si>
  <si>
    <t>سایر خدمات</t>
  </si>
  <si>
    <t>فتوتراپی ساده</t>
  </si>
  <si>
    <r>
      <t xml:space="preserve">فتوتراپی </t>
    </r>
    <r>
      <rPr>
        <sz val="11"/>
        <color indexed="8"/>
        <rFont val="Arial"/>
        <family val="2"/>
      </rPr>
      <t>Intensive</t>
    </r>
  </si>
  <si>
    <t xml:space="preserve">هیپوترمی درمانی در نوزادان مبتلا به آسفیکسی برای یک دوره درمان سه روزه یا بیشتر تا برگشت به حرارت طبیعی </t>
  </si>
  <si>
    <t>خدمات طب کار</t>
  </si>
  <si>
    <t>بیماری‌های شغلی</t>
  </si>
  <si>
    <t xml:space="preserve">معاینه جامع بدو استخدام شاغلین </t>
  </si>
  <si>
    <t xml:space="preserve">معاینه جامع دوره ای شاغلین </t>
  </si>
  <si>
    <r>
      <t>Step</t>
    </r>
    <r>
      <rPr>
        <sz val="11"/>
        <color indexed="8"/>
        <rFont val="Arial"/>
        <family val="2"/>
      </rPr>
      <t xml:space="preserve"> Test برآورد توان فیزیکی فرد </t>
    </r>
  </si>
  <si>
    <r>
      <t xml:space="preserve">طراحي و تعيين بسته سلامت شغلي براي ايستگاه‌هاي كاري به ازاء هر </t>
    </r>
    <r>
      <rPr>
        <sz val="11"/>
        <color indexed="8"/>
        <rFont val="Arial"/>
        <family val="2"/>
      </rPr>
      <t xml:space="preserve">Work station </t>
    </r>
  </si>
  <si>
    <t xml:space="preserve">تكميل فرمها و پرونده سلامت شغلي شاغل </t>
  </si>
  <si>
    <r>
      <t xml:space="preserve">تعيين محدوديت شغلي و تجويز </t>
    </r>
    <r>
      <rPr>
        <sz val="11"/>
        <color indexed="8"/>
        <rFont val="Arial"/>
        <family val="2"/>
      </rPr>
      <t>Job Modification</t>
    </r>
  </si>
  <si>
    <r>
      <t>تجميع داده‌هاي باليني وپاراكلينيك و تعيين تناسب شغلي (</t>
    </r>
    <r>
      <rPr>
        <sz val="11"/>
        <color indexed="8"/>
        <rFont val="Arial"/>
        <family val="2"/>
      </rPr>
      <t xml:space="preserve">Fitness for work evaluation) و اعلام نظر نهایی </t>
    </r>
  </si>
  <si>
    <t>ارزيابي توانايي بازگشت به كار</t>
  </si>
  <si>
    <r>
      <t>through</t>
    </r>
    <r>
      <rPr>
        <sz val="11"/>
        <color indexed="8"/>
        <rFont val="Arial"/>
        <family val="2"/>
      </rPr>
      <t xml:space="preserve"> survey Walk در واحدهاي شغلي کمتر از 100 نفر به ازای هر شاغل</t>
    </r>
  </si>
  <si>
    <r>
      <t>through</t>
    </r>
    <r>
      <rPr>
        <sz val="11"/>
        <color indexed="8"/>
        <rFont val="Arial"/>
        <family val="2"/>
      </rPr>
      <t xml:space="preserve"> survey Walk در واحدهاي شغلي بیش از 100 نفر به ازای هر شاغل</t>
    </r>
  </si>
  <si>
    <r>
      <t xml:space="preserve"> ارائه مشاوره و تعيين </t>
    </r>
    <r>
      <rPr>
        <sz val="11"/>
        <color indexed="8"/>
        <rFont val="Arial"/>
        <family val="2"/>
      </rPr>
      <t>Impairment ارگانهاي مختلف بدن و تجميع آن با استفاده از AMA Guide براي شاغلين</t>
    </r>
  </si>
  <si>
    <t>ارائه مشاوره و تعيين ارتباط بيماري با شغل فرد به درخواست مراجع معتبر</t>
  </si>
  <si>
    <t xml:space="preserve">ارزيابي و تعيين کیفی مواجهات شغلي فرد </t>
  </si>
  <si>
    <r>
      <t xml:space="preserve">ارزيابي و تعيين </t>
    </r>
    <r>
      <rPr>
        <sz val="11"/>
        <color indexed="8"/>
        <rFont val="Arial"/>
        <family val="2"/>
      </rPr>
      <t>Occupational Disability</t>
    </r>
  </si>
  <si>
    <t>ارزيابي پاسخ راههاي هوايي به تجويز برونكوديلاتور استنشاقي</t>
  </si>
  <si>
    <r>
      <t xml:space="preserve">بررسي عملكرد ريوي </t>
    </r>
    <r>
      <rPr>
        <sz val="11"/>
        <color indexed="8"/>
        <rFont val="Arial"/>
        <family val="2"/>
      </rPr>
      <t>and Post Work Shift Pre جهت ارزيابي تاثير مواجهات شغلي بر عملكرد ريوي</t>
    </r>
  </si>
  <si>
    <t>انجام و تفسير اكتي گرافي (به همراه تامين ابزار) جهت بررسي ارتباط خواب و شيفت كاري و تعيين توانايي انجام شيفت‌كاري به ازاي هر 24 ساعت</t>
  </si>
  <si>
    <r>
      <t xml:space="preserve">انجام و تفسير هركدام از تست‌هاي ارزيابي باليني شيفت كاري و اختلالات خواب همانند </t>
    </r>
    <r>
      <rPr>
        <sz val="11"/>
        <color indexed="8"/>
        <rFont val="Arial"/>
        <family val="2"/>
      </rPr>
      <t>Stop Bang</t>
    </r>
  </si>
  <si>
    <r>
      <t xml:space="preserve">انجام و تفسير هر كدام از پرسشنامه‌هاي کمي و کيفي تخصصي شغلي همانند </t>
    </r>
    <r>
      <rPr>
        <sz val="11"/>
        <color indexed="8"/>
        <rFont val="Arial"/>
        <family val="2"/>
      </rPr>
      <t>Job Satisfaction</t>
    </r>
  </si>
  <si>
    <r>
      <t xml:space="preserve">تجويز و </t>
    </r>
    <r>
      <rPr>
        <sz val="11"/>
        <color indexed="8"/>
        <rFont val="Arial"/>
        <family val="2"/>
      </rPr>
      <t xml:space="preserve">fitting وسايل حفاظت فردي همانند Respirator </t>
    </r>
  </si>
  <si>
    <t>خدمات مامایی</t>
  </si>
  <si>
    <t xml:space="preserve">برگزاري کلاس آمادگي براي زايمان از هفته 20 تا 37 بارداري به ازاي هر جلسه فردي 90 دقيقه </t>
  </si>
  <si>
    <t xml:space="preserve">برگزاري کلاس آمادگي براي زايمان از هفته 20 تا 37 بارداري به ازاي هر جلسه گروهي 90 دقيقه به ازاي هر بيمار(حداقل 5 و حداکثر 10 نفر) </t>
  </si>
  <si>
    <r>
      <t xml:space="preserve">حضور مامای </t>
    </r>
    <r>
      <rPr>
        <sz val="11"/>
        <color indexed="8"/>
        <rFont val="Arial"/>
        <family val="2"/>
      </rPr>
      <t xml:space="preserve">DOULA به همراه مددجو در کلاس‌های آمادگی زایمان از هفته 20 تا 37 بارداری؛ هر جلسه 90دقیقه ای </t>
    </r>
  </si>
  <si>
    <r>
      <t xml:space="preserve">حضور مامای </t>
    </r>
    <r>
      <rPr>
        <sz val="11"/>
        <color indexed="8"/>
        <rFont val="Arial"/>
        <family val="2"/>
      </rPr>
      <t xml:space="preserve">DOULA در منزل برای فاز نهفته زایمان؛ هر تعداد ساعت ارائه خدمت </t>
    </r>
  </si>
  <si>
    <r>
      <t xml:space="preserve">حضور مامای </t>
    </r>
    <r>
      <rPr>
        <sz val="11"/>
        <color indexed="8"/>
        <rFont val="Arial"/>
        <family val="2"/>
      </rPr>
      <t xml:space="preserve">DOULA در اتاق لیبر به ازای هر ساعت ارائه خدمت </t>
    </r>
  </si>
  <si>
    <r>
      <t xml:space="preserve">حضور مامای </t>
    </r>
    <r>
      <rPr>
        <sz val="11"/>
        <color indexed="8"/>
        <rFont val="Arial"/>
        <family val="2"/>
      </rPr>
      <t>DOULA پس از زایمان (مراقبت ازمادر و نوزاد و آموزش شیردهی) برای هر تعداد ساعت ارائه خدمت</t>
    </r>
  </si>
  <si>
    <t>مراقبت از مادر پس از زایمان در منزل؛ به ازای هر ساعت</t>
  </si>
  <si>
    <t>مراقبت دوران بارداری در منزل؛ به ازای هر ساعت</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</si>
</sst>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scheme val="minor"/>
    </font>
    <font>
      <sz val="11"/>
      <color theme="1"/>
      <name val="Arial"/>
      <family val="2"/>
    </font>
    <font>
      <sz val="10"/>
      <name val="Arial"/>
      <family val="2"/>
    </font>
    <font>
      <sz val="11"/>
      <color theme="0"/>
      <name val="Arial"/>
      <family val="2"/>
    </font>
    <font>
      <sz val="11"/>
      <color indexed="8"/>
      <name val="Arial"/>
      <family val="2"/>
    </font>
    <font>
      <sz val="11"/>
      <color rgb="FF000000"/>
      <name val="Arial"/>
      <family val="2"/>
    </font>
    <font>
      <i/>
      <sz val="11"/>
      <color indexed="8"/>
      <name val="Arial"/>
      <family val="2"/>
    </font>
    <font>
      <sz val="11"/>
      <name val="Arial"/>
      <family val="2"/>
    </font>
  </fonts>
  <fills count="7">
    <fill>
      <patternFill patternType="none"/>
    </fill>
    <fill>
      <patternFill patternType="gray125"/>
    </fill>
    <fill>
      <patternFill patternType="solid">
        <fgColor rgb="FFB8CCE4"/>
        <bgColor indexed="64"/>
      </patternFill>
    </fill>
    <fill>
      <patternFill patternType="solid">
        <fgColor rgb="FFFFFF00"/>
        <bgColor indexed="64"/>
      </patternFill>
    </fill>
    <fill>
      <patternFill patternType="solid">
        <fgColor theme="9"/>
        <bgColor indexed="64"/>
      </patternFill>
    </fill>
    <fill>
      <patternFill patternType="solid">
        <fgColor rgb="FFFFC0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43">
    <xf numFmtId="0" fontId="0" fillId="0" borderId="0" xfId="0"/>
    <xf numFmtId="0" fontId="1" fillId="2"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hidden="1"/>
    </xf>
    <xf numFmtId="1" fontId="1" fillId="0" borderId="1" xfId="1" applyNumberFormat="1" applyFont="1" applyFill="1" applyBorder="1" applyAlignment="1" applyProtection="1">
      <alignment horizontal="center" vertical="center" wrapText="1" readingOrder="2"/>
      <protection locked="0"/>
    </xf>
    <xf numFmtId="1" fontId="3" fillId="0" borderId="1" xfId="1" applyNumberFormat="1" applyFont="1" applyFill="1" applyBorder="1" applyAlignment="1" applyProtection="1">
      <alignment horizontal="center" vertical="center" wrapText="1" readingOrder="2"/>
      <protection locked="0"/>
    </xf>
    <xf numFmtId="0" fontId="1" fillId="0" borderId="1" xfId="1" applyNumberFormat="1" applyFont="1" applyFill="1" applyBorder="1" applyAlignment="1" applyProtection="1">
      <alignment horizontal="right" vertical="center" wrapText="1" readingOrder="2"/>
      <protection locked="0"/>
    </xf>
    <xf numFmtId="49" fontId="1" fillId="0" borderId="1" xfId="1" applyNumberFormat="1" applyFont="1" applyFill="1" applyBorder="1" applyAlignment="1" applyProtection="1">
      <alignment horizontal="center" vertical="center" readingOrder="2"/>
      <protection locked="0"/>
    </xf>
    <xf numFmtId="3" fontId="1" fillId="0" borderId="1" xfId="0" applyNumberFormat="1" applyFont="1" applyFill="1" applyBorder="1" applyAlignment="1" applyProtection="1">
      <alignment horizontal="center" vertical="center"/>
      <protection hidden="1"/>
    </xf>
    <xf numFmtId="49" fontId="1" fillId="0" borderId="1" xfId="0" applyNumberFormat="1" applyFont="1" applyFill="1" applyBorder="1" applyAlignment="1" applyProtection="1">
      <alignment horizontal="center" vertical="center" readingOrder="2"/>
      <protection locked="0"/>
    </xf>
    <xf numFmtId="1" fontId="1" fillId="0" borderId="1" xfId="0" applyNumberFormat="1" applyFont="1" applyFill="1" applyBorder="1" applyAlignment="1" applyProtection="1">
      <alignment horizontal="center" vertical="center" wrapText="1" readingOrder="2"/>
      <protection locked="0"/>
    </xf>
    <xf numFmtId="3" fontId="1" fillId="5" borderId="1" xfId="0" applyNumberFormat="1" applyFont="1" applyFill="1" applyBorder="1" applyAlignment="1" applyProtection="1">
      <alignment horizontal="center" vertical="center"/>
      <protection locked="0" hidden="1"/>
    </xf>
    <xf numFmtId="3" fontId="1" fillId="0" borderId="1" xfId="0" applyNumberFormat="1" applyFont="1" applyFill="1" applyBorder="1" applyAlignment="1" applyProtection="1">
      <alignment horizontal="center" vertical="center"/>
      <protection locked="0" hidden="1"/>
    </xf>
    <xf numFmtId="0" fontId="1" fillId="0" borderId="1" xfId="0" applyFont="1" applyFill="1" applyBorder="1" applyAlignment="1" applyProtection="1">
      <alignment horizontal="right" vertical="center" wrapText="1" readingOrder="2"/>
      <protection locked="0"/>
    </xf>
    <xf numFmtId="2" fontId="1" fillId="0" borderId="1" xfId="0" applyNumberFormat="1" applyFont="1" applyFill="1" applyBorder="1" applyAlignment="1" applyProtection="1">
      <alignment horizontal="center" vertical="center" readingOrder="2"/>
      <protection locked="0"/>
    </xf>
    <xf numFmtId="0" fontId="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1" fillId="6" borderId="1" xfId="1" applyNumberFormat="1" applyFont="1" applyFill="1" applyBorder="1" applyAlignment="1" applyProtection="1">
      <alignment horizontal="center" vertical="center" wrapText="1" readingOrder="2"/>
      <protection locked="0"/>
    </xf>
    <xf numFmtId="0" fontId="1" fillId="0" borderId="1" xfId="1" applyNumberFormat="1" applyFont="1" applyFill="1" applyBorder="1" applyAlignment="1" applyProtection="1">
      <alignment horizontal="center" vertical="center" wrapText="1" readingOrder="1"/>
      <protection locked="0"/>
    </xf>
    <xf numFmtId="0" fontId="1" fillId="0" borderId="1" xfId="1" applyNumberFormat="1" applyFont="1" applyFill="1" applyBorder="1" applyAlignment="1" applyProtection="1">
      <alignment horizontal="left" vertical="center" wrapText="1" readingOrder="1"/>
      <protection locked="0"/>
    </xf>
    <xf numFmtId="1" fontId="1" fillId="0" borderId="1" xfId="1" applyNumberFormat="1" applyFont="1" applyFill="1" applyBorder="1" applyAlignment="1" applyProtection="1">
      <alignment horizontal="right" vertical="center" wrapText="1" readingOrder="2"/>
      <protection locked="0"/>
    </xf>
    <xf numFmtId="0" fontId="1" fillId="0" borderId="1" xfId="1" applyNumberFormat="1" applyFont="1" applyFill="1" applyBorder="1" applyAlignment="1" applyProtection="1">
      <alignment horizontal="center" vertical="center" readingOrder="2"/>
      <protection locked="0"/>
    </xf>
    <xf numFmtId="0" fontId="1" fillId="0" borderId="1" xfId="0" applyFont="1" applyFill="1" applyBorder="1" applyAlignment="1" applyProtection="1">
      <alignment horizontal="center" vertical="center" wrapText="1" readingOrder="2"/>
      <protection locked="0"/>
    </xf>
    <xf numFmtId="0" fontId="1" fillId="0" borderId="1" xfId="0" applyFont="1" applyFill="1" applyBorder="1" applyAlignment="1" applyProtection="1">
      <alignment horizontal="center" vertical="center" readingOrder="2"/>
      <protection locked="0"/>
    </xf>
    <xf numFmtId="0" fontId="1" fillId="6" borderId="1" xfId="0" applyFont="1" applyFill="1" applyBorder="1" applyAlignment="1" applyProtection="1">
      <alignment horizontal="center" vertical="center" wrapText="1" readingOrder="2"/>
      <protection locked="0"/>
    </xf>
    <xf numFmtId="1" fontId="5" fillId="0" borderId="1" xfId="0" applyNumberFormat="1" applyFont="1" applyFill="1" applyBorder="1" applyAlignment="1" applyProtection="1">
      <alignment horizontal="center" vertical="center" wrapText="1" readingOrder="2"/>
      <protection locked="0"/>
    </xf>
    <xf numFmtId="0" fontId="5" fillId="0" borderId="1" xfId="0" applyFont="1" applyFill="1" applyBorder="1" applyAlignment="1" applyProtection="1">
      <alignment horizontal="right" vertical="center" wrapText="1" readingOrder="2"/>
      <protection locked="0"/>
    </xf>
    <xf numFmtId="0" fontId="5" fillId="0" borderId="1" xfId="0" applyFont="1" applyFill="1" applyBorder="1" applyAlignment="1" applyProtection="1">
      <alignment horizontal="center" vertical="center" readingOrder="2"/>
      <protection locked="0"/>
    </xf>
    <xf numFmtId="3" fontId="1" fillId="5" borderId="1" xfId="0" applyNumberFormat="1" applyFont="1" applyFill="1" applyBorder="1" applyAlignment="1" applyProtection="1">
      <alignment horizontal="center" vertical="center"/>
      <protection hidden="1"/>
    </xf>
    <xf numFmtId="49" fontId="1" fillId="0" borderId="1" xfId="1" applyNumberFormat="1" applyFont="1" applyFill="1" applyBorder="1" applyAlignment="1" applyProtection="1">
      <alignment horizontal="center" vertical="center" wrapText="1" readingOrder="2"/>
      <protection locked="0"/>
    </xf>
    <xf numFmtId="0" fontId="5" fillId="6" borderId="1" xfId="0" applyFont="1" applyFill="1" applyBorder="1" applyAlignment="1" applyProtection="1">
      <alignment horizontal="center" vertical="center" wrapText="1" readingOrder="2"/>
      <protection locked="0"/>
    </xf>
    <xf numFmtId="49" fontId="1" fillId="0" borderId="2" xfId="1" applyNumberFormat="1" applyFont="1" applyFill="1" applyBorder="1" applyAlignment="1" applyProtection="1">
      <alignment horizontal="center" vertical="center" readingOrder="2"/>
      <protection locked="0"/>
    </xf>
    <xf numFmtId="2" fontId="5" fillId="0" borderId="1" xfId="0" applyNumberFormat="1" applyFont="1" applyFill="1" applyBorder="1" applyAlignment="1" applyProtection="1">
      <alignment horizontal="right" vertical="center" wrapText="1" readingOrder="2"/>
      <protection locked="0"/>
    </xf>
    <xf numFmtId="1" fontId="5" fillId="6" borderId="1" xfId="0" applyNumberFormat="1" applyFont="1" applyFill="1" applyBorder="1" applyAlignment="1" applyProtection="1">
      <alignment horizontal="center" vertical="center" wrapText="1" readingOrder="2"/>
      <protection locked="0"/>
    </xf>
    <xf numFmtId="0" fontId="5" fillId="6" borderId="1" xfId="0" applyFont="1" applyFill="1" applyBorder="1" applyAlignment="1" applyProtection="1">
      <alignment horizontal="right" vertical="center" wrapText="1" readingOrder="2"/>
      <protection locked="0"/>
    </xf>
    <xf numFmtId="0" fontId="5" fillId="6" borderId="1" xfId="0" applyFont="1" applyFill="1" applyBorder="1" applyAlignment="1" applyProtection="1">
      <alignment horizontal="right" vertical="center" readingOrder="2"/>
      <protection locked="0"/>
    </xf>
    <xf numFmtId="0" fontId="1" fillId="6" borderId="1" xfId="1" applyNumberFormat="1" applyFont="1" applyFill="1" applyBorder="1" applyAlignment="1" applyProtection="1">
      <alignment horizontal="center" vertical="center" readingOrder="2"/>
      <protection locked="0"/>
    </xf>
    <xf numFmtId="0" fontId="5" fillId="6" borderId="1" xfId="0" applyFont="1" applyFill="1" applyBorder="1" applyAlignment="1" applyProtection="1">
      <alignment horizontal="center" vertical="center" readingOrder="2"/>
      <protection locked="0"/>
    </xf>
    <xf numFmtId="0" fontId="5" fillId="0" borderId="1" xfId="0" applyFont="1" applyFill="1" applyBorder="1" applyAlignment="1" applyProtection="1">
      <alignment horizontal="right" vertical="center" readingOrder="2"/>
      <protection locked="0"/>
    </xf>
    <xf numFmtId="0" fontId="5" fillId="0" borderId="1" xfId="0" applyFont="1" applyFill="1" applyBorder="1" applyAlignment="1" applyProtection="1">
      <alignment horizontal="center" vertical="center" wrapText="1" readingOrder="2"/>
      <protection locked="0"/>
    </xf>
    <xf numFmtId="0" fontId="1" fillId="0" borderId="1" xfId="0" applyFont="1" applyFill="1" applyBorder="1" applyAlignment="1" applyProtection="1">
      <alignment horizontal="center" vertical="center" wrapText="1" readingOrder="1"/>
      <protection locked="0"/>
    </xf>
    <xf numFmtId="0" fontId="0" fillId="0" borderId="0" xfId="0" applyProtection="1">
      <protection hidden="1"/>
    </xf>
    <xf numFmtId="0" fontId="0" fillId="0" borderId="0" xfId="0" applyProtection="1">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56"/>
  <sheetViews>
    <sheetView rightToLeft="1" tabSelected="1" workbookViewId="0">
      <pane ySplit="1" topLeftCell="A3667" activePane="bottomLeft" state="frozen"/>
      <selection pane="bottomLeft" activeCell="M3670" sqref="M3670"/>
    </sheetView>
  </sheetViews>
  <sheetFormatPr defaultRowHeight="14.25" x14ac:dyDescent="0.2"/>
  <cols>
    <col min="1" max="1" width="7.75" style="42" bestFit="1" customWidth="1"/>
    <col min="2" max="2" width="8.875" style="42"/>
    <col min="3" max="4" width="9.25" style="42" bestFit="1" customWidth="1"/>
    <col min="5" max="5" width="7.25" style="42" bestFit="1" customWidth="1"/>
    <col min="6" max="6" width="19.25" style="42" bestFit="1" customWidth="1"/>
    <col min="7" max="7" width="44.75" style="42" customWidth="1"/>
    <col min="8" max="8" width="10.25" style="42" customWidth="1"/>
    <col min="9" max="9" width="7.375" style="42" customWidth="1"/>
    <col min="10" max="10" width="6.625" style="42" bestFit="1" customWidth="1"/>
    <col min="11" max="11" width="15.25" style="42" customWidth="1"/>
    <col min="12" max="12" width="14.75" style="41" customWidth="1"/>
    <col min="13" max="13" width="13.625" style="41" customWidth="1"/>
    <col min="14" max="14" width="16.625" style="41" customWidth="1"/>
  </cols>
  <sheetData>
    <row r="1" spans="1:14" ht="28.5" x14ac:dyDescent="0.2">
      <c r="A1" s="1" t="s">
        <v>0</v>
      </c>
      <c r="B1" s="1" t="s">
        <v>1</v>
      </c>
      <c r="C1" s="1" t="s">
        <v>2</v>
      </c>
      <c r="D1" s="1" t="s">
        <v>3</v>
      </c>
      <c r="E1" s="1" t="s">
        <v>4</v>
      </c>
      <c r="F1" s="1" t="s">
        <v>5</v>
      </c>
      <c r="G1" s="1" t="s">
        <v>6</v>
      </c>
      <c r="H1" s="2" t="s">
        <v>7</v>
      </c>
      <c r="I1" s="2" t="s">
        <v>8</v>
      </c>
      <c r="J1" s="2" t="s">
        <v>9</v>
      </c>
      <c r="K1" s="2" t="s">
        <v>10</v>
      </c>
      <c r="L1" s="3" t="s">
        <v>11</v>
      </c>
      <c r="M1" s="3" t="s">
        <v>12</v>
      </c>
      <c r="N1" s="3" t="s">
        <v>13</v>
      </c>
    </row>
    <row r="2" spans="1:14" ht="28.5" x14ac:dyDescent="0.2">
      <c r="A2" s="4">
        <v>100005</v>
      </c>
      <c r="B2" s="4" t="s">
        <v>14</v>
      </c>
      <c r="C2" s="4" t="s">
        <v>15</v>
      </c>
      <c r="D2" s="4" t="s">
        <v>16</v>
      </c>
      <c r="E2" s="5"/>
      <c r="F2" s="4" t="s">
        <v>17</v>
      </c>
      <c r="G2" s="6" t="s">
        <v>18</v>
      </c>
      <c r="H2" s="7">
        <v>3.8</v>
      </c>
      <c r="I2" s="7">
        <v>3.8</v>
      </c>
      <c r="J2" s="7"/>
      <c r="K2" s="7">
        <v>0</v>
      </c>
      <c r="L2" s="8">
        <f>I2*528000+J2*1030000</f>
        <v>2006400</v>
      </c>
      <c r="M2" s="8">
        <f>(I2*135900)+(J2*168000)</f>
        <v>516420</v>
      </c>
      <c r="N2" s="8">
        <f>L2- ((M2*70)/100)</f>
        <v>1644906</v>
      </c>
    </row>
    <row r="3" spans="1:14" ht="85.5" x14ac:dyDescent="0.2">
      <c r="A3" s="4">
        <v>100010</v>
      </c>
      <c r="B3" s="4" t="s">
        <v>14</v>
      </c>
      <c r="C3" s="4" t="s">
        <v>15</v>
      </c>
      <c r="D3" s="4" t="s">
        <v>16</v>
      </c>
      <c r="E3" s="5"/>
      <c r="F3" s="4" t="s">
        <v>19</v>
      </c>
      <c r="G3" s="6" t="s">
        <v>20</v>
      </c>
      <c r="H3" s="7">
        <v>8.1</v>
      </c>
      <c r="I3" s="9">
        <v>5</v>
      </c>
      <c r="J3" s="9">
        <v>3.1</v>
      </c>
      <c r="K3" s="7" t="s">
        <v>21</v>
      </c>
      <c r="L3" s="8">
        <f>I3*528000+J3*1030000</f>
        <v>5833000</v>
      </c>
      <c r="M3" s="8">
        <f>(I3*135900)+(J3*168000)</f>
        <v>1200300</v>
      </c>
      <c r="N3" s="8">
        <f>L3- ((M3*70)/100)</f>
        <v>4992790</v>
      </c>
    </row>
    <row r="4" spans="1:14" ht="71.25" x14ac:dyDescent="0.2">
      <c r="A4" s="10">
        <v>100015</v>
      </c>
      <c r="B4" s="4" t="s">
        <v>14</v>
      </c>
      <c r="C4" s="4" t="s">
        <v>15</v>
      </c>
      <c r="D4" s="4" t="s">
        <v>16</v>
      </c>
      <c r="E4" s="4" t="s">
        <v>22</v>
      </c>
      <c r="F4" s="4" t="s">
        <v>23</v>
      </c>
      <c r="G4" s="6" t="s">
        <v>24</v>
      </c>
      <c r="H4" s="7">
        <v>3</v>
      </c>
      <c r="I4" s="7">
        <v>3</v>
      </c>
      <c r="J4" s="9"/>
      <c r="K4" s="7">
        <v>0</v>
      </c>
      <c r="L4" s="11">
        <f>I4*277000+J4*644000</f>
        <v>831000</v>
      </c>
      <c r="M4" s="12">
        <f>(I4*135900)+(J4*179000)</f>
        <v>407700</v>
      </c>
      <c r="N4" s="12">
        <f t="shared" ref="N4:N67" si="0">L4- ((M4*70)/100)</f>
        <v>545610</v>
      </c>
    </row>
    <row r="5" spans="1:14" ht="28.5" x14ac:dyDescent="0.2">
      <c r="A5" s="10">
        <v>100017</v>
      </c>
      <c r="B5" s="4" t="s">
        <v>14</v>
      </c>
      <c r="C5" s="4" t="s">
        <v>15</v>
      </c>
      <c r="D5" s="4" t="s">
        <v>16</v>
      </c>
      <c r="E5" s="4" t="s">
        <v>25</v>
      </c>
      <c r="F5" s="4" t="s">
        <v>26</v>
      </c>
      <c r="G5" s="6"/>
      <c r="H5" s="7">
        <v>4</v>
      </c>
      <c r="I5" s="9">
        <v>3</v>
      </c>
      <c r="J5" s="9">
        <v>1</v>
      </c>
      <c r="K5" s="7" t="s">
        <v>21</v>
      </c>
      <c r="L5" s="12">
        <f>I5*277000+J5*644000</f>
        <v>1475000</v>
      </c>
      <c r="M5" s="12">
        <f>(I5*135900)+(J5*179000)</f>
        <v>586700</v>
      </c>
      <c r="N5" s="12">
        <f t="shared" si="0"/>
        <v>1064310</v>
      </c>
    </row>
    <row r="6" spans="1:14" ht="71.25" x14ac:dyDescent="0.2">
      <c r="A6" s="4">
        <v>100020</v>
      </c>
      <c r="B6" s="4" t="s">
        <v>14</v>
      </c>
      <c r="C6" s="4" t="s">
        <v>15</v>
      </c>
      <c r="D6" s="4" t="s">
        <v>27</v>
      </c>
      <c r="E6" s="4" t="s">
        <v>22</v>
      </c>
      <c r="F6" s="4" t="s">
        <v>28</v>
      </c>
      <c r="G6" s="6"/>
      <c r="H6" s="7">
        <v>4</v>
      </c>
      <c r="I6" s="7">
        <v>4</v>
      </c>
      <c r="J6" s="7"/>
      <c r="K6" s="7">
        <v>0</v>
      </c>
      <c r="L6" s="11">
        <f>I6*277000+J6*644000</f>
        <v>1108000</v>
      </c>
      <c r="M6" s="12">
        <f>(I6*135900)+(J6*179000)</f>
        <v>543600</v>
      </c>
      <c r="N6" s="12">
        <f t="shared" si="0"/>
        <v>727480</v>
      </c>
    </row>
    <row r="7" spans="1:14" ht="28.5" x14ac:dyDescent="0.2">
      <c r="A7" s="4">
        <v>100025</v>
      </c>
      <c r="B7" s="4" t="s">
        <v>14</v>
      </c>
      <c r="C7" s="4" t="s">
        <v>15</v>
      </c>
      <c r="D7" s="4" t="s">
        <v>27</v>
      </c>
      <c r="E7" s="5"/>
      <c r="F7" s="4" t="s">
        <v>29</v>
      </c>
      <c r="G7" s="6"/>
      <c r="H7" s="7">
        <v>4</v>
      </c>
      <c r="I7" s="7">
        <v>4</v>
      </c>
      <c r="J7" s="7"/>
      <c r="K7" s="7">
        <v>0</v>
      </c>
      <c r="L7" s="8">
        <f>I7*528000+J7*1030000</f>
        <v>2112000</v>
      </c>
      <c r="M7" s="8">
        <f>(I7*135900)+(J7*168000)</f>
        <v>543600</v>
      </c>
      <c r="N7" s="8">
        <f t="shared" si="0"/>
        <v>1731480</v>
      </c>
    </row>
    <row r="8" spans="1:14" ht="71.25" x14ac:dyDescent="0.2">
      <c r="A8" s="4">
        <v>100030</v>
      </c>
      <c r="B8" s="4" t="s">
        <v>14</v>
      </c>
      <c r="C8" s="4" t="s">
        <v>15</v>
      </c>
      <c r="D8" s="4" t="s">
        <v>27</v>
      </c>
      <c r="E8" s="4" t="s">
        <v>22</v>
      </c>
      <c r="F8" s="4" t="s">
        <v>30</v>
      </c>
      <c r="G8" s="6" t="s">
        <v>31</v>
      </c>
      <c r="H8" s="7">
        <v>5</v>
      </c>
      <c r="I8" s="7">
        <v>5</v>
      </c>
      <c r="J8" s="7"/>
      <c r="K8" s="7">
        <v>0</v>
      </c>
      <c r="L8" s="11">
        <f t="shared" ref="L8:L13" si="1">I8*277000+J8*644000</f>
        <v>1385000</v>
      </c>
      <c r="M8" s="12">
        <f t="shared" ref="M8:M13" si="2">(I8*135900)+(J8*179000)</f>
        <v>679500</v>
      </c>
      <c r="N8" s="12">
        <f t="shared" si="0"/>
        <v>909350</v>
      </c>
    </row>
    <row r="9" spans="1:14" ht="71.25" x14ac:dyDescent="0.2">
      <c r="A9" s="4">
        <v>100035</v>
      </c>
      <c r="B9" s="4" t="s">
        <v>14</v>
      </c>
      <c r="C9" s="4" t="s">
        <v>15</v>
      </c>
      <c r="D9" s="4" t="s">
        <v>27</v>
      </c>
      <c r="E9" s="4" t="s">
        <v>22</v>
      </c>
      <c r="F9" s="4" t="s">
        <v>32</v>
      </c>
      <c r="G9" s="6" t="s">
        <v>33</v>
      </c>
      <c r="H9" s="7">
        <v>2.8</v>
      </c>
      <c r="I9" s="7">
        <v>2.8</v>
      </c>
      <c r="J9" s="7"/>
      <c r="K9" s="7">
        <v>0</v>
      </c>
      <c r="L9" s="11">
        <f t="shared" si="1"/>
        <v>775600</v>
      </c>
      <c r="M9" s="12">
        <f t="shared" si="2"/>
        <v>380520</v>
      </c>
      <c r="N9" s="12">
        <f t="shared" si="0"/>
        <v>509236</v>
      </c>
    </row>
    <row r="10" spans="1:14" ht="71.25" x14ac:dyDescent="0.2">
      <c r="A10" s="4">
        <v>100040</v>
      </c>
      <c r="B10" s="4" t="s">
        <v>14</v>
      </c>
      <c r="C10" s="4" t="s">
        <v>15</v>
      </c>
      <c r="D10" s="4" t="s">
        <v>27</v>
      </c>
      <c r="E10" s="4" t="s">
        <v>22</v>
      </c>
      <c r="F10" s="4" t="s">
        <v>34</v>
      </c>
      <c r="G10" s="6"/>
      <c r="H10" s="7">
        <v>21</v>
      </c>
      <c r="I10" s="7">
        <v>7</v>
      </c>
      <c r="J10" s="7">
        <v>14</v>
      </c>
      <c r="K10" s="7">
        <v>0</v>
      </c>
      <c r="L10" s="11">
        <f t="shared" si="1"/>
        <v>10955000</v>
      </c>
      <c r="M10" s="12">
        <f t="shared" si="2"/>
        <v>3457300</v>
      </c>
      <c r="N10" s="12">
        <f t="shared" si="0"/>
        <v>8534890</v>
      </c>
    </row>
    <row r="11" spans="1:14" ht="28.5" x14ac:dyDescent="0.2">
      <c r="A11" s="4">
        <v>100045</v>
      </c>
      <c r="B11" s="4" t="s">
        <v>14</v>
      </c>
      <c r="C11" s="4" t="s">
        <v>15</v>
      </c>
      <c r="D11" s="4" t="s">
        <v>27</v>
      </c>
      <c r="E11" s="4" t="s">
        <v>22</v>
      </c>
      <c r="F11" s="4" t="s">
        <v>35</v>
      </c>
      <c r="G11" s="6" t="s">
        <v>36</v>
      </c>
      <c r="H11" s="7">
        <v>4</v>
      </c>
      <c r="I11" s="7">
        <v>4</v>
      </c>
      <c r="J11" s="7"/>
      <c r="K11" s="7">
        <v>0</v>
      </c>
      <c r="L11" s="11">
        <f t="shared" si="1"/>
        <v>1108000</v>
      </c>
      <c r="M11" s="12">
        <f t="shared" si="2"/>
        <v>543600</v>
      </c>
      <c r="N11" s="12">
        <f t="shared" si="0"/>
        <v>727480</v>
      </c>
    </row>
    <row r="12" spans="1:14" ht="42.75" x14ac:dyDescent="0.2">
      <c r="A12" s="4">
        <v>100050</v>
      </c>
      <c r="B12" s="4" t="s">
        <v>14</v>
      </c>
      <c r="C12" s="4" t="s">
        <v>15</v>
      </c>
      <c r="D12" s="4" t="s">
        <v>37</v>
      </c>
      <c r="E12" s="4" t="s">
        <v>22</v>
      </c>
      <c r="F12" s="4" t="s">
        <v>38</v>
      </c>
      <c r="G12" s="6"/>
      <c r="H12" s="7">
        <v>2</v>
      </c>
      <c r="I12" s="7">
        <v>2</v>
      </c>
      <c r="J12" s="7"/>
      <c r="K12" s="7">
        <v>0</v>
      </c>
      <c r="L12" s="11">
        <f t="shared" si="1"/>
        <v>554000</v>
      </c>
      <c r="M12" s="12">
        <f t="shared" si="2"/>
        <v>271800</v>
      </c>
      <c r="N12" s="12">
        <f t="shared" si="0"/>
        <v>363740</v>
      </c>
    </row>
    <row r="13" spans="1:14" ht="42.75" x14ac:dyDescent="0.2">
      <c r="A13" s="4">
        <v>100055</v>
      </c>
      <c r="B13" s="4" t="s">
        <v>14</v>
      </c>
      <c r="C13" s="4" t="s">
        <v>15</v>
      </c>
      <c r="D13" s="4" t="s">
        <v>37</v>
      </c>
      <c r="E13" s="4" t="s">
        <v>39</v>
      </c>
      <c r="F13" s="4" t="s">
        <v>40</v>
      </c>
      <c r="G13" s="6"/>
      <c r="H13" s="7">
        <v>0.9</v>
      </c>
      <c r="I13" s="7">
        <v>0.9</v>
      </c>
      <c r="J13" s="7"/>
      <c r="K13" s="7">
        <v>0</v>
      </c>
      <c r="L13" s="12">
        <f t="shared" si="1"/>
        <v>249300</v>
      </c>
      <c r="M13" s="12">
        <f t="shared" si="2"/>
        <v>122310</v>
      </c>
      <c r="N13" s="12">
        <f t="shared" si="0"/>
        <v>163683</v>
      </c>
    </row>
    <row r="14" spans="1:14" ht="42.75" x14ac:dyDescent="0.2">
      <c r="A14" s="4">
        <v>100060</v>
      </c>
      <c r="B14" s="4" t="s">
        <v>14</v>
      </c>
      <c r="C14" s="4" t="s">
        <v>15</v>
      </c>
      <c r="D14" s="4" t="s">
        <v>37</v>
      </c>
      <c r="E14" s="5"/>
      <c r="F14" s="4" t="s">
        <v>41</v>
      </c>
      <c r="G14" s="6"/>
      <c r="H14" s="7">
        <v>14</v>
      </c>
      <c r="I14" s="7">
        <v>14</v>
      </c>
      <c r="J14" s="7"/>
      <c r="K14" s="7">
        <v>0</v>
      </c>
      <c r="L14" s="8">
        <f>I14*528000+J14*1030000</f>
        <v>7392000</v>
      </c>
      <c r="M14" s="8">
        <f>(I14*135900)+(J14*168000)</f>
        <v>1902600</v>
      </c>
      <c r="N14" s="8">
        <f t="shared" si="0"/>
        <v>6060180</v>
      </c>
    </row>
    <row r="15" spans="1:14" ht="128.25" x14ac:dyDescent="0.2">
      <c r="A15" s="4">
        <v>100065</v>
      </c>
      <c r="B15" s="4" t="s">
        <v>14</v>
      </c>
      <c r="C15" s="4" t="s">
        <v>15</v>
      </c>
      <c r="D15" s="4" t="s">
        <v>37</v>
      </c>
      <c r="E15" s="5"/>
      <c r="F15" s="4" t="s">
        <v>42</v>
      </c>
      <c r="G15" s="6"/>
      <c r="H15" s="7">
        <v>15</v>
      </c>
      <c r="I15" s="7">
        <v>15</v>
      </c>
      <c r="J15" s="7"/>
      <c r="K15" s="7">
        <v>0</v>
      </c>
      <c r="L15" s="8">
        <f>I15*528000+J15*1030000</f>
        <v>7920000</v>
      </c>
      <c r="M15" s="8">
        <f>(I15*135900)+(J15*168000)</f>
        <v>2038500</v>
      </c>
      <c r="N15" s="8">
        <f t="shared" si="0"/>
        <v>6493050</v>
      </c>
    </row>
    <row r="16" spans="1:14" ht="85.5" x14ac:dyDescent="0.2">
      <c r="A16" s="4">
        <v>100070</v>
      </c>
      <c r="B16" s="4" t="s">
        <v>14</v>
      </c>
      <c r="C16" s="4" t="s">
        <v>15</v>
      </c>
      <c r="D16" s="4" t="s">
        <v>37</v>
      </c>
      <c r="E16" s="5"/>
      <c r="F16" s="4" t="s">
        <v>43</v>
      </c>
      <c r="G16" s="6"/>
      <c r="H16" s="7">
        <v>23</v>
      </c>
      <c r="I16" s="7">
        <v>23</v>
      </c>
      <c r="J16" s="7"/>
      <c r="K16" s="7">
        <v>0</v>
      </c>
      <c r="L16" s="8">
        <f>I16*528000+J16*1030000</f>
        <v>12144000</v>
      </c>
      <c r="M16" s="8">
        <f>(I16*135900)+(J16*168000)</f>
        <v>3125700</v>
      </c>
      <c r="N16" s="8">
        <f t="shared" si="0"/>
        <v>9956010</v>
      </c>
    </row>
    <row r="17" spans="1:14" ht="42.75" x14ac:dyDescent="0.2">
      <c r="A17" s="4">
        <v>100075</v>
      </c>
      <c r="B17" s="4" t="s">
        <v>14</v>
      </c>
      <c r="C17" s="4" t="s">
        <v>15</v>
      </c>
      <c r="D17" s="4" t="s">
        <v>37</v>
      </c>
      <c r="E17" s="4" t="s">
        <v>22</v>
      </c>
      <c r="F17" s="4" t="s">
        <v>44</v>
      </c>
      <c r="G17" s="6"/>
      <c r="H17" s="7">
        <v>3</v>
      </c>
      <c r="I17" s="7">
        <v>3</v>
      </c>
      <c r="J17" s="7"/>
      <c r="K17" s="7">
        <v>0</v>
      </c>
      <c r="L17" s="11">
        <f>I17*277000+J17*644000</f>
        <v>831000</v>
      </c>
      <c r="M17" s="12">
        <f>(I17*135900)+(J17*179000)</f>
        <v>407700</v>
      </c>
      <c r="N17" s="12">
        <f t="shared" si="0"/>
        <v>545610</v>
      </c>
    </row>
    <row r="18" spans="1:14" ht="28.5" x14ac:dyDescent="0.2">
      <c r="A18" s="4">
        <v>100080</v>
      </c>
      <c r="B18" s="4" t="s">
        <v>14</v>
      </c>
      <c r="C18" s="4" t="s">
        <v>15</v>
      </c>
      <c r="D18" s="4" t="s">
        <v>37</v>
      </c>
      <c r="E18" s="5"/>
      <c r="F18" s="4" t="s">
        <v>45</v>
      </c>
      <c r="G18" s="6"/>
      <c r="H18" s="7">
        <v>9.5</v>
      </c>
      <c r="I18" s="7">
        <v>9.5</v>
      </c>
      <c r="J18" s="7"/>
      <c r="K18" s="7">
        <v>0</v>
      </c>
      <c r="L18" s="8">
        <f>I18*528000+J18*1030000</f>
        <v>5016000</v>
      </c>
      <c r="M18" s="8">
        <f>(I18*135900)+(J18*168000)</f>
        <v>1291050</v>
      </c>
      <c r="N18" s="8">
        <f t="shared" si="0"/>
        <v>4112265</v>
      </c>
    </row>
    <row r="19" spans="1:14" ht="42.75" x14ac:dyDescent="0.2">
      <c r="A19" s="4">
        <v>100085</v>
      </c>
      <c r="B19" s="4" t="s">
        <v>14</v>
      </c>
      <c r="C19" s="4" t="s">
        <v>15</v>
      </c>
      <c r="D19" s="4" t="s">
        <v>46</v>
      </c>
      <c r="E19" s="4" t="s">
        <v>22</v>
      </c>
      <c r="F19" s="4" t="s">
        <v>47</v>
      </c>
      <c r="G19" s="13" t="s">
        <v>48</v>
      </c>
      <c r="H19" s="7">
        <v>2</v>
      </c>
      <c r="I19" s="7">
        <v>2</v>
      </c>
      <c r="J19" s="7"/>
      <c r="K19" s="7">
        <v>0</v>
      </c>
      <c r="L19" s="11">
        <f t="shared" ref="L19:L35" si="3">I19*277000+J19*644000</f>
        <v>554000</v>
      </c>
      <c r="M19" s="12">
        <f t="shared" ref="M19:M35" si="4">(I19*135900)+(J19*179000)</f>
        <v>271800</v>
      </c>
      <c r="N19" s="12">
        <f t="shared" si="0"/>
        <v>363740</v>
      </c>
    </row>
    <row r="20" spans="1:14" ht="42.75" x14ac:dyDescent="0.2">
      <c r="A20" s="10">
        <v>100087</v>
      </c>
      <c r="B20" s="4" t="s">
        <v>14</v>
      </c>
      <c r="C20" s="4" t="s">
        <v>15</v>
      </c>
      <c r="D20" s="4" t="s">
        <v>46</v>
      </c>
      <c r="E20" s="4" t="s">
        <v>22</v>
      </c>
      <c r="F20" s="4" t="s">
        <v>49</v>
      </c>
      <c r="G20" s="13" t="s">
        <v>50</v>
      </c>
      <c r="H20" s="7">
        <v>3</v>
      </c>
      <c r="I20" s="9">
        <v>3</v>
      </c>
      <c r="J20" s="9"/>
      <c r="K20" s="9" t="s">
        <v>21</v>
      </c>
      <c r="L20" s="11">
        <f t="shared" si="3"/>
        <v>831000</v>
      </c>
      <c r="M20" s="12">
        <f t="shared" si="4"/>
        <v>407700</v>
      </c>
      <c r="N20" s="12">
        <f t="shared" si="0"/>
        <v>545610</v>
      </c>
    </row>
    <row r="21" spans="1:14" ht="57" x14ac:dyDescent="0.2">
      <c r="A21" s="10">
        <v>100090</v>
      </c>
      <c r="B21" s="4" t="s">
        <v>14</v>
      </c>
      <c r="C21" s="4" t="s">
        <v>15</v>
      </c>
      <c r="D21" s="4" t="s">
        <v>51</v>
      </c>
      <c r="E21" s="4" t="s">
        <v>22</v>
      </c>
      <c r="F21" s="4" t="s">
        <v>52</v>
      </c>
      <c r="G21" s="13"/>
      <c r="H21" s="7">
        <v>5</v>
      </c>
      <c r="I21" s="7">
        <v>5</v>
      </c>
      <c r="J21" s="9"/>
      <c r="K21" s="7">
        <v>0</v>
      </c>
      <c r="L21" s="11">
        <f t="shared" si="3"/>
        <v>1385000</v>
      </c>
      <c r="M21" s="12">
        <f t="shared" si="4"/>
        <v>679500</v>
      </c>
      <c r="N21" s="12">
        <f t="shared" si="0"/>
        <v>909350</v>
      </c>
    </row>
    <row r="22" spans="1:14" ht="28.5" x14ac:dyDescent="0.2">
      <c r="A22" s="10">
        <v>100092</v>
      </c>
      <c r="B22" s="4" t="s">
        <v>14</v>
      </c>
      <c r="C22" s="4" t="s">
        <v>15</v>
      </c>
      <c r="D22" s="4" t="s">
        <v>51</v>
      </c>
      <c r="E22" s="4" t="s">
        <v>25</v>
      </c>
      <c r="F22" s="4" t="s">
        <v>53</v>
      </c>
      <c r="G22" s="13"/>
      <c r="H22" s="7">
        <v>4</v>
      </c>
      <c r="I22" s="9">
        <v>3</v>
      </c>
      <c r="J22" s="9">
        <v>1</v>
      </c>
      <c r="K22" s="7">
        <v>0</v>
      </c>
      <c r="L22" s="12">
        <f t="shared" si="3"/>
        <v>1475000</v>
      </c>
      <c r="M22" s="12">
        <f t="shared" si="4"/>
        <v>586700</v>
      </c>
      <c r="N22" s="12">
        <f t="shared" si="0"/>
        <v>1064310</v>
      </c>
    </row>
    <row r="23" spans="1:14" ht="57" x14ac:dyDescent="0.2">
      <c r="A23" s="10">
        <v>100095</v>
      </c>
      <c r="B23" s="4" t="s">
        <v>14</v>
      </c>
      <c r="C23" s="4" t="s">
        <v>15</v>
      </c>
      <c r="D23" s="4" t="s">
        <v>51</v>
      </c>
      <c r="E23" s="4" t="s">
        <v>22</v>
      </c>
      <c r="F23" s="4" t="s">
        <v>54</v>
      </c>
      <c r="G23" s="13"/>
      <c r="H23" s="7">
        <v>4.5</v>
      </c>
      <c r="I23" s="7">
        <v>4.5</v>
      </c>
      <c r="J23" s="9"/>
      <c r="K23" s="7">
        <v>0</v>
      </c>
      <c r="L23" s="11">
        <f t="shared" si="3"/>
        <v>1246500</v>
      </c>
      <c r="M23" s="12">
        <f t="shared" si="4"/>
        <v>611550</v>
      </c>
      <c r="N23" s="12">
        <f t="shared" si="0"/>
        <v>818415</v>
      </c>
    </row>
    <row r="24" spans="1:14" ht="128.25" x14ac:dyDescent="0.2">
      <c r="A24" s="4">
        <v>100100</v>
      </c>
      <c r="B24" s="4" t="s">
        <v>14</v>
      </c>
      <c r="C24" s="4" t="s">
        <v>15</v>
      </c>
      <c r="D24" s="4" t="s">
        <v>55</v>
      </c>
      <c r="E24" s="4" t="s">
        <v>22</v>
      </c>
      <c r="F24" s="4" t="s">
        <v>56</v>
      </c>
      <c r="G24" s="6" t="s">
        <v>24</v>
      </c>
      <c r="H24" s="7">
        <v>4</v>
      </c>
      <c r="I24" s="7">
        <v>4</v>
      </c>
      <c r="J24" s="7"/>
      <c r="K24" s="7">
        <v>0</v>
      </c>
      <c r="L24" s="11">
        <f t="shared" si="3"/>
        <v>1108000</v>
      </c>
      <c r="M24" s="12">
        <f t="shared" si="4"/>
        <v>543600</v>
      </c>
      <c r="N24" s="12">
        <f t="shared" si="0"/>
        <v>727480</v>
      </c>
    </row>
    <row r="25" spans="1:14" ht="128.25" x14ac:dyDescent="0.2">
      <c r="A25" s="4">
        <v>100105</v>
      </c>
      <c r="B25" s="4" t="s">
        <v>14</v>
      </c>
      <c r="C25" s="4" t="s">
        <v>15</v>
      </c>
      <c r="D25" s="4" t="s">
        <v>55</v>
      </c>
      <c r="E25" s="4" t="s">
        <v>22</v>
      </c>
      <c r="F25" s="4" t="s">
        <v>57</v>
      </c>
      <c r="G25" s="6" t="s">
        <v>58</v>
      </c>
      <c r="H25" s="7">
        <v>7</v>
      </c>
      <c r="I25" s="7">
        <v>7</v>
      </c>
      <c r="J25" s="7"/>
      <c r="K25" s="7">
        <v>0</v>
      </c>
      <c r="L25" s="11">
        <f t="shared" si="3"/>
        <v>1939000</v>
      </c>
      <c r="M25" s="12">
        <f t="shared" si="4"/>
        <v>951300</v>
      </c>
      <c r="N25" s="12">
        <f t="shared" si="0"/>
        <v>1273090</v>
      </c>
    </row>
    <row r="26" spans="1:14" ht="57" x14ac:dyDescent="0.2">
      <c r="A26" s="4">
        <v>100110</v>
      </c>
      <c r="B26" s="4" t="s">
        <v>14</v>
      </c>
      <c r="C26" s="4" t="s">
        <v>15</v>
      </c>
      <c r="D26" s="4" t="s">
        <v>55</v>
      </c>
      <c r="E26" s="4" t="s">
        <v>22</v>
      </c>
      <c r="F26" s="4" t="s">
        <v>59</v>
      </c>
      <c r="G26" s="6"/>
      <c r="H26" s="7">
        <v>5</v>
      </c>
      <c r="I26" s="7">
        <v>5</v>
      </c>
      <c r="J26" s="7"/>
      <c r="K26" s="7">
        <v>0</v>
      </c>
      <c r="L26" s="11">
        <f t="shared" si="3"/>
        <v>1385000</v>
      </c>
      <c r="M26" s="12">
        <f t="shared" si="4"/>
        <v>679500</v>
      </c>
      <c r="N26" s="12">
        <f t="shared" si="0"/>
        <v>909350</v>
      </c>
    </row>
    <row r="27" spans="1:14" ht="71.25" x14ac:dyDescent="0.2">
      <c r="A27" s="4">
        <v>100115</v>
      </c>
      <c r="B27" s="4" t="s">
        <v>14</v>
      </c>
      <c r="C27" s="4" t="s">
        <v>15</v>
      </c>
      <c r="D27" s="4" t="s">
        <v>55</v>
      </c>
      <c r="E27" s="4" t="s">
        <v>22</v>
      </c>
      <c r="F27" s="4" t="s">
        <v>60</v>
      </c>
      <c r="G27" s="6"/>
      <c r="H27" s="7">
        <v>7.5</v>
      </c>
      <c r="I27" s="7">
        <v>7.5</v>
      </c>
      <c r="J27" s="7"/>
      <c r="K27" s="7">
        <v>0</v>
      </c>
      <c r="L27" s="11">
        <f t="shared" si="3"/>
        <v>2077500</v>
      </c>
      <c r="M27" s="12">
        <f t="shared" si="4"/>
        <v>1019250</v>
      </c>
      <c r="N27" s="12">
        <f t="shared" si="0"/>
        <v>1364025</v>
      </c>
    </row>
    <row r="28" spans="1:14" ht="42.75" x14ac:dyDescent="0.2">
      <c r="A28" s="4">
        <v>100120</v>
      </c>
      <c r="B28" s="4" t="s">
        <v>14</v>
      </c>
      <c r="C28" s="4" t="s">
        <v>15</v>
      </c>
      <c r="D28" s="4" t="s">
        <v>55</v>
      </c>
      <c r="E28" s="4" t="s">
        <v>22</v>
      </c>
      <c r="F28" s="4" t="s">
        <v>61</v>
      </c>
      <c r="G28" s="6"/>
      <c r="H28" s="7">
        <v>10</v>
      </c>
      <c r="I28" s="7">
        <v>10</v>
      </c>
      <c r="J28" s="7"/>
      <c r="K28" s="7">
        <v>0</v>
      </c>
      <c r="L28" s="11">
        <f t="shared" si="3"/>
        <v>2770000</v>
      </c>
      <c r="M28" s="12">
        <f t="shared" si="4"/>
        <v>1359000</v>
      </c>
      <c r="N28" s="12">
        <f t="shared" si="0"/>
        <v>1818700</v>
      </c>
    </row>
    <row r="29" spans="1:14" ht="42.75" x14ac:dyDescent="0.2">
      <c r="A29" s="4">
        <v>100125</v>
      </c>
      <c r="B29" s="4" t="s">
        <v>14</v>
      </c>
      <c r="C29" s="4" t="s">
        <v>15</v>
      </c>
      <c r="D29" s="4" t="s">
        <v>55</v>
      </c>
      <c r="E29" s="4" t="s">
        <v>22</v>
      </c>
      <c r="F29" s="4" t="s">
        <v>62</v>
      </c>
      <c r="G29" s="6" t="s">
        <v>63</v>
      </c>
      <c r="H29" s="7">
        <v>13</v>
      </c>
      <c r="I29" s="7">
        <v>13</v>
      </c>
      <c r="J29" s="7"/>
      <c r="K29" s="7">
        <v>0</v>
      </c>
      <c r="L29" s="11">
        <f t="shared" si="3"/>
        <v>3601000</v>
      </c>
      <c r="M29" s="12">
        <f t="shared" si="4"/>
        <v>1766700</v>
      </c>
      <c r="N29" s="12">
        <f t="shared" si="0"/>
        <v>2364310</v>
      </c>
    </row>
    <row r="30" spans="1:14" ht="57" x14ac:dyDescent="0.2">
      <c r="A30" s="10">
        <v>100130</v>
      </c>
      <c r="B30" s="4" t="s">
        <v>14</v>
      </c>
      <c r="C30" s="4" t="s">
        <v>15</v>
      </c>
      <c r="D30" s="4" t="s">
        <v>64</v>
      </c>
      <c r="E30" s="4" t="s">
        <v>22</v>
      </c>
      <c r="F30" s="4" t="s">
        <v>65</v>
      </c>
      <c r="G30" s="13" t="s">
        <v>24</v>
      </c>
      <c r="H30" s="7">
        <v>0.5</v>
      </c>
      <c r="I30" s="7">
        <v>0.5</v>
      </c>
      <c r="J30" s="9"/>
      <c r="K30" s="7">
        <v>0</v>
      </c>
      <c r="L30" s="11">
        <f t="shared" si="3"/>
        <v>138500</v>
      </c>
      <c r="M30" s="12">
        <f t="shared" si="4"/>
        <v>67950</v>
      </c>
      <c r="N30" s="12">
        <f t="shared" si="0"/>
        <v>90935</v>
      </c>
    </row>
    <row r="31" spans="1:14" ht="42.75" x14ac:dyDescent="0.2">
      <c r="A31" s="10">
        <v>100135</v>
      </c>
      <c r="B31" s="4" t="s">
        <v>14</v>
      </c>
      <c r="C31" s="4" t="s">
        <v>15</v>
      </c>
      <c r="D31" s="4" t="s">
        <v>64</v>
      </c>
      <c r="E31" s="4" t="s">
        <v>22</v>
      </c>
      <c r="F31" s="4" t="s">
        <v>66</v>
      </c>
      <c r="G31" s="13" t="s">
        <v>24</v>
      </c>
      <c r="H31" s="7">
        <v>2</v>
      </c>
      <c r="I31" s="7">
        <v>2</v>
      </c>
      <c r="J31" s="9"/>
      <c r="K31" s="7">
        <v>0</v>
      </c>
      <c r="L31" s="11">
        <f t="shared" si="3"/>
        <v>554000</v>
      </c>
      <c r="M31" s="12">
        <f t="shared" si="4"/>
        <v>271800</v>
      </c>
      <c r="N31" s="12">
        <f t="shared" si="0"/>
        <v>363740</v>
      </c>
    </row>
    <row r="32" spans="1:14" ht="71.25" x14ac:dyDescent="0.2">
      <c r="A32" s="4">
        <v>100140</v>
      </c>
      <c r="B32" s="4" t="s">
        <v>14</v>
      </c>
      <c r="C32" s="4" t="s">
        <v>15</v>
      </c>
      <c r="D32" s="4" t="s">
        <v>64</v>
      </c>
      <c r="E32" s="4" t="s">
        <v>22</v>
      </c>
      <c r="F32" s="4" t="s">
        <v>67</v>
      </c>
      <c r="G32" s="6" t="s">
        <v>24</v>
      </c>
      <c r="H32" s="7">
        <v>5.0999999999999996</v>
      </c>
      <c r="I32" s="7">
        <v>5.0999999999999996</v>
      </c>
      <c r="J32" s="7"/>
      <c r="K32" s="7">
        <v>0</v>
      </c>
      <c r="L32" s="11">
        <f t="shared" si="3"/>
        <v>1412700</v>
      </c>
      <c r="M32" s="12">
        <f t="shared" si="4"/>
        <v>693090</v>
      </c>
      <c r="N32" s="12">
        <f t="shared" si="0"/>
        <v>927537</v>
      </c>
    </row>
    <row r="33" spans="1:14" ht="57" x14ac:dyDescent="0.2">
      <c r="A33" s="4">
        <v>100145</v>
      </c>
      <c r="B33" s="4" t="s">
        <v>14</v>
      </c>
      <c r="C33" s="4" t="s">
        <v>15</v>
      </c>
      <c r="D33" s="4" t="s">
        <v>64</v>
      </c>
      <c r="E33" s="4" t="s">
        <v>22</v>
      </c>
      <c r="F33" s="4" t="s">
        <v>68</v>
      </c>
      <c r="G33" s="6" t="s">
        <v>69</v>
      </c>
      <c r="H33" s="7">
        <v>11</v>
      </c>
      <c r="I33" s="7">
        <v>11</v>
      </c>
      <c r="J33" s="7"/>
      <c r="K33" s="7">
        <v>0</v>
      </c>
      <c r="L33" s="11">
        <f t="shared" si="3"/>
        <v>3047000</v>
      </c>
      <c r="M33" s="12">
        <f t="shared" si="4"/>
        <v>1494900</v>
      </c>
      <c r="N33" s="12">
        <f t="shared" si="0"/>
        <v>2000570</v>
      </c>
    </row>
    <row r="34" spans="1:14" ht="71.25" x14ac:dyDescent="0.2">
      <c r="A34" s="4">
        <v>100150</v>
      </c>
      <c r="B34" s="4" t="s">
        <v>14</v>
      </c>
      <c r="C34" s="4" t="s">
        <v>15</v>
      </c>
      <c r="D34" s="4" t="s">
        <v>64</v>
      </c>
      <c r="E34" s="4" t="s">
        <v>22</v>
      </c>
      <c r="F34" s="4" t="s">
        <v>70</v>
      </c>
      <c r="G34" s="6"/>
      <c r="H34" s="7">
        <v>3</v>
      </c>
      <c r="I34" s="7">
        <v>3</v>
      </c>
      <c r="J34" s="7"/>
      <c r="K34" s="7">
        <v>0</v>
      </c>
      <c r="L34" s="11">
        <f t="shared" si="3"/>
        <v>831000</v>
      </c>
      <c r="M34" s="12">
        <f t="shared" si="4"/>
        <v>407700</v>
      </c>
      <c r="N34" s="12">
        <f t="shared" si="0"/>
        <v>545610</v>
      </c>
    </row>
    <row r="35" spans="1:14" ht="28.5" x14ac:dyDescent="0.2">
      <c r="A35" s="4">
        <v>100155</v>
      </c>
      <c r="B35" s="4" t="s">
        <v>14</v>
      </c>
      <c r="C35" s="4" t="s">
        <v>15</v>
      </c>
      <c r="D35" s="4" t="s">
        <v>64</v>
      </c>
      <c r="E35" s="4" t="s">
        <v>22</v>
      </c>
      <c r="F35" s="4" t="s">
        <v>71</v>
      </c>
      <c r="G35" s="6"/>
      <c r="H35" s="7">
        <v>8</v>
      </c>
      <c r="I35" s="7">
        <v>8</v>
      </c>
      <c r="J35" s="7"/>
      <c r="K35" s="7">
        <v>0</v>
      </c>
      <c r="L35" s="11">
        <f t="shared" si="3"/>
        <v>2216000</v>
      </c>
      <c r="M35" s="12">
        <f t="shared" si="4"/>
        <v>1087200</v>
      </c>
      <c r="N35" s="12">
        <f t="shared" si="0"/>
        <v>1454960</v>
      </c>
    </row>
    <row r="36" spans="1:14" ht="42.75" x14ac:dyDescent="0.2">
      <c r="A36" s="4">
        <v>100160</v>
      </c>
      <c r="B36" s="4" t="s">
        <v>14</v>
      </c>
      <c r="C36" s="4" t="s">
        <v>15</v>
      </c>
      <c r="D36" s="4" t="s">
        <v>72</v>
      </c>
      <c r="E36" s="5"/>
      <c r="F36" s="4" t="s">
        <v>73</v>
      </c>
      <c r="G36" s="6" t="s">
        <v>74</v>
      </c>
      <c r="H36" s="7">
        <v>15</v>
      </c>
      <c r="I36" s="7">
        <v>15</v>
      </c>
      <c r="J36" s="7"/>
      <c r="K36" s="7">
        <v>5</v>
      </c>
      <c r="L36" s="8">
        <f>I36*528000+J36*1030000</f>
        <v>7920000</v>
      </c>
      <c r="M36" s="8">
        <f>(I36*135900)+(J36*168000)</f>
        <v>2038500</v>
      </c>
      <c r="N36" s="8">
        <f t="shared" si="0"/>
        <v>6493050</v>
      </c>
    </row>
    <row r="37" spans="1:14" ht="28.5" x14ac:dyDescent="0.2">
      <c r="A37" s="10">
        <v>100165</v>
      </c>
      <c r="B37" s="4" t="s">
        <v>14</v>
      </c>
      <c r="C37" s="4" t="s">
        <v>15</v>
      </c>
      <c r="D37" s="4" t="s">
        <v>75</v>
      </c>
      <c r="E37" s="4" t="s">
        <v>22</v>
      </c>
      <c r="F37" s="4" t="s">
        <v>76</v>
      </c>
      <c r="G37" s="13"/>
      <c r="H37" s="7">
        <v>2.5</v>
      </c>
      <c r="I37" s="7">
        <v>2.5</v>
      </c>
      <c r="J37" s="9"/>
      <c r="K37" s="7">
        <v>0</v>
      </c>
      <c r="L37" s="11">
        <f t="shared" ref="L37:L42" si="5">I37*277000+J37*644000</f>
        <v>692500</v>
      </c>
      <c r="M37" s="12">
        <f t="shared" ref="M37:M42" si="6">(I37*135900)+(J37*179000)</f>
        <v>339750</v>
      </c>
      <c r="N37" s="12">
        <f t="shared" si="0"/>
        <v>454675</v>
      </c>
    </row>
    <row r="38" spans="1:14" ht="28.5" x14ac:dyDescent="0.2">
      <c r="A38" s="10">
        <v>100166</v>
      </c>
      <c r="B38" s="4" t="s">
        <v>14</v>
      </c>
      <c r="C38" s="4" t="s">
        <v>15</v>
      </c>
      <c r="D38" s="4" t="s">
        <v>75</v>
      </c>
      <c r="E38" s="4" t="s">
        <v>22</v>
      </c>
      <c r="F38" s="4" t="s">
        <v>77</v>
      </c>
      <c r="G38" s="13"/>
      <c r="H38" s="7">
        <v>3.5</v>
      </c>
      <c r="I38" s="7">
        <v>3.5</v>
      </c>
      <c r="J38" s="9"/>
      <c r="K38" s="7">
        <v>0</v>
      </c>
      <c r="L38" s="11">
        <f t="shared" si="5"/>
        <v>969500</v>
      </c>
      <c r="M38" s="12">
        <f t="shared" si="6"/>
        <v>475650</v>
      </c>
      <c r="N38" s="12">
        <f t="shared" si="0"/>
        <v>636545</v>
      </c>
    </row>
    <row r="39" spans="1:14" ht="85.5" x14ac:dyDescent="0.2">
      <c r="A39" s="4">
        <v>100170</v>
      </c>
      <c r="B39" s="4" t="s">
        <v>14</v>
      </c>
      <c r="C39" s="4" t="s">
        <v>15</v>
      </c>
      <c r="D39" s="4" t="s">
        <v>75</v>
      </c>
      <c r="E39" s="4" t="s">
        <v>25</v>
      </c>
      <c r="F39" s="4" t="s">
        <v>78</v>
      </c>
      <c r="G39" s="13"/>
      <c r="H39" s="7">
        <v>15</v>
      </c>
      <c r="I39" s="7">
        <v>15</v>
      </c>
      <c r="J39" s="9"/>
      <c r="K39" s="7">
        <v>0</v>
      </c>
      <c r="L39" s="12">
        <f t="shared" si="5"/>
        <v>4155000</v>
      </c>
      <c r="M39" s="12">
        <f t="shared" si="6"/>
        <v>2038500</v>
      </c>
      <c r="N39" s="12">
        <f t="shared" si="0"/>
        <v>2728050</v>
      </c>
    </row>
    <row r="40" spans="1:14" ht="42.75" x14ac:dyDescent="0.2">
      <c r="A40" s="4">
        <v>100175</v>
      </c>
      <c r="B40" s="4" t="s">
        <v>14</v>
      </c>
      <c r="C40" s="4" t="s">
        <v>15</v>
      </c>
      <c r="D40" s="4" t="s">
        <v>75</v>
      </c>
      <c r="E40" s="4" t="s">
        <v>22</v>
      </c>
      <c r="F40" s="4" t="s">
        <v>79</v>
      </c>
      <c r="G40" s="6"/>
      <c r="H40" s="7">
        <v>9</v>
      </c>
      <c r="I40" s="7">
        <v>9</v>
      </c>
      <c r="J40" s="7"/>
      <c r="K40" s="7">
        <v>0</v>
      </c>
      <c r="L40" s="11">
        <f t="shared" si="5"/>
        <v>2493000</v>
      </c>
      <c r="M40" s="12">
        <f t="shared" si="6"/>
        <v>1223100</v>
      </c>
      <c r="N40" s="12">
        <f t="shared" si="0"/>
        <v>1636830</v>
      </c>
    </row>
    <row r="41" spans="1:14" x14ac:dyDescent="0.2">
      <c r="A41" s="4">
        <v>100176</v>
      </c>
      <c r="B41" s="4" t="s">
        <v>14</v>
      </c>
      <c r="C41" s="4" t="s">
        <v>15</v>
      </c>
      <c r="D41" s="4" t="s">
        <v>75</v>
      </c>
      <c r="E41" s="4" t="s">
        <v>25</v>
      </c>
      <c r="F41" s="4" t="s">
        <v>80</v>
      </c>
      <c r="G41" s="6"/>
      <c r="H41" s="7">
        <v>4</v>
      </c>
      <c r="I41" s="7">
        <v>4</v>
      </c>
      <c r="J41" s="7"/>
      <c r="K41" s="7" t="s">
        <v>21</v>
      </c>
      <c r="L41" s="12">
        <f t="shared" si="5"/>
        <v>1108000</v>
      </c>
      <c r="M41" s="12">
        <f t="shared" si="6"/>
        <v>543600</v>
      </c>
      <c r="N41" s="12">
        <f t="shared" si="0"/>
        <v>727480</v>
      </c>
    </row>
    <row r="42" spans="1:14" ht="28.5" x14ac:dyDescent="0.2">
      <c r="A42" s="4">
        <v>100177</v>
      </c>
      <c r="B42" s="4" t="s">
        <v>14</v>
      </c>
      <c r="C42" s="4" t="s">
        <v>15</v>
      </c>
      <c r="D42" s="4" t="s">
        <v>75</v>
      </c>
      <c r="E42" s="4" t="s">
        <v>25</v>
      </c>
      <c r="F42" s="4" t="s">
        <v>81</v>
      </c>
      <c r="G42" s="6"/>
      <c r="H42" s="7">
        <v>6</v>
      </c>
      <c r="I42" s="7">
        <v>6</v>
      </c>
      <c r="J42" s="7"/>
      <c r="K42" s="7" t="s">
        <v>21</v>
      </c>
      <c r="L42" s="12">
        <f t="shared" si="5"/>
        <v>1662000</v>
      </c>
      <c r="M42" s="12">
        <f t="shared" si="6"/>
        <v>815400</v>
      </c>
      <c r="N42" s="12">
        <f t="shared" si="0"/>
        <v>1091220</v>
      </c>
    </row>
    <row r="43" spans="1:14" ht="42.75" x14ac:dyDescent="0.2">
      <c r="A43" s="4">
        <v>100180</v>
      </c>
      <c r="B43" s="4" t="s">
        <v>14</v>
      </c>
      <c r="C43" s="4" t="s">
        <v>15</v>
      </c>
      <c r="D43" s="4" t="s">
        <v>75</v>
      </c>
      <c r="E43" s="5"/>
      <c r="F43" s="4" t="s">
        <v>82</v>
      </c>
      <c r="G43" s="6" t="s">
        <v>83</v>
      </c>
      <c r="H43" s="7">
        <v>36</v>
      </c>
      <c r="I43" s="7">
        <v>36</v>
      </c>
      <c r="J43" s="7"/>
      <c r="K43" s="7">
        <v>0</v>
      </c>
      <c r="L43" s="8">
        <f>I43*528000+J43*1030000</f>
        <v>19008000</v>
      </c>
      <c r="M43" s="8">
        <f>(I43*135900)+(J43*168000)</f>
        <v>4892400</v>
      </c>
      <c r="N43" s="8">
        <f t="shared" si="0"/>
        <v>15583320</v>
      </c>
    </row>
    <row r="44" spans="1:14" ht="28.5" x14ac:dyDescent="0.2">
      <c r="A44" s="4">
        <v>100185</v>
      </c>
      <c r="B44" s="4" t="s">
        <v>14</v>
      </c>
      <c r="C44" s="4" t="s">
        <v>15</v>
      </c>
      <c r="D44" s="4" t="s">
        <v>75</v>
      </c>
      <c r="E44" s="5"/>
      <c r="F44" s="4" t="s">
        <v>84</v>
      </c>
      <c r="G44" s="6"/>
      <c r="H44" s="7">
        <v>28</v>
      </c>
      <c r="I44" s="7">
        <v>28</v>
      </c>
      <c r="J44" s="7"/>
      <c r="K44" s="7">
        <v>0</v>
      </c>
      <c r="L44" s="8">
        <f>I44*528000+J44*1030000</f>
        <v>14784000</v>
      </c>
      <c r="M44" s="8">
        <f>(I44*135900)+(J44*168000)</f>
        <v>3805200</v>
      </c>
      <c r="N44" s="8">
        <f t="shared" si="0"/>
        <v>12120360</v>
      </c>
    </row>
    <row r="45" spans="1:14" ht="42.75" x14ac:dyDescent="0.2">
      <c r="A45" s="10">
        <v>100190</v>
      </c>
      <c r="B45" s="4" t="s">
        <v>14</v>
      </c>
      <c r="C45" s="4" t="s">
        <v>15</v>
      </c>
      <c r="D45" s="4" t="s">
        <v>75</v>
      </c>
      <c r="E45" s="5"/>
      <c r="F45" s="4" t="s">
        <v>85</v>
      </c>
      <c r="G45" s="13"/>
      <c r="H45" s="7">
        <v>20</v>
      </c>
      <c r="I45" s="7">
        <v>20</v>
      </c>
      <c r="J45" s="9"/>
      <c r="K45" s="7">
        <v>0</v>
      </c>
      <c r="L45" s="8">
        <f>I45*528000+J45*1030000</f>
        <v>10560000</v>
      </c>
      <c r="M45" s="8">
        <f>(I45*135900)+(J45*168000)</f>
        <v>2718000</v>
      </c>
      <c r="N45" s="8">
        <f t="shared" si="0"/>
        <v>8657400</v>
      </c>
    </row>
    <row r="46" spans="1:14" ht="85.5" x14ac:dyDescent="0.2">
      <c r="A46" s="4">
        <v>100195</v>
      </c>
      <c r="B46" s="4" t="s">
        <v>14</v>
      </c>
      <c r="C46" s="4" t="s">
        <v>15</v>
      </c>
      <c r="D46" s="4" t="s">
        <v>75</v>
      </c>
      <c r="E46" s="4" t="s">
        <v>25</v>
      </c>
      <c r="F46" s="4" t="s">
        <v>86</v>
      </c>
      <c r="G46" s="6"/>
      <c r="H46" s="7">
        <v>4.5</v>
      </c>
      <c r="I46" s="7">
        <v>4.5</v>
      </c>
      <c r="J46" s="7"/>
      <c r="K46" s="7">
        <v>0</v>
      </c>
      <c r="L46" s="12">
        <f t="shared" ref="L46:L65" si="7">I46*277000+J46*644000</f>
        <v>1246500</v>
      </c>
      <c r="M46" s="12">
        <f t="shared" ref="M46:M65" si="8">(I46*135900)+(J46*179000)</f>
        <v>611550</v>
      </c>
      <c r="N46" s="12">
        <f t="shared" si="0"/>
        <v>818415</v>
      </c>
    </row>
    <row r="47" spans="1:14" ht="42.75" x14ac:dyDescent="0.2">
      <c r="A47" s="4">
        <v>100200</v>
      </c>
      <c r="B47" s="4" t="s">
        <v>14</v>
      </c>
      <c r="C47" s="4" t="s">
        <v>15</v>
      </c>
      <c r="D47" s="4" t="s">
        <v>75</v>
      </c>
      <c r="E47" s="4" t="s">
        <v>25</v>
      </c>
      <c r="F47" s="4" t="s">
        <v>87</v>
      </c>
      <c r="G47" s="6"/>
      <c r="H47" s="7">
        <v>7.5</v>
      </c>
      <c r="I47" s="7">
        <v>7.5</v>
      </c>
      <c r="J47" s="7"/>
      <c r="K47" s="7">
        <v>0</v>
      </c>
      <c r="L47" s="12">
        <f t="shared" si="7"/>
        <v>2077500</v>
      </c>
      <c r="M47" s="12">
        <f t="shared" si="8"/>
        <v>1019250</v>
      </c>
      <c r="N47" s="12">
        <f t="shared" si="0"/>
        <v>1364025</v>
      </c>
    </row>
    <row r="48" spans="1:14" ht="42.75" x14ac:dyDescent="0.2">
      <c r="A48" s="4">
        <v>100205</v>
      </c>
      <c r="B48" s="4" t="s">
        <v>14</v>
      </c>
      <c r="C48" s="4" t="s">
        <v>15</v>
      </c>
      <c r="D48" s="4" t="s">
        <v>75</v>
      </c>
      <c r="E48" s="4" t="s">
        <v>25</v>
      </c>
      <c r="F48" s="4" t="s">
        <v>88</v>
      </c>
      <c r="G48" s="6"/>
      <c r="H48" s="7">
        <v>5</v>
      </c>
      <c r="I48" s="7">
        <v>5</v>
      </c>
      <c r="J48" s="7"/>
      <c r="K48" s="7">
        <v>0</v>
      </c>
      <c r="L48" s="12">
        <f t="shared" si="7"/>
        <v>1385000</v>
      </c>
      <c r="M48" s="12">
        <f t="shared" si="8"/>
        <v>679500</v>
      </c>
      <c r="N48" s="12">
        <f t="shared" si="0"/>
        <v>909350</v>
      </c>
    </row>
    <row r="49" spans="1:14" ht="42.75" x14ac:dyDescent="0.2">
      <c r="A49" s="4">
        <v>100210</v>
      </c>
      <c r="B49" s="4" t="s">
        <v>14</v>
      </c>
      <c r="C49" s="4" t="s">
        <v>15</v>
      </c>
      <c r="D49" s="4" t="s">
        <v>75</v>
      </c>
      <c r="E49" s="4" t="s">
        <v>25</v>
      </c>
      <c r="F49" s="4" t="s">
        <v>89</v>
      </c>
      <c r="G49" s="6"/>
      <c r="H49" s="7">
        <v>10</v>
      </c>
      <c r="I49" s="7">
        <v>10</v>
      </c>
      <c r="J49" s="7"/>
      <c r="K49" s="7">
        <v>0</v>
      </c>
      <c r="L49" s="12">
        <f t="shared" si="7"/>
        <v>2770000</v>
      </c>
      <c r="M49" s="12">
        <f t="shared" si="8"/>
        <v>1359000</v>
      </c>
      <c r="N49" s="12">
        <f t="shared" si="0"/>
        <v>1818700</v>
      </c>
    </row>
    <row r="50" spans="1:14" ht="28.5" x14ac:dyDescent="0.2">
      <c r="A50" s="10">
        <v>100212</v>
      </c>
      <c r="B50" s="4" t="s">
        <v>14</v>
      </c>
      <c r="C50" s="4" t="s">
        <v>15</v>
      </c>
      <c r="D50" s="4" t="s">
        <v>75</v>
      </c>
      <c r="E50" s="4" t="s">
        <v>25</v>
      </c>
      <c r="F50" s="4" t="s">
        <v>90</v>
      </c>
      <c r="G50" s="13"/>
      <c r="H50" s="7">
        <v>1.5</v>
      </c>
      <c r="I50" s="7">
        <v>1.5</v>
      </c>
      <c r="J50" s="9"/>
      <c r="K50" s="7" t="s">
        <v>21</v>
      </c>
      <c r="L50" s="12">
        <f t="shared" si="7"/>
        <v>415500</v>
      </c>
      <c r="M50" s="12">
        <f t="shared" si="8"/>
        <v>203850</v>
      </c>
      <c r="N50" s="12">
        <f t="shared" si="0"/>
        <v>272805</v>
      </c>
    </row>
    <row r="51" spans="1:14" ht="85.5" x14ac:dyDescent="0.2">
      <c r="A51" s="10">
        <v>100215</v>
      </c>
      <c r="B51" s="4" t="s">
        <v>14</v>
      </c>
      <c r="C51" s="4" t="s">
        <v>91</v>
      </c>
      <c r="D51" s="4" t="s">
        <v>92</v>
      </c>
      <c r="E51" s="4" t="s">
        <v>22</v>
      </c>
      <c r="F51" s="4" t="s">
        <v>93</v>
      </c>
      <c r="G51" s="13"/>
      <c r="H51" s="7">
        <v>3</v>
      </c>
      <c r="I51" s="7">
        <v>3</v>
      </c>
      <c r="J51" s="7"/>
      <c r="K51" s="7">
        <v>0</v>
      </c>
      <c r="L51" s="11">
        <f t="shared" si="7"/>
        <v>831000</v>
      </c>
      <c r="M51" s="12">
        <f t="shared" si="8"/>
        <v>407700</v>
      </c>
      <c r="N51" s="12">
        <f t="shared" si="0"/>
        <v>545610</v>
      </c>
    </row>
    <row r="52" spans="1:14" ht="85.5" x14ac:dyDescent="0.2">
      <c r="A52" s="10">
        <v>100220</v>
      </c>
      <c r="B52" s="4" t="s">
        <v>14</v>
      </c>
      <c r="C52" s="4" t="s">
        <v>91</v>
      </c>
      <c r="D52" s="4" t="s">
        <v>92</v>
      </c>
      <c r="E52" s="4" t="s">
        <v>39</v>
      </c>
      <c r="F52" s="4" t="s">
        <v>94</v>
      </c>
      <c r="G52" s="13"/>
      <c r="H52" s="7">
        <v>1.5</v>
      </c>
      <c r="I52" s="7">
        <v>1.5</v>
      </c>
      <c r="J52" s="7"/>
      <c r="K52" s="7">
        <v>0</v>
      </c>
      <c r="L52" s="12">
        <f t="shared" si="7"/>
        <v>415500</v>
      </c>
      <c r="M52" s="12">
        <f t="shared" si="8"/>
        <v>203850</v>
      </c>
      <c r="N52" s="12">
        <f t="shared" si="0"/>
        <v>272805</v>
      </c>
    </row>
    <row r="53" spans="1:14" ht="71.25" x14ac:dyDescent="0.2">
      <c r="A53" s="10">
        <v>100225</v>
      </c>
      <c r="B53" s="4" t="s">
        <v>14</v>
      </c>
      <c r="C53" s="4" t="s">
        <v>91</v>
      </c>
      <c r="D53" s="4" t="s">
        <v>92</v>
      </c>
      <c r="E53" s="4" t="s">
        <v>22</v>
      </c>
      <c r="F53" s="4" t="s">
        <v>95</v>
      </c>
      <c r="G53" s="13"/>
      <c r="H53" s="7">
        <v>4</v>
      </c>
      <c r="I53" s="7">
        <v>4</v>
      </c>
      <c r="J53" s="7"/>
      <c r="K53" s="7">
        <v>0</v>
      </c>
      <c r="L53" s="11">
        <f t="shared" si="7"/>
        <v>1108000</v>
      </c>
      <c r="M53" s="12">
        <f t="shared" si="8"/>
        <v>543600</v>
      </c>
      <c r="N53" s="12">
        <f t="shared" si="0"/>
        <v>727480</v>
      </c>
    </row>
    <row r="54" spans="1:14" ht="71.25" x14ac:dyDescent="0.2">
      <c r="A54" s="10">
        <v>100230</v>
      </c>
      <c r="B54" s="4" t="s">
        <v>14</v>
      </c>
      <c r="C54" s="4" t="s">
        <v>91</v>
      </c>
      <c r="D54" s="4" t="s">
        <v>92</v>
      </c>
      <c r="E54" s="4" t="s">
        <v>39</v>
      </c>
      <c r="F54" s="4" t="s">
        <v>96</v>
      </c>
      <c r="G54" s="13"/>
      <c r="H54" s="7">
        <v>2</v>
      </c>
      <c r="I54" s="7">
        <v>2</v>
      </c>
      <c r="J54" s="7"/>
      <c r="K54" s="7">
        <v>0</v>
      </c>
      <c r="L54" s="12">
        <f t="shared" si="7"/>
        <v>554000</v>
      </c>
      <c r="M54" s="12">
        <f t="shared" si="8"/>
        <v>271800</v>
      </c>
      <c r="N54" s="12">
        <f t="shared" si="0"/>
        <v>363740</v>
      </c>
    </row>
    <row r="55" spans="1:14" ht="28.5" x14ac:dyDescent="0.2">
      <c r="A55" s="10">
        <v>100235</v>
      </c>
      <c r="B55" s="4" t="s">
        <v>14</v>
      </c>
      <c r="C55" s="4" t="s">
        <v>91</v>
      </c>
      <c r="D55" s="4" t="s">
        <v>92</v>
      </c>
      <c r="E55" s="4" t="s">
        <v>22</v>
      </c>
      <c r="F55" s="4" t="s">
        <v>97</v>
      </c>
      <c r="G55" s="13"/>
      <c r="H55" s="7">
        <v>3</v>
      </c>
      <c r="I55" s="7">
        <v>3</v>
      </c>
      <c r="J55" s="9"/>
      <c r="K55" s="9">
        <v>0</v>
      </c>
      <c r="L55" s="11">
        <f t="shared" si="7"/>
        <v>831000</v>
      </c>
      <c r="M55" s="12">
        <f t="shared" si="8"/>
        <v>407700</v>
      </c>
      <c r="N55" s="12">
        <f t="shared" si="0"/>
        <v>545610</v>
      </c>
    </row>
    <row r="56" spans="1:14" ht="71.25" x14ac:dyDescent="0.2">
      <c r="A56" s="10">
        <v>100240</v>
      </c>
      <c r="B56" s="4" t="s">
        <v>14</v>
      </c>
      <c r="C56" s="4" t="s">
        <v>91</v>
      </c>
      <c r="D56" s="4" t="s">
        <v>98</v>
      </c>
      <c r="E56" s="4" t="s">
        <v>22</v>
      </c>
      <c r="F56" s="4" t="s">
        <v>99</v>
      </c>
      <c r="G56" s="6"/>
      <c r="H56" s="7">
        <v>5</v>
      </c>
      <c r="I56" s="7">
        <v>5</v>
      </c>
      <c r="J56" s="7"/>
      <c r="K56" s="7">
        <v>4</v>
      </c>
      <c r="L56" s="11">
        <f t="shared" si="7"/>
        <v>1385000</v>
      </c>
      <c r="M56" s="12">
        <f t="shared" si="8"/>
        <v>679500</v>
      </c>
      <c r="N56" s="12">
        <f t="shared" si="0"/>
        <v>909350</v>
      </c>
    </row>
    <row r="57" spans="1:14" ht="71.25" x14ac:dyDescent="0.2">
      <c r="A57" s="10">
        <v>100245</v>
      </c>
      <c r="B57" s="4" t="s">
        <v>14</v>
      </c>
      <c r="C57" s="4" t="s">
        <v>91</v>
      </c>
      <c r="D57" s="4" t="s">
        <v>98</v>
      </c>
      <c r="E57" s="4" t="s">
        <v>39</v>
      </c>
      <c r="F57" s="4" t="s">
        <v>100</v>
      </c>
      <c r="G57" s="6"/>
      <c r="H57" s="7">
        <v>1.5</v>
      </c>
      <c r="I57" s="7">
        <v>1.5</v>
      </c>
      <c r="J57" s="7"/>
      <c r="K57" s="7">
        <v>4</v>
      </c>
      <c r="L57" s="12">
        <f t="shared" si="7"/>
        <v>415500</v>
      </c>
      <c r="M57" s="12">
        <f t="shared" si="8"/>
        <v>203850</v>
      </c>
      <c r="N57" s="12">
        <f t="shared" si="0"/>
        <v>272805</v>
      </c>
    </row>
    <row r="58" spans="1:14" ht="71.25" x14ac:dyDescent="0.2">
      <c r="A58" s="10">
        <v>100250</v>
      </c>
      <c r="B58" s="4" t="s">
        <v>14</v>
      </c>
      <c r="C58" s="4" t="s">
        <v>91</v>
      </c>
      <c r="D58" s="4" t="s">
        <v>98</v>
      </c>
      <c r="E58" s="4" t="s">
        <v>22</v>
      </c>
      <c r="F58" s="4" t="s">
        <v>101</v>
      </c>
      <c r="G58" s="6"/>
      <c r="H58" s="7">
        <v>6</v>
      </c>
      <c r="I58" s="7">
        <v>6</v>
      </c>
      <c r="J58" s="7"/>
      <c r="K58" s="7">
        <v>5</v>
      </c>
      <c r="L58" s="11">
        <f t="shared" si="7"/>
        <v>1662000</v>
      </c>
      <c r="M58" s="12">
        <f t="shared" si="8"/>
        <v>815400</v>
      </c>
      <c r="N58" s="12">
        <f t="shared" si="0"/>
        <v>1091220</v>
      </c>
    </row>
    <row r="59" spans="1:14" ht="71.25" x14ac:dyDescent="0.2">
      <c r="A59" s="10">
        <v>100255</v>
      </c>
      <c r="B59" s="4" t="s">
        <v>14</v>
      </c>
      <c r="C59" s="4" t="s">
        <v>91</v>
      </c>
      <c r="D59" s="4" t="s">
        <v>98</v>
      </c>
      <c r="E59" s="4" t="s">
        <v>39</v>
      </c>
      <c r="F59" s="4" t="s">
        <v>102</v>
      </c>
      <c r="G59" s="6"/>
      <c r="H59" s="7">
        <v>2</v>
      </c>
      <c r="I59" s="7">
        <v>2</v>
      </c>
      <c r="J59" s="7"/>
      <c r="K59" s="7">
        <v>5</v>
      </c>
      <c r="L59" s="12">
        <f t="shared" si="7"/>
        <v>554000</v>
      </c>
      <c r="M59" s="12">
        <f t="shared" si="8"/>
        <v>271800</v>
      </c>
      <c r="N59" s="12">
        <f t="shared" si="0"/>
        <v>363740</v>
      </c>
    </row>
    <row r="60" spans="1:14" ht="28.5" x14ac:dyDescent="0.2">
      <c r="A60" s="4">
        <v>100260</v>
      </c>
      <c r="B60" s="4" t="s">
        <v>14</v>
      </c>
      <c r="C60" s="4" t="s">
        <v>91</v>
      </c>
      <c r="D60" s="4" t="s">
        <v>103</v>
      </c>
      <c r="E60" s="4" t="s">
        <v>22</v>
      </c>
      <c r="F60" s="4" t="s">
        <v>104</v>
      </c>
      <c r="G60" s="6" t="s">
        <v>24</v>
      </c>
      <c r="H60" s="7">
        <v>7</v>
      </c>
      <c r="I60" s="7">
        <v>7</v>
      </c>
      <c r="J60" s="7"/>
      <c r="K60" s="7">
        <v>4</v>
      </c>
      <c r="L60" s="11">
        <f t="shared" si="7"/>
        <v>1939000</v>
      </c>
      <c r="M60" s="12">
        <f t="shared" si="8"/>
        <v>951300</v>
      </c>
      <c r="N60" s="12">
        <f t="shared" si="0"/>
        <v>1273090</v>
      </c>
    </row>
    <row r="61" spans="1:14" ht="28.5" x14ac:dyDescent="0.2">
      <c r="A61" s="4">
        <v>100265</v>
      </c>
      <c r="B61" s="4" t="s">
        <v>14</v>
      </c>
      <c r="C61" s="4" t="s">
        <v>91</v>
      </c>
      <c r="D61" s="4" t="s">
        <v>103</v>
      </c>
      <c r="E61" s="4" t="s">
        <v>22</v>
      </c>
      <c r="F61" s="4" t="s">
        <v>105</v>
      </c>
      <c r="G61" s="6" t="s">
        <v>106</v>
      </c>
      <c r="H61" s="7">
        <v>9.5</v>
      </c>
      <c r="I61" s="7">
        <v>9.5</v>
      </c>
      <c r="J61" s="7"/>
      <c r="K61" s="7">
        <v>4</v>
      </c>
      <c r="L61" s="11">
        <f t="shared" si="7"/>
        <v>2631500</v>
      </c>
      <c r="M61" s="12">
        <f t="shared" si="8"/>
        <v>1291050</v>
      </c>
      <c r="N61" s="12">
        <f t="shared" si="0"/>
        <v>1727765</v>
      </c>
    </row>
    <row r="62" spans="1:14" ht="71.25" x14ac:dyDescent="0.2">
      <c r="A62" s="4">
        <v>100270</v>
      </c>
      <c r="B62" s="4" t="s">
        <v>14</v>
      </c>
      <c r="C62" s="4" t="s">
        <v>91</v>
      </c>
      <c r="D62" s="4" t="s">
        <v>103</v>
      </c>
      <c r="E62" s="4" t="s">
        <v>22</v>
      </c>
      <c r="F62" s="4" t="s">
        <v>107</v>
      </c>
      <c r="G62" s="6" t="s">
        <v>24</v>
      </c>
      <c r="H62" s="7">
        <v>11.5</v>
      </c>
      <c r="I62" s="7">
        <v>11.5</v>
      </c>
      <c r="J62" s="7"/>
      <c r="K62" s="7">
        <v>5</v>
      </c>
      <c r="L62" s="11">
        <f t="shared" si="7"/>
        <v>3185500</v>
      </c>
      <c r="M62" s="12">
        <f t="shared" si="8"/>
        <v>1562850</v>
      </c>
      <c r="N62" s="12">
        <f t="shared" si="0"/>
        <v>2091505</v>
      </c>
    </row>
    <row r="63" spans="1:14" ht="42.75" x14ac:dyDescent="0.2">
      <c r="A63" s="4">
        <v>100275</v>
      </c>
      <c r="B63" s="4" t="s">
        <v>14</v>
      </c>
      <c r="C63" s="4" t="s">
        <v>91</v>
      </c>
      <c r="D63" s="4" t="s">
        <v>103</v>
      </c>
      <c r="E63" s="4" t="s">
        <v>22</v>
      </c>
      <c r="F63" s="4" t="s">
        <v>108</v>
      </c>
      <c r="G63" s="6" t="s">
        <v>109</v>
      </c>
      <c r="H63" s="7">
        <v>12.5</v>
      </c>
      <c r="I63" s="7">
        <v>12.5</v>
      </c>
      <c r="J63" s="7"/>
      <c r="K63" s="7">
        <v>4</v>
      </c>
      <c r="L63" s="11">
        <f t="shared" si="7"/>
        <v>3462500</v>
      </c>
      <c r="M63" s="12">
        <f t="shared" si="8"/>
        <v>1698750</v>
      </c>
      <c r="N63" s="12">
        <f t="shared" si="0"/>
        <v>2273375</v>
      </c>
    </row>
    <row r="64" spans="1:14" ht="42.75" x14ac:dyDescent="0.2">
      <c r="A64" s="4">
        <v>100280</v>
      </c>
      <c r="B64" s="4" t="s">
        <v>14</v>
      </c>
      <c r="C64" s="4" t="s">
        <v>91</v>
      </c>
      <c r="D64" s="4" t="s">
        <v>103</v>
      </c>
      <c r="E64" s="4" t="s">
        <v>39</v>
      </c>
      <c r="F64" s="4" t="s">
        <v>110</v>
      </c>
      <c r="G64" s="6" t="s">
        <v>24</v>
      </c>
      <c r="H64" s="7">
        <v>5</v>
      </c>
      <c r="I64" s="7">
        <v>5</v>
      </c>
      <c r="J64" s="7"/>
      <c r="K64" s="7">
        <v>0</v>
      </c>
      <c r="L64" s="12">
        <f t="shared" si="7"/>
        <v>1385000</v>
      </c>
      <c r="M64" s="12">
        <f t="shared" si="8"/>
        <v>679500</v>
      </c>
      <c r="N64" s="12">
        <f t="shared" si="0"/>
        <v>909350</v>
      </c>
    </row>
    <row r="65" spans="1:14" ht="57" x14ac:dyDescent="0.2">
      <c r="A65" s="4">
        <v>100285</v>
      </c>
      <c r="B65" s="4" t="s">
        <v>14</v>
      </c>
      <c r="C65" s="4" t="s">
        <v>91</v>
      </c>
      <c r="D65" s="4" t="s">
        <v>103</v>
      </c>
      <c r="E65" s="4" t="s">
        <v>22</v>
      </c>
      <c r="F65" s="4" t="s">
        <v>111</v>
      </c>
      <c r="G65" s="6" t="s">
        <v>112</v>
      </c>
      <c r="H65" s="7">
        <v>10</v>
      </c>
      <c r="I65" s="7">
        <v>10</v>
      </c>
      <c r="J65" s="7"/>
      <c r="K65" s="7">
        <v>0</v>
      </c>
      <c r="L65" s="11">
        <f t="shared" si="7"/>
        <v>2770000</v>
      </c>
      <c r="M65" s="12">
        <f t="shared" si="8"/>
        <v>1359000</v>
      </c>
      <c r="N65" s="12">
        <f t="shared" si="0"/>
        <v>1818700</v>
      </c>
    </row>
    <row r="66" spans="1:14" ht="42.75" x14ac:dyDescent="0.2">
      <c r="A66" s="10">
        <v>100290</v>
      </c>
      <c r="B66" s="4" t="s">
        <v>14</v>
      </c>
      <c r="C66" s="4" t="s">
        <v>91</v>
      </c>
      <c r="D66" s="4" t="s">
        <v>113</v>
      </c>
      <c r="E66" s="5"/>
      <c r="F66" s="4" t="s">
        <v>114</v>
      </c>
      <c r="G66" s="13"/>
      <c r="H66" s="7">
        <v>30</v>
      </c>
      <c r="I66" s="7">
        <v>30</v>
      </c>
      <c r="J66" s="9"/>
      <c r="K66" s="9">
        <v>4</v>
      </c>
      <c r="L66" s="8">
        <f t="shared" ref="L66:L93" si="9">I66*528000+J66*1030000</f>
        <v>15840000</v>
      </c>
      <c r="M66" s="8">
        <f t="shared" ref="M66:M93" si="10">(I66*135900)+(J66*168000)</f>
        <v>4077000</v>
      </c>
      <c r="N66" s="8">
        <f t="shared" si="0"/>
        <v>12986100</v>
      </c>
    </row>
    <row r="67" spans="1:14" ht="42.75" x14ac:dyDescent="0.2">
      <c r="A67" s="10">
        <v>100295</v>
      </c>
      <c r="B67" s="4" t="s">
        <v>14</v>
      </c>
      <c r="C67" s="4" t="s">
        <v>91</v>
      </c>
      <c r="D67" s="4" t="s">
        <v>113</v>
      </c>
      <c r="E67" s="5"/>
      <c r="F67" s="4" t="s">
        <v>115</v>
      </c>
      <c r="G67" s="13" t="s">
        <v>116</v>
      </c>
      <c r="H67" s="7">
        <v>35</v>
      </c>
      <c r="I67" s="7">
        <v>35</v>
      </c>
      <c r="J67" s="9"/>
      <c r="K67" s="9">
        <v>4</v>
      </c>
      <c r="L67" s="8">
        <f t="shared" si="9"/>
        <v>18480000</v>
      </c>
      <c r="M67" s="8">
        <f t="shared" si="10"/>
        <v>4756500</v>
      </c>
      <c r="N67" s="8">
        <f t="shared" si="0"/>
        <v>15150450</v>
      </c>
    </row>
    <row r="68" spans="1:14" ht="71.25" x14ac:dyDescent="0.2">
      <c r="A68" s="10">
        <v>100300</v>
      </c>
      <c r="B68" s="4" t="s">
        <v>14</v>
      </c>
      <c r="C68" s="4" t="s">
        <v>91</v>
      </c>
      <c r="D68" s="4" t="s">
        <v>113</v>
      </c>
      <c r="E68" s="5"/>
      <c r="F68" s="4" t="s">
        <v>117</v>
      </c>
      <c r="G68" s="13"/>
      <c r="H68" s="7">
        <v>48</v>
      </c>
      <c r="I68" s="7">
        <v>48</v>
      </c>
      <c r="J68" s="9"/>
      <c r="K68" s="9">
        <v>5</v>
      </c>
      <c r="L68" s="8">
        <f t="shared" si="9"/>
        <v>25344000</v>
      </c>
      <c r="M68" s="8">
        <f t="shared" si="10"/>
        <v>6523200</v>
      </c>
      <c r="N68" s="8">
        <f t="shared" ref="N68:N131" si="11">L68- ((M68*70)/100)</f>
        <v>20777760</v>
      </c>
    </row>
    <row r="69" spans="1:14" ht="71.25" x14ac:dyDescent="0.2">
      <c r="A69" s="10">
        <v>100301</v>
      </c>
      <c r="B69" s="4" t="s">
        <v>14</v>
      </c>
      <c r="C69" s="4" t="s">
        <v>91</v>
      </c>
      <c r="D69" s="4" t="s">
        <v>113</v>
      </c>
      <c r="E69" s="5"/>
      <c r="F69" s="4" t="s">
        <v>118</v>
      </c>
      <c r="G69" s="13"/>
      <c r="H69" s="7">
        <v>55</v>
      </c>
      <c r="I69" s="7">
        <v>55</v>
      </c>
      <c r="J69" s="9"/>
      <c r="K69" s="14" t="s">
        <v>119</v>
      </c>
      <c r="L69" s="8">
        <f t="shared" si="9"/>
        <v>29040000</v>
      </c>
      <c r="M69" s="8">
        <f t="shared" si="10"/>
        <v>7474500</v>
      </c>
      <c r="N69" s="8">
        <f t="shared" si="11"/>
        <v>23807850</v>
      </c>
    </row>
    <row r="70" spans="1:14" ht="42.75" x14ac:dyDescent="0.2">
      <c r="A70" s="4">
        <v>100305</v>
      </c>
      <c r="B70" s="4" t="s">
        <v>14</v>
      </c>
      <c r="C70" s="4" t="s">
        <v>91</v>
      </c>
      <c r="D70" s="4" t="s">
        <v>113</v>
      </c>
      <c r="E70" s="5"/>
      <c r="F70" s="4" t="s">
        <v>120</v>
      </c>
      <c r="G70" s="6"/>
      <c r="H70" s="7">
        <v>24</v>
      </c>
      <c r="I70" s="7">
        <v>24</v>
      </c>
      <c r="J70" s="7"/>
      <c r="K70" s="7">
        <v>0</v>
      </c>
      <c r="L70" s="8">
        <f t="shared" si="9"/>
        <v>12672000</v>
      </c>
      <c r="M70" s="8">
        <f t="shared" si="10"/>
        <v>3261600</v>
      </c>
      <c r="N70" s="8">
        <f t="shared" si="11"/>
        <v>10388880</v>
      </c>
    </row>
    <row r="71" spans="1:14" ht="128.25" x14ac:dyDescent="0.2">
      <c r="A71" s="4">
        <v>100310</v>
      </c>
      <c r="B71" s="4" t="s">
        <v>14</v>
      </c>
      <c r="C71" s="4" t="s">
        <v>91</v>
      </c>
      <c r="D71" s="4" t="s">
        <v>121</v>
      </c>
      <c r="E71" s="5"/>
      <c r="F71" s="4" t="s">
        <v>122</v>
      </c>
      <c r="G71" s="6"/>
      <c r="H71" s="7">
        <v>18</v>
      </c>
      <c r="I71" s="7">
        <v>18</v>
      </c>
      <c r="J71" s="7"/>
      <c r="K71" s="7">
        <v>0</v>
      </c>
      <c r="L71" s="8">
        <f t="shared" si="9"/>
        <v>9504000</v>
      </c>
      <c r="M71" s="8">
        <f t="shared" si="10"/>
        <v>2446200</v>
      </c>
      <c r="N71" s="8">
        <f t="shared" si="11"/>
        <v>7791660</v>
      </c>
    </row>
    <row r="72" spans="1:14" ht="128.25" x14ac:dyDescent="0.2">
      <c r="A72" s="4">
        <v>100315</v>
      </c>
      <c r="B72" s="4" t="s">
        <v>14</v>
      </c>
      <c r="C72" s="4" t="s">
        <v>91</v>
      </c>
      <c r="D72" s="4" t="s">
        <v>123</v>
      </c>
      <c r="E72" s="4" t="s">
        <v>124</v>
      </c>
      <c r="F72" s="4" t="s">
        <v>125</v>
      </c>
      <c r="G72" s="6" t="s">
        <v>126</v>
      </c>
      <c r="H72" s="7">
        <v>4</v>
      </c>
      <c r="I72" s="7">
        <v>4</v>
      </c>
      <c r="J72" s="7"/>
      <c r="K72" s="7">
        <v>0</v>
      </c>
      <c r="L72" s="12">
        <f t="shared" si="9"/>
        <v>2112000</v>
      </c>
      <c r="M72" s="12">
        <f t="shared" si="10"/>
        <v>543600</v>
      </c>
      <c r="N72" s="12">
        <f t="shared" si="11"/>
        <v>1731480</v>
      </c>
    </row>
    <row r="73" spans="1:14" ht="85.5" x14ac:dyDescent="0.2">
      <c r="A73" s="10">
        <v>100320</v>
      </c>
      <c r="B73" s="4" t="s">
        <v>14</v>
      </c>
      <c r="C73" s="4" t="s">
        <v>91</v>
      </c>
      <c r="D73" s="4" t="s">
        <v>123</v>
      </c>
      <c r="E73" s="5"/>
      <c r="F73" s="4" t="s">
        <v>127</v>
      </c>
      <c r="G73" s="13"/>
      <c r="H73" s="7">
        <v>14</v>
      </c>
      <c r="I73" s="7">
        <v>14</v>
      </c>
      <c r="J73" s="9"/>
      <c r="K73" s="9">
        <v>0</v>
      </c>
      <c r="L73" s="8">
        <f t="shared" si="9"/>
        <v>7392000</v>
      </c>
      <c r="M73" s="8">
        <f t="shared" si="10"/>
        <v>1902600</v>
      </c>
      <c r="N73" s="8">
        <f t="shared" si="11"/>
        <v>6060180</v>
      </c>
    </row>
    <row r="74" spans="1:14" ht="114" x14ac:dyDescent="0.2">
      <c r="A74" s="10">
        <v>100325</v>
      </c>
      <c r="B74" s="4" t="s">
        <v>14</v>
      </c>
      <c r="C74" s="4" t="s">
        <v>91</v>
      </c>
      <c r="D74" s="4" t="s">
        <v>123</v>
      </c>
      <c r="E74" s="5"/>
      <c r="F74" s="4" t="s">
        <v>128</v>
      </c>
      <c r="G74" s="13" t="s">
        <v>129</v>
      </c>
      <c r="H74" s="7">
        <v>40</v>
      </c>
      <c r="I74" s="7">
        <v>40</v>
      </c>
      <c r="J74" s="9"/>
      <c r="K74" s="9">
        <v>0</v>
      </c>
      <c r="L74" s="8">
        <f t="shared" si="9"/>
        <v>21120000</v>
      </c>
      <c r="M74" s="8">
        <f t="shared" si="10"/>
        <v>5436000</v>
      </c>
      <c r="N74" s="8">
        <f t="shared" si="11"/>
        <v>17314800</v>
      </c>
    </row>
    <row r="75" spans="1:14" ht="99.75" x14ac:dyDescent="0.2">
      <c r="A75" s="10">
        <v>100330</v>
      </c>
      <c r="B75" s="4" t="s">
        <v>14</v>
      </c>
      <c r="C75" s="4" t="s">
        <v>91</v>
      </c>
      <c r="D75" s="4" t="s">
        <v>123</v>
      </c>
      <c r="E75" s="4" t="s">
        <v>124</v>
      </c>
      <c r="F75" s="4" t="s">
        <v>130</v>
      </c>
      <c r="G75" s="13" t="s">
        <v>131</v>
      </c>
      <c r="H75" s="7">
        <v>7</v>
      </c>
      <c r="I75" s="7">
        <v>7</v>
      </c>
      <c r="J75" s="9"/>
      <c r="K75" s="7">
        <v>0</v>
      </c>
      <c r="L75" s="12">
        <f t="shared" si="9"/>
        <v>3696000</v>
      </c>
      <c r="M75" s="12">
        <f t="shared" si="10"/>
        <v>951300</v>
      </c>
      <c r="N75" s="12">
        <f t="shared" si="11"/>
        <v>3030090</v>
      </c>
    </row>
    <row r="76" spans="1:14" ht="85.5" x14ac:dyDescent="0.2">
      <c r="A76" s="10">
        <v>100335</v>
      </c>
      <c r="B76" s="4" t="s">
        <v>14</v>
      </c>
      <c r="C76" s="4" t="s">
        <v>91</v>
      </c>
      <c r="D76" s="4" t="s">
        <v>123</v>
      </c>
      <c r="E76" s="5"/>
      <c r="F76" s="4" t="s">
        <v>132</v>
      </c>
      <c r="G76" s="13"/>
      <c r="H76" s="7">
        <v>25</v>
      </c>
      <c r="I76" s="7">
        <v>25</v>
      </c>
      <c r="J76" s="9"/>
      <c r="K76" s="9">
        <v>4</v>
      </c>
      <c r="L76" s="8">
        <f t="shared" si="9"/>
        <v>13200000</v>
      </c>
      <c r="M76" s="8">
        <f t="shared" si="10"/>
        <v>3397500</v>
      </c>
      <c r="N76" s="8">
        <f t="shared" si="11"/>
        <v>10821750</v>
      </c>
    </row>
    <row r="77" spans="1:14" ht="85.5" x14ac:dyDescent="0.2">
      <c r="A77" s="10">
        <v>100340</v>
      </c>
      <c r="B77" s="4" t="s">
        <v>14</v>
      </c>
      <c r="C77" s="4" t="s">
        <v>91</v>
      </c>
      <c r="D77" s="4" t="s">
        <v>123</v>
      </c>
      <c r="E77" s="4" t="s">
        <v>124</v>
      </c>
      <c r="F77" s="4" t="s">
        <v>133</v>
      </c>
      <c r="G77" s="13"/>
      <c r="H77" s="7">
        <v>5</v>
      </c>
      <c r="I77" s="7">
        <v>5</v>
      </c>
      <c r="J77" s="9"/>
      <c r="K77" s="7">
        <v>0</v>
      </c>
      <c r="L77" s="12">
        <f t="shared" si="9"/>
        <v>2640000</v>
      </c>
      <c r="M77" s="12">
        <f t="shared" si="10"/>
        <v>679500</v>
      </c>
      <c r="N77" s="12">
        <f t="shared" si="11"/>
        <v>2164350</v>
      </c>
    </row>
    <row r="78" spans="1:14" ht="42.75" x14ac:dyDescent="0.2">
      <c r="A78" s="4">
        <v>100345</v>
      </c>
      <c r="B78" s="4" t="s">
        <v>14</v>
      </c>
      <c r="C78" s="4" t="s">
        <v>91</v>
      </c>
      <c r="D78" s="4" t="s">
        <v>123</v>
      </c>
      <c r="E78" s="5"/>
      <c r="F78" s="4" t="s">
        <v>134</v>
      </c>
      <c r="G78" s="6" t="s">
        <v>24</v>
      </c>
      <c r="H78" s="7">
        <v>3.3</v>
      </c>
      <c r="I78" s="7">
        <v>3.3</v>
      </c>
      <c r="J78" s="7"/>
      <c r="K78" s="7">
        <v>0</v>
      </c>
      <c r="L78" s="8">
        <f t="shared" si="9"/>
        <v>1742400</v>
      </c>
      <c r="M78" s="8">
        <f t="shared" si="10"/>
        <v>448470</v>
      </c>
      <c r="N78" s="8">
        <f t="shared" si="11"/>
        <v>1428471</v>
      </c>
    </row>
    <row r="79" spans="1:14" ht="42.75" x14ac:dyDescent="0.2">
      <c r="A79" s="4">
        <v>100350</v>
      </c>
      <c r="B79" s="4" t="s">
        <v>14</v>
      </c>
      <c r="C79" s="4" t="s">
        <v>91</v>
      </c>
      <c r="D79" s="4" t="s">
        <v>123</v>
      </c>
      <c r="E79" s="4" t="s">
        <v>124</v>
      </c>
      <c r="F79" s="4" t="s">
        <v>135</v>
      </c>
      <c r="G79" s="6" t="s">
        <v>24</v>
      </c>
      <c r="H79" s="7">
        <v>0.7</v>
      </c>
      <c r="I79" s="7">
        <v>0.7</v>
      </c>
      <c r="J79" s="7"/>
      <c r="K79" s="7">
        <v>0</v>
      </c>
      <c r="L79" s="12">
        <f t="shared" si="9"/>
        <v>369600</v>
      </c>
      <c r="M79" s="12">
        <f t="shared" si="10"/>
        <v>95130</v>
      </c>
      <c r="N79" s="12">
        <f t="shared" si="11"/>
        <v>303009</v>
      </c>
    </row>
    <row r="80" spans="1:14" ht="28.5" x14ac:dyDescent="0.2">
      <c r="A80" s="4">
        <v>100355</v>
      </c>
      <c r="B80" s="4" t="s">
        <v>14</v>
      </c>
      <c r="C80" s="4" t="s">
        <v>91</v>
      </c>
      <c r="D80" s="4" t="s">
        <v>123</v>
      </c>
      <c r="E80" s="5"/>
      <c r="F80" s="4" t="s">
        <v>136</v>
      </c>
      <c r="G80" s="6" t="s">
        <v>24</v>
      </c>
      <c r="H80" s="7">
        <v>8</v>
      </c>
      <c r="I80" s="7">
        <v>8</v>
      </c>
      <c r="J80" s="7"/>
      <c r="K80" s="7">
        <v>0</v>
      </c>
      <c r="L80" s="8">
        <f t="shared" si="9"/>
        <v>4224000</v>
      </c>
      <c r="M80" s="8">
        <f t="shared" si="10"/>
        <v>1087200</v>
      </c>
      <c r="N80" s="8">
        <f t="shared" si="11"/>
        <v>3462960</v>
      </c>
    </row>
    <row r="81" spans="1:14" ht="28.5" x14ac:dyDescent="0.2">
      <c r="A81" s="4">
        <v>100360</v>
      </c>
      <c r="B81" s="4" t="s">
        <v>14</v>
      </c>
      <c r="C81" s="4" t="s">
        <v>91</v>
      </c>
      <c r="D81" s="4" t="s">
        <v>123</v>
      </c>
      <c r="E81" s="4" t="s">
        <v>124</v>
      </c>
      <c r="F81" s="4" t="s">
        <v>137</v>
      </c>
      <c r="G81" s="6" t="s">
        <v>24</v>
      </c>
      <c r="H81" s="7">
        <v>3</v>
      </c>
      <c r="I81" s="7">
        <v>3</v>
      </c>
      <c r="J81" s="7"/>
      <c r="K81" s="7">
        <v>0</v>
      </c>
      <c r="L81" s="12">
        <f t="shared" si="9"/>
        <v>1584000</v>
      </c>
      <c r="M81" s="12">
        <f t="shared" si="10"/>
        <v>407700</v>
      </c>
      <c r="N81" s="12">
        <f t="shared" si="11"/>
        <v>1298610</v>
      </c>
    </row>
    <row r="82" spans="1:14" ht="99.75" x14ac:dyDescent="0.2">
      <c r="A82" s="10">
        <v>100365</v>
      </c>
      <c r="B82" s="4" t="s">
        <v>14</v>
      </c>
      <c r="C82" s="4" t="s">
        <v>91</v>
      </c>
      <c r="D82" s="4" t="s">
        <v>123</v>
      </c>
      <c r="E82" s="5"/>
      <c r="F82" s="4" t="s">
        <v>138</v>
      </c>
      <c r="G82" s="13" t="s">
        <v>131</v>
      </c>
      <c r="H82" s="7">
        <v>8</v>
      </c>
      <c r="I82" s="7">
        <v>8</v>
      </c>
      <c r="J82" s="9"/>
      <c r="K82" s="9">
        <v>0</v>
      </c>
      <c r="L82" s="8">
        <f t="shared" si="9"/>
        <v>4224000</v>
      </c>
      <c r="M82" s="8">
        <f t="shared" si="10"/>
        <v>1087200</v>
      </c>
      <c r="N82" s="8">
        <f t="shared" si="11"/>
        <v>3462960</v>
      </c>
    </row>
    <row r="83" spans="1:14" ht="114" x14ac:dyDescent="0.2">
      <c r="A83" s="4">
        <v>100370</v>
      </c>
      <c r="B83" s="4" t="s">
        <v>14</v>
      </c>
      <c r="C83" s="4" t="s">
        <v>91</v>
      </c>
      <c r="D83" s="4" t="s">
        <v>123</v>
      </c>
      <c r="E83" s="4" t="s">
        <v>124</v>
      </c>
      <c r="F83" s="4" t="s">
        <v>139</v>
      </c>
      <c r="G83" s="6"/>
      <c r="H83" s="7">
        <v>3</v>
      </c>
      <c r="I83" s="7">
        <v>3</v>
      </c>
      <c r="J83" s="7"/>
      <c r="K83" s="7">
        <v>0</v>
      </c>
      <c r="L83" s="12">
        <f t="shared" si="9"/>
        <v>1584000</v>
      </c>
      <c r="M83" s="12">
        <f t="shared" si="10"/>
        <v>407700</v>
      </c>
      <c r="N83" s="12">
        <f t="shared" si="11"/>
        <v>1298610</v>
      </c>
    </row>
    <row r="84" spans="1:14" ht="114" x14ac:dyDescent="0.2">
      <c r="A84" s="10">
        <v>100372</v>
      </c>
      <c r="B84" s="4" t="s">
        <v>14</v>
      </c>
      <c r="C84" s="4" t="s">
        <v>91</v>
      </c>
      <c r="D84" s="4" t="s">
        <v>123</v>
      </c>
      <c r="E84" s="5"/>
      <c r="F84" s="4" t="s">
        <v>140</v>
      </c>
      <c r="G84" s="13" t="s">
        <v>141</v>
      </c>
      <c r="H84" s="7">
        <v>60</v>
      </c>
      <c r="I84" s="7">
        <v>60</v>
      </c>
      <c r="J84" s="9"/>
      <c r="K84" s="9">
        <v>4</v>
      </c>
      <c r="L84" s="8">
        <f t="shared" si="9"/>
        <v>31680000</v>
      </c>
      <c r="M84" s="8">
        <f t="shared" si="10"/>
        <v>8154000</v>
      </c>
      <c r="N84" s="8">
        <f t="shared" si="11"/>
        <v>25972200</v>
      </c>
    </row>
    <row r="85" spans="1:14" ht="114" x14ac:dyDescent="0.2">
      <c r="A85" s="10">
        <v>100373</v>
      </c>
      <c r="B85" s="4" t="s">
        <v>14</v>
      </c>
      <c r="C85" s="4" t="s">
        <v>91</v>
      </c>
      <c r="D85" s="4" t="s">
        <v>123</v>
      </c>
      <c r="E85" s="4" t="s">
        <v>124</v>
      </c>
      <c r="F85" s="4" t="s">
        <v>142</v>
      </c>
      <c r="G85" s="13" t="s">
        <v>131</v>
      </c>
      <c r="H85" s="7">
        <v>11</v>
      </c>
      <c r="I85" s="7">
        <v>11</v>
      </c>
      <c r="J85" s="9"/>
      <c r="K85" s="7">
        <v>0</v>
      </c>
      <c r="L85" s="12">
        <f t="shared" si="9"/>
        <v>5808000</v>
      </c>
      <c r="M85" s="12">
        <f t="shared" si="10"/>
        <v>1494900</v>
      </c>
      <c r="N85" s="12">
        <f t="shared" si="11"/>
        <v>4761570</v>
      </c>
    </row>
    <row r="86" spans="1:14" ht="57" x14ac:dyDescent="0.2">
      <c r="A86" s="10">
        <v>100374</v>
      </c>
      <c r="B86" s="4" t="s">
        <v>14</v>
      </c>
      <c r="C86" s="4" t="s">
        <v>91</v>
      </c>
      <c r="D86" s="4" t="s">
        <v>123</v>
      </c>
      <c r="E86" s="4" t="s">
        <v>124</v>
      </c>
      <c r="F86" s="4" t="s">
        <v>143</v>
      </c>
      <c r="G86" s="13"/>
      <c r="H86" s="7">
        <v>3</v>
      </c>
      <c r="I86" s="7">
        <v>3</v>
      </c>
      <c r="J86" s="9"/>
      <c r="K86" s="7">
        <v>0</v>
      </c>
      <c r="L86" s="12">
        <f t="shared" si="9"/>
        <v>1584000</v>
      </c>
      <c r="M86" s="12">
        <f t="shared" si="10"/>
        <v>407700</v>
      </c>
      <c r="N86" s="12">
        <f t="shared" si="11"/>
        <v>1298610</v>
      </c>
    </row>
    <row r="87" spans="1:14" ht="42.75" x14ac:dyDescent="0.2">
      <c r="A87" s="4">
        <v>100375</v>
      </c>
      <c r="B87" s="4" t="s">
        <v>14</v>
      </c>
      <c r="C87" s="4" t="s">
        <v>91</v>
      </c>
      <c r="D87" s="4" t="s">
        <v>144</v>
      </c>
      <c r="E87" s="5"/>
      <c r="F87" s="4" t="s">
        <v>145</v>
      </c>
      <c r="G87" s="6"/>
      <c r="H87" s="7">
        <v>32</v>
      </c>
      <c r="I87" s="7">
        <v>32</v>
      </c>
      <c r="J87" s="7"/>
      <c r="K87" s="7">
        <v>4</v>
      </c>
      <c r="L87" s="8">
        <f t="shared" si="9"/>
        <v>16896000</v>
      </c>
      <c r="M87" s="8">
        <f t="shared" si="10"/>
        <v>4348800</v>
      </c>
      <c r="N87" s="8">
        <f t="shared" si="11"/>
        <v>13851840</v>
      </c>
    </row>
    <row r="88" spans="1:14" ht="57" x14ac:dyDescent="0.2">
      <c r="A88" s="4">
        <v>100380</v>
      </c>
      <c r="B88" s="4" t="s">
        <v>14</v>
      </c>
      <c r="C88" s="4" t="s">
        <v>91</v>
      </c>
      <c r="D88" s="4" t="s">
        <v>144</v>
      </c>
      <c r="E88" s="5"/>
      <c r="F88" s="4" t="s">
        <v>146</v>
      </c>
      <c r="G88" s="6" t="s">
        <v>147</v>
      </c>
      <c r="H88" s="7">
        <v>12</v>
      </c>
      <c r="I88" s="7">
        <v>12</v>
      </c>
      <c r="J88" s="7"/>
      <c r="K88" s="7">
        <v>4</v>
      </c>
      <c r="L88" s="8">
        <f t="shared" si="9"/>
        <v>6336000</v>
      </c>
      <c r="M88" s="8">
        <f t="shared" si="10"/>
        <v>1630800</v>
      </c>
      <c r="N88" s="8">
        <f t="shared" si="11"/>
        <v>5194440</v>
      </c>
    </row>
    <row r="89" spans="1:14" ht="99.75" x14ac:dyDescent="0.2">
      <c r="A89" s="10">
        <v>100385</v>
      </c>
      <c r="B89" s="4" t="s">
        <v>14</v>
      </c>
      <c r="C89" s="4" t="s">
        <v>91</v>
      </c>
      <c r="D89" s="4" t="s">
        <v>144</v>
      </c>
      <c r="E89" s="5"/>
      <c r="F89" s="4" t="s">
        <v>148</v>
      </c>
      <c r="G89" s="13" t="s">
        <v>149</v>
      </c>
      <c r="H89" s="7">
        <v>65</v>
      </c>
      <c r="I89" s="7">
        <v>65</v>
      </c>
      <c r="J89" s="9"/>
      <c r="K89" s="9">
        <v>4</v>
      </c>
      <c r="L89" s="8">
        <f t="shared" si="9"/>
        <v>34320000</v>
      </c>
      <c r="M89" s="8">
        <f t="shared" si="10"/>
        <v>8833500</v>
      </c>
      <c r="N89" s="8">
        <f t="shared" si="11"/>
        <v>28136550</v>
      </c>
    </row>
    <row r="90" spans="1:14" ht="42.75" x14ac:dyDescent="0.2">
      <c r="A90" s="10">
        <v>100390</v>
      </c>
      <c r="B90" s="4" t="s">
        <v>14</v>
      </c>
      <c r="C90" s="4" t="s">
        <v>91</v>
      </c>
      <c r="D90" s="4" t="s">
        <v>144</v>
      </c>
      <c r="E90" s="5"/>
      <c r="F90" s="4" t="s">
        <v>150</v>
      </c>
      <c r="G90" s="13"/>
      <c r="H90" s="7">
        <v>40</v>
      </c>
      <c r="I90" s="7">
        <v>40</v>
      </c>
      <c r="J90" s="9"/>
      <c r="K90" s="9">
        <v>4</v>
      </c>
      <c r="L90" s="8">
        <f t="shared" si="9"/>
        <v>21120000</v>
      </c>
      <c r="M90" s="8">
        <f t="shared" si="10"/>
        <v>5436000</v>
      </c>
      <c r="N90" s="8">
        <f t="shared" si="11"/>
        <v>17314800</v>
      </c>
    </row>
    <row r="91" spans="1:14" ht="57" x14ac:dyDescent="0.2">
      <c r="A91" s="10">
        <v>100395</v>
      </c>
      <c r="B91" s="4" t="s">
        <v>14</v>
      </c>
      <c r="C91" s="4" t="s">
        <v>91</v>
      </c>
      <c r="D91" s="4" t="s">
        <v>151</v>
      </c>
      <c r="E91" s="5"/>
      <c r="F91" s="4" t="s">
        <v>152</v>
      </c>
      <c r="G91" s="13"/>
      <c r="H91" s="7">
        <v>160</v>
      </c>
      <c r="I91" s="7">
        <v>160</v>
      </c>
      <c r="J91" s="9"/>
      <c r="K91" s="9">
        <v>0</v>
      </c>
      <c r="L91" s="8">
        <f t="shared" si="9"/>
        <v>84480000</v>
      </c>
      <c r="M91" s="8">
        <f t="shared" si="10"/>
        <v>21744000</v>
      </c>
      <c r="N91" s="8">
        <f t="shared" si="11"/>
        <v>69259200</v>
      </c>
    </row>
    <row r="92" spans="1:14" ht="57" x14ac:dyDescent="0.2">
      <c r="A92" s="10">
        <v>100400</v>
      </c>
      <c r="B92" s="4" t="s">
        <v>14</v>
      </c>
      <c r="C92" s="4" t="s">
        <v>91</v>
      </c>
      <c r="D92" s="4" t="s">
        <v>151</v>
      </c>
      <c r="E92" s="5"/>
      <c r="F92" s="4" t="s">
        <v>153</v>
      </c>
      <c r="G92" s="13"/>
      <c r="H92" s="7">
        <v>35</v>
      </c>
      <c r="I92" s="7">
        <v>35</v>
      </c>
      <c r="J92" s="9"/>
      <c r="K92" s="9">
        <v>4</v>
      </c>
      <c r="L92" s="8">
        <f t="shared" si="9"/>
        <v>18480000</v>
      </c>
      <c r="M92" s="8">
        <f t="shared" si="10"/>
        <v>4756500</v>
      </c>
      <c r="N92" s="8">
        <f t="shared" si="11"/>
        <v>15150450</v>
      </c>
    </row>
    <row r="93" spans="1:14" ht="42.75" x14ac:dyDescent="0.2">
      <c r="A93" s="4">
        <v>100405</v>
      </c>
      <c r="B93" s="4" t="s">
        <v>14</v>
      </c>
      <c r="C93" s="4" t="s">
        <v>91</v>
      </c>
      <c r="D93" s="4" t="s">
        <v>151</v>
      </c>
      <c r="E93" s="5"/>
      <c r="F93" s="4" t="s">
        <v>154</v>
      </c>
      <c r="G93" s="6"/>
      <c r="H93" s="7">
        <v>25</v>
      </c>
      <c r="I93" s="7">
        <v>25</v>
      </c>
      <c r="J93" s="7"/>
      <c r="K93" s="7">
        <v>4</v>
      </c>
      <c r="L93" s="8">
        <f t="shared" si="9"/>
        <v>13200000</v>
      </c>
      <c r="M93" s="8">
        <f t="shared" si="10"/>
        <v>3397500</v>
      </c>
      <c r="N93" s="8">
        <f t="shared" si="11"/>
        <v>10821750</v>
      </c>
    </row>
    <row r="94" spans="1:14" ht="71.25" x14ac:dyDescent="0.2">
      <c r="A94" s="4">
        <v>100410</v>
      </c>
      <c r="B94" s="4" t="s">
        <v>14</v>
      </c>
      <c r="C94" s="4" t="s">
        <v>91</v>
      </c>
      <c r="D94" s="4" t="s">
        <v>151</v>
      </c>
      <c r="E94" s="4" t="s">
        <v>25</v>
      </c>
      <c r="F94" s="4" t="s">
        <v>155</v>
      </c>
      <c r="G94" s="6"/>
      <c r="H94" s="7">
        <v>25</v>
      </c>
      <c r="I94" s="7">
        <v>25</v>
      </c>
      <c r="J94" s="7"/>
      <c r="K94" s="7">
        <v>4</v>
      </c>
      <c r="L94" s="12">
        <f t="shared" ref="L94:L99" si="12">I94*277000+J94*644000</f>
        <v>6925000</v>
      </c>
      <c r="M94" s="12">
        <f t="shared" ref="M94:M99" si="13">(I94*135900)+(J94*179000)</f>
        <v>3397500</v>
      </c>
      <c r="N94" s="12">
        <f t="shared" si="11"/>
        <v>4546750</v>
      </c>
    </row>
    <row r="95" spans="1:14" ht="85.5" x14ac:dyDescent="0.2">
      <c r="A95" s="4">
        <v>100415</v>
      </c>
      <c r="B95" s="4" t="s">
        <v>14</v>
      </c>
      <c r="C95" s="4" t="s">
        <v>91</v>
      </c>
      <c r="D95" s="4" t="s">
        <v>151</v>
      </c>
      <c r="E95" s="4" t="s">
        <v>156</v>
      </c>
      <c r="F95" s="4" t="s">
        <v>157</v>
      </c>
      <c r="G95" s="6"/>
      <c r="H95" s="7">
        <v>12</v>
      </c>
      <c r="I95" s="7">
        <v>12</v>
      </c>
      <c r="J95" s="7"/>
      <c r="K95" s="7">
        <v>4</v>
      </c>
      <c r="L95" s="12">
        <f t="shared" si="12"/>
        <v>3324000</v>
      </c>
      <c r="M95" s="12">
        <f t="shared" si="13"/>
        <v>1630800</v>
      </c>
      <c r="N95" s="12">
        <f t="shared" si="11"/>
        <v>2182440</v>
      </c>
    </row>
    <row r="96" spans="1:14" ht="42.75" x14ac:dyDescent="0.2">
      <c r="A96" s="10">
        <v>100416</v>
      </c>
      <c r="B96" s="4" t="s">
        <v>14</v>
      </c>
      <c r="C96" s="4" t="s">
        <v>91</v>
      </c>
      <c r="D96" s="4" t="s">
        <v>151</v>
      </c>
      <c r="E96" s="4" t="s">
        <v>25</v>
      </c>
      <c r="F96" s="4" t="s">
        <v>158</v>
      </c>
      <c r="G96" s="13"/>
      <c r="H96" s="7">
        <v>30</v>
      </c>
      <c r="I96" s="7">
        <v>30</v>
      </c>
      <c r="J96" s="9"/>
      <c r="K96" s="7">
        <v>0</v>
      </c>
      <c r="L96" s="12">
        <f t="shared" si="12"/>
        <v>8310000</v>
      </c>
      <c r="M96" s="12">
        <f t="shared" si="13"/>
        <v>4077000</v>
      </c>
      <c r="N96" s="12">
        <f t="shared" si="11"/>
        <v>5456100</v>
      </c>
    </row>
    <row r="97" spans="1:14" ht="28.5" x14ac:dyDescent="0.2">
      <c r="A97" s="4">
        <v>100420</v>
      </c>
      <c r="B97" s="4" t="s">
        <v>14</v>
      </c>
      <c r="C97" s="4" t="s">
        <v>91</v>
      </c>
      <c r="D97" s="4" t="s">
        <v>159</v>
      </c>
      <c r="E97" s="4" t="s">
        <v>25</v>
      </c>
      <c r="F97" s="4" t="s">
        <v>160</v>
      </c>
      <c r="G97" s="6" t="s">
        <v>161</v>
      </c>
      <c r="H97" s="7">
        <v>30</v>
      </c>
      <c r="I97" s="7">
        <v>30</v>
      </c>
      <c r="J97" s="7"/>
      <c r="K97" s="7">
        <v>5</v>
      </c>
      <c r="L97" s="12">
        <f t="shared" si="12"/>
        <v>8310000</v>
      </c>
      <c r="M97" s="12">
        <f t="shared" si="13"/>
        <v>4077000</v>
      </c>
      <c r="N97" s="12">
        <f t="shared" si="11"/>
        <v>5456100</v>
      </c>
    </row>
    <row r="98" spans="1:14" ht="28.5" x14ac:dyDescent="0.2">
      <c r="A98" s="4">
        <v>100425</v>
      </c>
      <c r="B98" s="4" t="s">
        <v>14</v>
      </c>
      <c r="C98" s="4" t="s">
        <v>91</v>
      </c>
      <c r="D98" s="4" t="s">
        <v>159</v>
      </c>
      <c r="E98" s="4" t="s">
        <v>25</v>
      </c>
      <c r="F98" s="4" t="s">
        <v>162</v>
      </c>
      <c r="G98" s="6" t="s">
        <v>161</v>
      </c>
      <c r="H98" s="7">
        <v>12</v>
      </c>
      <c r="I98" s="7">
        <v>12</v>
      </c>
      <c r="J98" s="7"/>
      <c r="K98" s="7">
        <v>4</v>
      </c>
      <c r="L98" s="12">
        <f t="shared" si="12"/>
        <v>3324000</v>
      </c>
      <c r="M98" s="12">
        <f t="shared" si="13"/>
        <v>1630800</v>
      </c>
      <c r="N98" s="12">
        <f t="shared" si="11"/>
        <v>2182440</v>
      </c>
    </row>
    <row r="99" spans="1:14" ht="28.5" x14ac:dyDescent="0.2">
      <c r="A99" s="4">
        <v>100430</v>
      </c>
      <c r="B99" s="4" t="s">
        <v>14</v>
      </c>
      <c r="C99" s="4" t="s">
        <v>91</v>
      </c>
      <c r="D99" s="4" t="s">
        <v>159</v>
      </c>
      <c r="E99" s="4" t="s">
        <v>25</v>
      </c>
      <c r="F99" s="4" t="s">
        <v>163</v>
      </c>
      <c r="G99" s="6"/>
      <c r="H99" s="7">
        <v>10</v>
      </c>
      <c r="I99" s="7">
        <v>10</v>
      </c>
      <c r="J99" s="7"/>
      <c r="K99" s="7">
        <v>0</v>
      </c>
      <c r="L99" s="12">
        <f t="shared" si="12"/>
        <v>2770000</v>
      </c>
      <c r="M99" s="12">
        <f t="shared" si="13"/>
        <v>1359000</v>
      </c>
      <c r="N99" s="12">
        <f t="shared" si="11"/>
        <v>1818700</v>
      </c>
    </row>
    <row r="100" spans="1:14" ht="28.5" x14ac:dyDescent="0.2">
      <c r="A100" s="4">
        <v>100435</v>
      </c>
      <c r="B100" s="4" t="s">
        <v>14</v>
      </c>
      <c r="C100" s="4" t="s">
        <v>91</v>
      </c>
      <c r="D100" s="4" t="s">
        <v>159</v>
      </c>
      <c r="E100" s="4" t="s">
        <v>164</v>
      </c>
      <c r="F100" s="4" t="s">
        <v>165</v>
      </c>
      <c r="G100" s="6"/>
      <c r="H100" s="7">
        <v>34</v>
      </c>
      <c r="I100" s="7">
        <v>34</v>
      </c>
      <c r="J100" s="7"/>
      <c r="K100" s="7">
        <v>5</v>
      </c>
      <c r="L100" s="12">
        <f>I100*528000+J100*1030000</f>
        <v>17952000</v>
      </c>
      <c r="M100" s="12">
        <f t="shared" ref="M100:M114" si="14">(I100*135900)+(J100*168000)</f>
        <v>4620600</v>
      </c>
      <c r="N100" s="12">
        <f t="shared" si="11"/>
        <v>14717580</v>
      </c>
    </row>
    <row r="101" spans="1:14" ht="57" x14ac:dyDescent="0.2">
      <c r="A101" s="10">
        <v>100446</v>
      </c>
      <c r="B101" s="4" t="s">
        <v>14</v>
      </c>
      <c r="C101" s="4" t="s">
        <v>91</v>
      </c>
      <c r="D101" s="4" t="s">
        <v>159</v>
      </c>
      <c r="E101" s="4" t="s">
        <v>164</v>
      </c>
      <c r="F101" s="4" t="s">
        <v>166</v>
      </c>
      <c r="G101" s="13"/>
      <c r="H101" s="7">
        <v>22.5</v>
      </c>
      <c r="I101" s="7">
        <v>22.5</v>
      </c>
      <c r="J101" s="9"/>
      <c r="K101" s="9">
        <v>5</v>
      </c>
      <c r="L101" s="12">
        <f t="shared" ref="L101:L114" si="15">I101*528000+J101*1030000</f>
        <v>11880000</v>
      </c>
      <c r="M101" s="12">
        <f t="shared" si="14"/>
        <v>3057750</v>
      </c>
      <c r="N101" s="12">
        <f t="shared" si="11"/>
        <v>9739575</v>
      </c>
    </row>
    <row r="102" spans="1:14" ht="28.5" x14ac:dyDescent="0.2">
      <c r="A102" s="10">
        <v>100450</v>
      </c>
      <c r="B102" s="4" t="s">
        <v>14</v>
      </c>
      <c r="C102" s="4" t="s">
        <v>91</v>
      </c>
      <c r="D102" s="4" t="s">
        <v>159</v>
      </c>
      <c r="E102" s="4" t="s">
        <v>164</v>
      </c>
      <c r="F102" s="4" t="s">
        <v>167</v>
      </c>
      <c r="G102" s="13"/>
      <c r="H102" s="7">
        <v>45</v>
      </c>
      <c r="I102" s="7">
        <v>45</v>
      </c>
      <c r="J102" s="9"/>
      <c r="K102" s="9">
        <v>5</v>
      </c>
      <c r="L102" s="12">
        <f t="shared" si="15"/>
        <v>23760000</v>
      </c>
      <c r="M102" s="12">
        <f t="shared" si="14"/>
        <v>6115500</v>
      </c>
      <c r="N102" s="12">
        <f t="shared" si="11"/>
        <v>19479150</v>
      </c>
    </row>
    <row r="103" spans="1:14" ht="57" x14ac:dyDescent="0.2">
      <c r="A103" s="10">
        <v>100455</v>
      </c>
      <c r="B103" s="4" t="s">
        <v>14</v>
      </c>
      <c r="C103" s="4" t="s">
        <v>91</v>
      </c>
      <c r="D103" s="4" t="s">
        <v>159</v>
      </c>
      <c r="E103" s="4" t="s">
        <v>164</v>
      </c>
      <c r="F103" s="4" t="s">
        <v>168</v>
      </c>
      <c r="G103" s="13"/>
      <c r="H103" s="7">
        <v>25</v>
      </c>
      <c r="I103" s="7">
        <v>25</v>
      </c>
      <c r="J103" s="9"/>
      <c r="K103" s="9">
        <v>5</v>
      </c>
      <c r="L103" s="12">
        <f t="shared" si="15"/>
        <v>13200000</v>
      </c>
      <c r="M103" s="12">
        <f t="shared" si="14"/>
        <v>3397500</v>
      </c>
      <c r="N103" s="12">
        <f t="shared" si="11"/>
        <v>10821750</v>
      </c>
    </row>
    <row r="104" spans="1:14" ht="42.75" x14ac:dyDescent="0.2">
      <c r="A104" s="10">
        <v>100460</v>
      </c>
      <c r="B104" s="4" t="s">
        <v>14</v>
      </c>
      <c r="C104" s="4" t="s">
        <v>91</v>
      </c>
      <c r="D104" s="4" t="s">
        <v>159</v>
      </c>
      <c r="E104" s="4" t="s">
        <v>164</v>
      </c>
      <c r="F104" s="4" t="s">
        <v>169</v>
      </c>
      <c r="G104" s="13"/>
      <c r="H104" s="7">
        <v>60</v>
      </c>
      <c r="I104" s="7">
        <v>60</v>
      </c>
      <c r="J104" s="9"/>
      <c r="K104" s="9">
        <v>5</v>
      </c>
      <c r="L104" s="12">
        <f t="shared" si="15"/>
        <v>31680000</v>
      </c>
      <c r="M104" s="12">
        <f t="shared" si="14"/>
        <v>8154000</v>
      </c>
      <c r="N104" s="12">
        <f t="shared" si="11"/>
        <v>25972200</v>
      </c>
    </row>
    <row r="105" spans="1:14" ht="28.5" x14ac:dyDescent="0.2">
      <c r="A105" s="10">
        <v>100465</v>
      </c>
      <c r="B105" s="4" t="s">
        <v>14</v>
      </c>
      <c r="C105" s="4" t="s">
        <v>91</v>
      </c>
      <c r="D105" s="4" t="s">
        <v>159</v>
      </c>
      <c r="E105" s="4" t="s">
        <v>164</v>
      </c>
      <c r="F105" s="4" t="s">
        <v>170</v>
      </c>
      <c r="G105" s="13"/>
      <c r="H105" s="7">
        <v>60</v>
      </c>
      <c r="I105" s="7">
        <v>60</v>
      </c>
      <c r="J105" s="9"/>
      <c r="K105" s="9">
        <v>0</v>
      </c>
      <c r="L105" s="12">
        <f t="shared" si="15"/>
        <v>31680000</v>
      </c>
      <c r="M105" s="12">
        <f t="shared" si="14"/>
        <v>8154000</v>
      </c>
      <c r="N105" s="12">
        <f t="shared" si="11"/>
        <v>25972200</v>
      </c>
    </row>
    <row r="106" spans="1:14" ht="71.25" x14ac:dyDescent="0.2">
      <c r="A106" s="10">
        <v>100470</v>
      </c>
      <c r="B106" s="4" t="s">
        <v>14</v>
      </c>
      <c r="C106" s="4" t="s">
        <v>15</v>
      </c>
      <c r="D106" s="4" t="s">
        <v>171</v>
      </c>
      <c r="E106" s="4" t="s">
        <v>164</v>
      </c>
      <c r="F106" s="4" t="s">
        <v>172</v>
      </c>
      <c r="G106" s="13" t="s">
        <v>173</v>
      </c>
      <c r="H106" s="7">
        <v>50</v>
      </c>
      <c r="I106" s="7">
        <v>50</v>
      </c>
      <c r="J106" s="9"/>
      <c r="K106" s="9">
        <v>0</v>
      </c>
      <c r="L106" s="12">
        <f t="shared" si="15"/>
        <v>26400000</v>
      </c>
      <c r="M106" s="12">
        <f t="shared" si="14"/>
        <v>6795000</v>
      </c>
      <c r="N106" s="12">
        <f t="shared" si="11"/>
        <v>21643500</v>
      </c>
    </row>
    <row r="107" spans="1:14" ht="42.75" x14ac:dyDescent="0.2">
      <c r="A107" s="10">
        <v>100471</v>
      </c>
      <c r="B107" s="4" t="s">
        <v>14</v>
      </c>
      <c r="C107" s="4" t="s">
        <v>15</v>
      </c>
      <c r="D107" s="4" t="s">
        <v>171</v>
      </c>
      <c r="E107" s="4" t="s">
        <v>164</v>
      </c>
      <c r="F107" s="4" t="s">
        <v>174</v>
      </c>
      <c r="G107" s="13" t="s">
        <v>173</v>
      </c>
      <c r="H107" s="7">
        <v>82.5</v>
      </c>
      <c r="I107" s="7">
        <v>82.5</v>
      </c>
      <c r="J107" s="9"/>
      <c r="K107" s="9">
        <v>5</v>
      </c>
      <c r="L107" s="12">
        <f t="shared" si="15"/>
        <v>43560000</v>
      </c>
      <c r="M107" s="12">
        <f t="shared" si="14"/>
        <v>11211750</v>
      </c>
      <c r="N107" s="12">
        <f t="shared" si="11"/>
        <v>35711775</v>
      </c>
    </row>
    <row r="108" spans="1:14" ht="57" x14ac:dyDescent="0.2">
      <c r="A108" s="10">
        <v>100475</v>
      </c>
      <c r="B108" s="4" t="s">
        <v>14</v>
      </c>
      <c r="C108" s="4" t="s">
        <v>15</v>
      </c>
      <c r="D108" s="4" t="s">
        <v>171</v>
      </c>
      <c r="E108" s="4" t="s">
        <v>164</v>
      </c>
      <c r="F108" s="4" t="s">
        <v>175</v>
      </c>
      <c r="G108" s="13"/>
      <c r="H108" s="7">
        <v>33</v>
      </c>
      <c r="I108" s="7">
        <v>33</v>
      </c>
      <c r="J108" s="9"/>
      <c r="K108" s="9">
        <v>0</v>
      </c>
      <c r="L108" s="12">
        <f t="shared" si="15"/>
        <v>17424000</v>
      </c>
      <c r="M108" s="12">
        <f t="shared" si="14"/>
        <v>4484700</v>
      </c>
      <c r="N108" s="12">
        <f t="shared" si="11"/>
        <v>14284710</v>
      </c>
    </row>
    <row r="109" spans="1:14" ht="28.5" x14ac:dyDescent="0.2">
      <c r="A109" s="4">
        <v>100480</v>
      </c>
      <c r="B109" s="4" t="s">
        <v>14</v>
      </c>
      <c r="C109" s="4" t="s">
        <v>91</v>
      </c>
      <c r="D109" s="4" t="s">
        <v>159</v>
      </c>
      <c r="E109" s="4" t="s">
        <v>164</v>
      </c>
      <c r="F109" s="4" t="s">
        <v>176</v>
      </c>
      <c r="G109" s="6"/>
      <c r="H109" s="7">
        <v>24</v>
      </c>
      <c r="I109" s="7">
        <v>24</v>
      </c>
      <c r="J109" s="7"/>
      <c r="K109" s="7">
        <v>6</v>
      </c>
      <c r="L109" s="12">
        <f t="shared" si="15"/>
        <v>12672000</v>
      </c>
      <c r="M109" s="12">
        <f t="shared" si="14"/>
        <v>3261600</v>
      </c>
      <c r="N109" s="12">
        <f t="shared" si="11"/>
        <v>10388880</v>
      </c>
    </row>
    <row r="110" spans="1:14" ht="42.75" x14ac:dyDescent="0.2">
      <c r="A110" s="4">
        <v>100485</v>
      </c>
      <c r="B110" s="4" t="s">
        <v>14</v>
      </c>
      <c r="C110" s="4" t="s">
        <v>91</v>
      </c>
      <c r="D110" s="4" t="s">
        <v>159</v>
      </c>
      <c r="E110" s="5"/>
      <c r="F110" s="4" t="s">
        <v>177</v>
      </c>
      <c r="G110" s="6"/>
      <c r="H110" s="7">
        <v>45</v>
      </c>
      <c r="I110" s="7">
        <v>45</v>
      </c>
      <c r="J110" s="7"/>
      <c r="K110" s="7">
        <v>5</v>
      </c>
      <c r="L110" s="8">
        <f t="shared" si="15"/>
        <v>23760000</v>
      </c>
      <c r="M110" s="8">
        <f t="shared" si="14"/>
        <v>6115500</v>
      </c>
      <c r="N110" s="8">
        <f t="shared" si="11"/>
        <v>19479150</v>
      </c>
    </row>
    <row r="111" spans="1:14" ht="28.5" x14ac:dyDescent="0.2">
      <c r="A111" s="4">
        <v>100490</v>
      </c>
      <c r="B111" s="4" t="s">
        <v>14</v>
      </c>
      <c r="C111" s="4" t="s">
        <v>91</v>
      </c>
      <c r="D111" s="4" t="s">
        <v>159</v>
      </c>
      <c r="E111" s="5"/>
      <c r="F111" s="4" t="s">
        <v>178</v>
      </c>
      <c r="G111" s="6"/>
      <c r="H111" s="7">
        <v>80</v>
      </c>
      <c r="I111" s="7">
        <v>80</v>
      </c>
      <c r="J111" s="7"/>
      <c r="K111" s="7">
        <v>5</v>
      </c>
      <c r="L111" s="8">
        <f t="shared" si="15"/>
        <v>42240000</v>
      </c>
      <c r="M111" s="8">
        <f t="shared" si="14"/>
        <v>10872000</v>
      </c>
      <c r="N111" s="8">
        <f t="shared" si="11"/>
        <v>34629600</v>
      </c>
    </row>
    <row r="112" spans="1:14" ht="28.5" x14ac:dyDescent="0.2">
      <c r="A112" s="4">
        <v>100495</v>
      </c>
      <c r="B112" s="4" t="s">
        <v>14</v>
      </c>
      <c r="C112" s="4" t="s">
        <v>91</v>
      </c>
      <c r="D112" s="4" t="s">
        <v>159</v>
      </c>
      <c r="E112" s="5"/>
      <c r="F112" s="4" t="s">
        <v>179</v>
      </c>
      <c r="G112" s="6"/>
      <c r="H112" s="7">
        <v>110</v>
      </c>
      <c r="I112" s="7">
        <v>110</v>
      </c>
      <c r="J112" s="7"/>
      <c r="K112" s="7">
        <v>5</v>
      </c>
      <c r="L112" s="8">
        <f t="shared" si="15"/>
        <v>58080000</v>
      </c>
      <c r="M112" s="8">
        <f t="shared" si="14"/>
        <v>14949000</v>
      </c>
      <c r="N112" s="8">
        <f t="shared" si="11"/>
        <v>47615700</v>
      </c>
    </row>
    <row r="113" spans="1:14" ht="57" x14ac:dyDescent="0.2">
      <c r="A113" s="4">
        <v>100500</v>
      </c>
      <c r="B113" s="4" t="s">
        <v>14</v>
      </c>
      <c r="C113" s="4" t="s">
        <v>91</v>
      </c>
      <c r="D113" s="4" t="s">
        <v>159</v>
      </c>
      <c r="E113" s="5"/>
      <c r="F113" s="4" t="s">
        <v>180</v>
      </c>
      <c r="G113" s="6" t="s">
        <v>181</v>
      </c>
      <c r="H113" s="7">
        <v>45</v>
      </c>
      <c r="I113" s="7">
        <v>45</v>
      </c>
      <c r="J113" s="7"/>
      <c r="K113" s="7">
        <v>5</v>
      </c>
      <c r="L113" s="8">
        <f t="shared" si="15"/>
        <v>23760000</v>
      </c>
      <c r="M113" s="8">
        <f t="shared" si="14"/>
        <v>6115500</v>
      </c>
      <c r="N113" s="8">
        <f t="shared" si="11"/>
        <v>19479150</v>
      </c>
    </row>
    <row r="114" spans="1:14" ht="42.75" x14ac:dyDescent="0.2">
      <c r="A114" s="4">
        <v>100505</v>
      </c>
      <c r="B114" s="4" t="s">
        <v>14</v>
      </c>
      <c r="C114" s="4" t="s">
        <v>91</v>
      </c>
      <c r="D114" s="4" t="s">
        <v>159</v>
      </c>
      <c r="E114" s="5"/>
      <c r="F114" s="4" t="s">
        <v>182</v>
      </c>
      <c r="G114" s="6"/>
      <c r="H114" s="7">
        <v>6.5</v>
      </c>
      <c r="I114" s="7">
        <v>6.5</v>
      </c>
      <c r="J114" s="7"/>
      <c r="K114" s="7">
        <v>3</v>
      </c>
      <c r="L114" s="8">
        <f t="shared" si="15"/>
        <v>3432000</v>
      </c>
      <c r="M114" s="8">
        <f t="shared" si="14"/>
        <v>883350</v>
      </c>
      <c r="N114" s="8">
        <f t="shared" si="11"/>
        <v>2813655</v>
      </c>
    </row>
    <row r="115" spans="1:14" ht="42.75" x14ac:dyDescent="0.2">
      <c r="A115" s="10">
        <v>100506</v>
      </c>
      <c r="B115" s="4" t="s">
        <v>14</v>
      </c>
      <c r="C115" s="4" t="s">
        <v>91</v>
      </c>
      <c r="D115" s="4" t="s">
        <v>159</v>
      </c>
      <c r="E115" s="4" t="s">
        <v>22</v>
      </c>
      <c r="F115" s="4" t="s">
        <v>183</v>
      </c>
      <c r="G115" s="13" t="s">
        <v>184</v>
      </c>
      <c r="H115" s="7">
        <v>1</v>
      </c>
      <c r="I115" s="7">
        <v>1</v>
      </c>
      <c r="J115" s="9"/>
      <c r="K115" s="7">
        <v>0</v>
      </c>
      <c r="L115" s="11">
        <f>I115*277000+J115*644000</f>
        <v>277000</v>
      </c>
      <c r="M115" s="12">
        <f>(I115*135900)+(J115*179000)</f>
        <v>135900</v>
      </c>
      <c r="N115" s="12">
        <f t="shared" si="11"/>
        <v>181870</v>
      </c>
    </row>
    <row r="116" spans="1:14" ht="42.75" x14ac:dyDescent="0.2">
      <c r="A116" s="10">
        <v>100507</v>
      </c>
      <c r="B116" s="4" t="s">
        <v>14</v>
      </c>
      <c r="C116" s="4" t="s">
        <v>91</v>
      </c>
      <c r="D116" s="4" t="s">
        <v>159</v>
      </c>
      <c r="E116" s="4" t="s">
        <v>22</v>
      </c>
      <c r="F116" s="4" t="s">
        <v>185</v>
      </c>
      <c r="G116" s="13" t="s">
        <v>184</v>
      </c>
      <c r="H116" s="7">
        <v>1.5</v>
      </c>
      <c r="I116" s="7">
        <v>1.5</v>
      </c>
      <c r="J116" s="9"/>
      <c r="K116" s="7">
        <v>0</v>
      </c>
      <c r="L116" s="11">
        <f>I116*277000+J116*644000</f>
        <v>415500</v>
      </c>
      <c r="M116" s="12">
        <f>(I116*135900)+(J116*179000)</f>
        <v>203850</v>
      </c>
      <c r="N116" s="12">
        <f t="shared" si="11"/>
        <v>272805</v>
      </c>
    </row>
    <row r="117" spans="1:14" ht="57" x14ac:dyDescent="0.2">
      <c r="A117" s="4">
        <v>100510</v>
      </c>
      <c r="B117" s="4" t="s">
        <v>14</v>
      </c>
      <c r="C117" s="4" t="s">
        <v>91</v>
      </c>
      <c r="D117" s="4" t="s">
        <v>159</v>
      </c>
      <c r="E117" s="5"/>
      <c r="F117" s="4" t="s">
        <v>186</v>
      </c>
      <c r="G117" s="6"/>
      <c r="H117" s="7">
        <v>3.5</v>
      </c>
      <c r="I117" s="7">
        <v>3.5</v>
      </c>
      <c r="J117" s="7"/>
      <c r="K117" s="7">
        <v>3</v>
      </c>
      <c r="L117" s="8">
        <f>I117*528000+J117*1030000</f>
        <v>1848000</v>
      </c>
      <c r="M117" s="8">
        <f>(I117*135900)+(J117*168000)</f>
        <v>475650</v>
      </c>
      <c r="N117" s="8">
        <f t="shared" si="11"/>
        <v>1515045</v>
      </c>
    </row>
    <row r="118" spans="1:14" ht="42.75" x14ac:dyDescent="0.2">
      <c r="A118" s="10">
        <v>100511</v>
      </c>
      <c r="B118" s="4" t="s">
        <v>14</v>
      </c>
      <c r="C118" s="4" t="s">
        <v>91</v>
      </c>
      <c r="D118" s="4" t="s">
        <v>159</v>
      </c>
      <c r="E118" s="4" t="s">
        <v>22</v>
      </c>
      <c r="F118" s="4" t="s">
        <v>187</v>
      </c>
      <c r="G118" s="13" t="s">
        <v>188</v>
      </c>
      <c r="H118" s="7">
        <v>0.5</v>
      </c>
      <c r="I118" s="7">
        <v>0.5</v>
      </c>
      <c r="J118" s="9"/>
      <c r="K118" s="7">
        <v>0</v>
      </c>
      <c r="L118" s="11">
        <f>I118*277000+J118*644000</f>
        <v>138500</v>
      </c>
      <c r="M118" s="12">
        <f>(I118*135900)+(J118*179000)</f>
        <v>67950</v>
      </c>
      <c r="N118" s="12">
        <f t="shared" si="11"/>
        <v>90935</v>
      </c>
    </row>
    <row r="119" spans="1:14" ht="28.5" x14ac:dyDescent="0.2">
      <c r="A119" s="10">
        <v>100512</v>
      </c>
      <c r="B119" s="4" t="s">
        <v>14</v>
      </c>
      <c r="C119" s="4" t="s">
        <v>91</v>
      </c>
      <c r="D119" s="4" t="s">
        <v>159</v>
      </c>
      <c r="E119" s="4" t="s">
        <v>22</v>
      </c>
      <c r="F119" s="4" t="s">
        <v>189</v>
      </c>
      <c r="G119" s="13" t="s">
        <v>184</v>
      </c>
      <c r="H119" s="7">
        <v>1</v>
      </c>
      <c r="I119" s="7">
        <v>1</v>
      </c>
      <c r="J119" s="9"/>
      <c r="K119" s="7">
        <v>0</v>
      </c>
      <c r="L119" s="11">
        <f>I119*277000+J119*644000</f>
        <v>277000</v>
      </c>
      <c r="M119" s="12">
        <f>(I119*135900)+(J119*179000)</f>
        <v>135900</v>
      </c>
      <c r="N119" s="12">
        <f t="shared" si="11"/>
        <v>181870</v>
      </c>
    </row>
    <row r="120" spans="1:14" ht="57" x14ac:dyDescent="0.2">
      <c r="A120" s="4">
        <v>100515</v>
      </c>
      <c r="B120" s="4" t="s">
        <v>14</v>
      </c>
      <c r="C120" s="4" t="s">
        <v>91</v>
      </c>
      <c r="D120" s="4" t="s">
        <v>159</v>
      </c>
      <c r="E120" s="5"/>
      <c r="F120" s="4" t="s">
        <v>190</v>
      </c>
      <c r="G120" s="6"/>
      <c r="H120" s="7">
        <v>20</v>
      </c>
      <c r="I120" s="7">
        <v>20</v>
      </c>
      <c r="J120" s="7"/>
      <c r="K120" s="7">
        <v>0</v>
      </c>
      <c r="L120" s="8">
        <f>I120*528000+J120*1030000</f>
        <v>10560000</v>
      </c>
      <c r="M120" s="8">
        <f t="shared" ref="M120:M130" si="16">(I120*135900)+(J120*168000)</f>
        <v>2718000</v>
      </c>
      <c r="N120" s="8">
        <f t="shared" si="11"/>
        <v>8657400</v>
      </c>
    </row>
    <row r="121" spans="1:14" ht="28.5" x14ac:dyDescent="0.2">
      <c r="A121" s="10">
        <v>100520</v>
      </c>
      <c r="B121" s="4" t="s">
        <v>14</v>
      </c>
      <c r="C121" s="4" t="s">
        <v>91</v>
      </c>
      <c r="D121" s="4" t="s">
        <v>159</v>
      </c>
      <c r="E121" s="4" t="s">
        <v>164</v>
      </c>
      <c r="F121" s="4" t="s">
        <v>191</v>
      </c>
      <c r="G121" s="13"/>
      <c r="H121" s="7">
        <v>12</v>
      </c>
      <c r="I121" s="7">
        <v>12</v>
      </c>
      <c r="J121" s="9"/>
      <c r="K121" s="9">
        <v>5</v>
      </c>
      <c r="L121" s="12">
        <f>I121*528000+J121*1030000</f>
        <v>6336000</v>
      </c>
      <c r="M121" s="12">
        <f t="shared" si="16"/>
        <v>1630800</v>
      </c>
      <c r="N121" s="12">
        <f t="shared" si="11"/>
        <v>5194440</v>
      </c>
    </row>
    <row r="122" spans="1:14" ht="57" x14ac:dyDescent="0.2">
      <c r="A122" s="10">
        <v>100525</v>
      </c>
      <c r="B122" s="4" t="s">
        <v>14</v>
      </c>
      <c r="C122" s="4" t="s">
        <v>91</v>
      </c>
      <c r="D122" s="4" t="s">
        <v>159</v>
      </c>
      <c r="E122" s="4" t="s">
        <v>164</v>
      </c>
      <c r="F122" s="4" t="s">
        <v>192</v>
      </c>
      <c r="G122" s="13"/>
      <c r="H122" s="7">
        <v>22.4</v>
      </c>
      <c r="I122" s="7">
        <v>22.4</v>
      </c>
      <c r="J122" s="9"/>
      <c r="K122" s="9">
        <v>0</v>
      </c>
      <c r="L122" s="12">
        <f>I122*528000+J122*1030000</f>
        <v>11827200</v>
      </c>
      <c r="M122" s="12">
        <f t="shared" si="16"/>
        <v>3044160</v>
      </c>
      <c r="N122" s="12">
        <f t="shared" si="11"/>
        <v>9696288</v>
      </c>
    </row>
    <row r="123" spans="1:14" ht="57" x14ac:dyDescent="0.2">
      <c r="A123" s="10">
        <v>100526</v>
      </c>
      <c r="B123" s="4" t="s">
        <v>14</v>
      </c>
      <c r="C123" s="4" t="s">
        <v>91</v>
      </c>
      <c r="D123" s="4" t="s">
        <v>159</v>
      </c>
      <c r="E123" s="4" t="s">
        <v>164</v>
      </c>
      <c r="F123" s="4" t="s">
        <v>193</v>
      </c>
      <c r="G123" s="13"/>
      <c r="H123" s="7">
        <v>19</v>
      </c>
      <c r="I123" s="7">
        <v>19</v>
      </c>
      <c r="J123" s="9"/>
      <c r="K123" s="7">
        <v>0</v>
      </c>
      <c r="L123" s="12">
        <f>I123*528000+J123*1030000</f>
        <v>10032000</v>
      </c>
      <c r="M123" s="12">
        <f t="shared" si="16"/>
        <v>2582100</v>
      </c>
      <c r="N123" s="12">
        <f t="shared" si="11"/>
        <v>8224530</v>
      </c>
    </row>
    <row r="124" spans="1:14" ht="28.5" x14ac:dyDescent="0.2">
      <c r="A124" s="10">
        <v>100528</v>
      </c>
      <c r="B124" s="4" t="s">
        <v>14</v>
      </c>
      <c r="C124" s="4" t="s">
        <v>91</v>
      </c>
      <c r="D124" s="4" t="s">
        <v>159</v>
      </c>
      <c r="E124" s="4" t="s">
        <v>164</v>
      </c>
      <c r="F124" s="4" t="s">
        <v>194</v>
      </c>
      <c r="G124" s="13"/>
      <c r="H124" s="7">
        <v>19</v>
      </c>
      <c r="I124" s="7">
        <v>19</v>
      </c>
      <c r="J124" s="9"/>
      <c r="K124" s="7">
        <v>0</v>
      </c>
      <c r="L124" s="12">
        <f>I124*528000+J124*1030000</f>
        <v>10032000</v>
      </c>
      <c r="M124" s="12">
        <f t="shared" si="16"/>
        <v>2582100</v>
      </c>
      <c r="N124" s="12">
        <f t="shared" si="11"/>
        <v>8224530</v>
      </c>
    </row>
    <row r="125" spans="1:14" ht="57" x14ac:dyDescent="0.2">
      <c r="A125" s="4">
        <v>100530</v>
      </c>
      <c r="B125" s="4" t="s">
        <v>14</v>
      </c>
      <c r="C125" s="4" t="s">
        <v>91</v>
      </c>
      <c r="D125" s="4" t="s">
        <v>195</v>
      </c>
      <c r="E125" s="5"/>
      <c r="F125" s="4" t="s">
        <v>196</v>
      </c>
      <c r="G125" s="6"/>
      <c r="H125" s="7">
        <v>23</v>
      </c>
      <c r="I125" s="7">
        <v>23</v>
      </c>
      <c r="J125" s="7"/>
      <c r="K125" s="7">
        <v>5</v>
      </c>
      <c r="L125" s="8">
        <f t="shared" ref="L125:L130" si="17">I125*528000+J125*1030000</f>
        <v>12144000</v>
      </c>
      <c r="M125" s="8">
        <f t="shared" si="16"/>
        <v>3125700</v>
      </c>
      <c r="N125" s="8">
        <f t="shared" si="11"/>
        <v>9956010</v>
      </c>
    </row>
    <row r="126" spans="1:14" ht="71.25" x14ac:dyDescent="0.2">
      <c r="A126" s="4">
        <v>100532</v>
      </c>
      <c r="B126" s="4" t="s">
        <v>14</v>
      </c>
      <c r="C126" s="4" t="s">
        <v>91</v>
      </c>
      <c r="D126" s="4" t="s">
        <v>195</v>
      </c>
      <c r="E126" s="5"/>
      <c r="F126" s="4" t="s">
        <v>197</v>
      </c>
      <c r="G126" s="13"/>
      <c r="H126" s="7">
        <v>17</v>
      </c>
      <c r="I126" s="7">
        <v>17</v>
      </c>
      <c r="J126" s="7"/>
      <c r="K126" s="7" t="s">
        <v>119</v>
      </c>
      <c r="L126" s="8">
        <f t="shared" si="17"/>
        <v>8976000</v>
      </c>
      <c r="M126" s="8">
        <f t="shared" si="16"/>
        <v>2310300</v>
      </c>
      <c r="N126" s="8">
        <f t="shared" si="11"/>
        <v>7358790</v>
      </c>
    </row>
    <row r="127" spans="1:14" ht="42.75" x14ac:dyDescent="0.2">
      <c r="A127" s="4">
        <v>100535</v>
      </c>
      <c r="B127" s="4" t="s">
        <v>14</v>
      </c>
      <c r="C127" s="4" t="s">
        <v>91</v>
      </c>
      <c r="D127" s="4" t="s">
        <v>195</v>
      </c>
      <c r="E127" s="5"/>
      <c r="F127" s="4" t="s">
        <v>198</v>
      </c>
      <c r="G127" s="6"/>
      <c r="H127" s="7">
        <v>29</v>
      </c>
      <c r="I127" s="7">
        <v>29</v>
      </c>
      <c r="J127" s="7"/>
      <c r="K127" s="7">
        <v>5</v>
      </c>
      <c r="L127" s="8">
        <f t="shared" si="17"/>
        <v>15312000</v>
      </c>
      <c r="M127" s="8">
        <f t="shared" si="16"/>
        <v>3941100</v>
      </c>
      <c r="N127" s="8">
        <f t="shared" si="11"/>
        <v>12553230</v>
      </c>
    </row>
    <row r="128" spans="1:14" ht="57" x14ac:dyDescent="0.2">
      <c r="A128" s="4">
        <v>100540</v>
      </c>
      <c r="B128" s="4" t="s">
        <v>14</v>
      </c>
      <c r="C128" s="4" t="s">
        <v>91</v>
      </c>
      <c r="D128" s="4" t="s">
        <v>195</v>
      </c>
      <c r="E128" s="5"/>
      <c r="F128" s="4" t="s">
        <v>199</v>
      </c>
      <c r="G128" s="6"/>
      <c r="H128" s="7">
        <v>36</v>
      </c>
      <c r="I128" s="7">
        <v>36</v>
      </c>
      <c r="J128" s="7"/>
      <c r="K128" s="7">
        <v>5</v>
      </c>
      <c r="L128" s="8">
        <f t="shared" si="17"/>
        <v>19008000</v>
      </c>
      <c r="M128" s="8">
        <f t="shared" si="16"/>
        <v>4892400</v>
      </c>
      <c r="N128" s="8">
        <f t="shared" si="11"/>
        <v>15583320</v>
      </c>
    </row>
    <row r="129" spans="1:14" ht="99.75" x14ac:dyDescent="0.2">
      <c r="A129" s="4">
        <v>100545</v>
      </c>
      <c r="B129" s="4" t="s">
        <v>14</v>
      </c>
      <c r="C129" s="4" t="s">
        <v>91</v>
      </c>
      <c r="D129" s="4" t="s">
        <v>195</v>
      </c>
      <c r="E129" s="5"/>
      <c r="F129" s="4" t="s">
        <v>200</v>
      </c>
      <c r="G129" s="6"/>
      <c r="H129" s="7">
        <v>33</v>
      </c>
      <c r="I129" s="7">
        <v>33</v>
      </c>
      <c r="J129" s="7"/>
      <c r="K129" s="7">
        <v>5</v>
      </c>
      <c r="L129" s="8">
        <f t="shared" si="17"/>
        <v>17424000</v>
      </c>
      <c r="M129" s="8">
        <f t="shared" si="16"/>
        <v>4484700</v>
      </c>
      <c r="N129" s="8">
        <f t="shared" si="11"/>
        <v>14284710</v>
      </c>
    </row>
    <row r="130" spans="1:14" ht="99.75" x14ac:dyDescent="0.2">
      <c r="A130" s="4">
        <v>100550</v>
      </c>
      <c r="B130" s="4" t="s">
        <v>14</v>
      </c>
      <c r="C130" s="4" t="s">
        <v>91</v>
      </c>
      <c r="D130" s="4" t="s">
        <v>195</v>
      </c>
      <c r="E130" s="5"/>
      <c r="F130" s="4" t="s">
        <v>201</v>
      </c>
      <c r="G130" s="6"/>
      <c r="H130" s="7">
        <v>45</v>
      </c>
      <c r="I130" s="7">
        <v>45</v>
      </c>
      <c r="J130" s="7"/>
      <c r="K130" s="7">
        <v>5</v>
      </c>
      <c r="L130" s="8">
        <f t="shared" si="17"/>
        <v>23760000</v>
      </c>
      <c r="M130" s="8">
        <f t="shared" si="16"/>
        <v>6115500</v>
      </c>
      <c r="N130" s="8">
        <f t="shared" si="11"/>
        <v>19479150</v>
      </c>
    </row>
    <row r="131" spans="1:14" ht="42.75" x14ac:dyDescent="0.2">
      <c r="A131" s="10">
        <v>100555</v>
      </c>
      <c r="B131" s="4" t="s">
        <v>14</v>
      </c>
      <c r="C131" s="4" t="s">
        <v>91</v>
      </c>
      <c r="D131" s="4" t="s">
        <v>202</v>
      </c>
      <c r="E131" s="4" t="s">
        <v>22</v>
      </c>
      <c r="F131" s="4" t="s">
        <v>203</v>
      </c>
      <c r="G131" s="13"/>
      <c r="H131" s="7">
        <v>4</v>
      </c>
      <c r="I131" s="7">
        <v>4</v>
      </c>
      <c r="J131" s="7"/>
      <c r="K131" s="7">
        <v>0</v>
      </c>
      <c r="L131" s="11">
        <f t="shared" ref="L131:L145" si="18">I131*277000+J131*644000</f>
        <v>1108000</v>
      </c>
      <c r="M131" s="12">
        <f t="shared" ref="M131:M145" si="19">(I131*135900)+(J131*179000)</f>
        <v>543600</v>
      </c>
      <c r="N131" s="12">
        <f t="shared" si="11"/>
        <v>727480</v>
      </c>
    </row>
    <row r="132" spans="1:14" ht="85.5" x14ac:dyDescent="0.2">
      <c r="A132" s="10">
        <v>100557</v>
      </c>
      <c r="B132" s="4" t="s">
        <v>14</v>
      </c>
      <c r="C132" s="4" t="s">
        <v>91</v>
      </c>
      <c r="D132" s="4" t="s">
        <v>202</v>
      </c>
      <c r="E132" s="4" t="s">
        <v>22</v>
      </c>
      <c r="F132" s="4" t="s">
        <v>204</v>
      </c>
      <c r="G132" s="13"/>
      <c r="H132" s="7">
        <v>6</v>
      </c>
      <c r="I132" s="7">
        <v>6</v>
      </c>
      <c r="J132" s="7"/>
      <c r="K132" s="7" t="s">
        <v>205</v>
      </c>
      <c r="L132" s="11">
        <f t="shared" si="18"/>
        <v>1662000</v>
      </c>
      <c r="M132" s="12">
        <f t="shared" si="19"/>
        <v>815400</v>
      </c>
      <c r="N132" s="12">
        <f t="shared" ref="N132:N195" si="20">L132- ((M132*70)/100)</f>
        <v>1091220</v>
      </c>
    </row>
    <row r="133" spans="1:14" ht="71.25" x14ac:dyDescent="0.2">
      <c r="A133" s="10">
        <v>100560</v>
      </c>
      <c r="B133" s="4" t="s">
        <v>14</v>
      </c>
      <c r="C133" s="4" t="s">
        <v>91</v>
      </c>
      <c r="D133" s="4" t="s">
        <v>202</v>
      </c>
      <c r="E133" s="4" t="s">
        <v>22</v>
      </c>
      <c r="F133" s="4" t="s">
        <v>206</v>
      </c>
      <c r="G133" s="13"/>
      <c r="H133" s="7">
        <v>8</v>
      </c>
      <c r="I133" s="7">
        <v>8</v>
      </c>
      <c r="J133" s="7"/>
      <c r="K133" s="7">
        <v>3</v>
      </c>
      <c r="L133" s="11">
        <f t="shared" si="18"/>
        <v>2216000</v>
      </c>
      <c r="M133" s="12">
        <f t="shared" si="19"/>
        <v>1087200</v>
      </c>
      <c r="N133" s="12">
        <f t="shared" si="20"/>
        <v>1454960</v>
      </c>
    </row>
    <row r="134" spans="1:14" ht="71.25" x14ac:dyDescent="0.2">
      <c r="A134" s="10">
        <v>100562</v>
      </c>
      <c r="B134" s="4" t="s">
        <v>14</v>
      </c>
      <c r="C134" s="4" t="s">
        <v>91</v>
      </c>
      <c r="D134" s="4" t="s">
        <v>202</v>
      </c>
      <c r="E134" s="4" t="s">
        <v>22</v>
      </c>
      <c r="F134" s="4" t="s">
        <v>207</v>
      </c>
      <c r="G134" s="13"/>
      <c r="H134" s="7">
        <v>9</v>
      </c>
      <c r="I134" s="7">
        <v>9</v>
      </c>
      <c r="J134" s="7"/>
      <c r="K134" s="7" t="s">
        <v>205</v>
      </c>
      <c r="L134" s="11">
        <f t="shared" si="18"/>
        <v>2493000</v>
      </c>
      <c r="M134" s="12">
        <f t="shared" si="19"/>
        <v>1223100</v>
      </c>
      <c r="N134" s="12">
        <f t="shared" si="20"/>
        <v>1636830</v>
      </c>
    </row>
    <row r="135" spans="1:14" ht="71.25" x14ac:dyDescent="0.2">
      <c r="A135" s="10">
        <v>100563</v>
      </c>
      <c r="B135" s="4" t="s">
        <v>14</v>
      </c>
      <c r="C135" s="4" t="s">
        <v>91</v>
      </c>
      <c r="D135" s="4" t="s">
        <v>202</v>
      </c>
      <c r="E135" s="4" t="s">
        <v>22</v>
      </c>
      <c r="F135" s="4" t="s">
        <v>208</v>
      </c>
      <c r="G135" s="13"/>
      <c r="H135" s="7">
        <v>11</v>
      </c>
      <c r="I135" s="7">
        <v>11</v>
      </c>
      <c r="J135" s="7"/>
      <c r="K135" s="7" t="s">
        <v>205</v>
      </c>
      <c r="L135" s="11">
        <f t="shared" si="18"/>
        <v>3047000</v>
      </c>
      <c r="M135" s="12">
        <f t="shared" si="19"/>
        <v>1494900</v>
      </c>
      <c r="N135" s="12">
        <f t="shared" si="20"/>
        <v>2000570</v>
      </c>
    </row>
    <row r="136" spans="1:14" ht="42.75" x14ac:dyDescent="0.2">
      <c r="A136" s="10">
        <v>100565</v>
      </c>
      <c r="B136" s="4" t="s">
        <v>14</v>
      </c>
      <c r="C136" s="4" t="s">
        <v>91</v>
      </c>
      <c r="D136" s="4" t="s">
        <v>202</v>
      </c>
      <c r="E136" s="4" t="s">
        <v>25</v>
      </c>
      <c r="F136" s="4" t="s">
        <v>209</v>
      </c>
      <c r="G136" s="6" t="s">
        <v>210</v>
      </c>
      <c r="H136" s="7">
        <v>15</v>
      </c>
      <c r="I136" s="7">
        <v>15</v>
      </c>
      <c r="J136" s="7"/>
      <c r="K136" s="7">
        <v>0</v>
      </c>
      <c r="L136" s="12">
        <f t="shared" si="18"/>
        <v>4155000</v>
      </c>
      <c r="M136" s="12">
        <f t="shared" si="19"/>
        <v>2038500</v>
      </c>
      <c r="N136" s="12">
        <f t="shared" si="20"/>
        <v>2728050</v>
      </c>
    </row>
    <row r="137" spans="1:14" ht="42.75" x14ac:dyDescent="0.2">
      <c r="A137" s="10">
        <v>100570</v>
      </c>
      <c r="B137" s="4" t="s">
        <v>14</v>
      </c>
      <c r="C137" s="4" t="s">
        <v>91</v>
      </c>
      <c r="D137" s="4" t="s">
        <v>202</v>
      </c>
      <c r="E137" s="4" t="s">
        <v>156</v>
      </c>
      <c r="F137" s="4" t="s">
        <v>211</v>
      </c>
      <c r="G137" s="6" t="s">
        <v>212</v>
      </c>
      <c r="H137" s="7">
        <v>5</v>
      </c>
      <c r="I137" s="7">
        <v>5</v>
      </c>
      <c r="J137" s="7"/>
      <c r="K137" s="7">
        <v>0</v>
      </c>
      <c r="L137" s="12">
        <f t="shared" si="18"/>
        <v>1385000</v>
      </c>
      <c r="M137" s="12">
        <f t="shared" si="19"/>
        <v>679500</v>
      </c>
      <c r="N137" s="12">
        <f t="shared" si="20"/>
        <v>909350</v>
      </c>
    </row>
    <row r="138" spans="1:14" ht="42.75" x14ac:dyDescent="0.2">
      <c r="A138" s="10">
        <v>100573</v>
      </c>
      <c r="B138" s="4" t="s">
        <v>14</v>
      </c>
      <c r="C138" s="4" t="s">
        <v>91</v>
      </c>
      <c r="D138" s="4" t="s">
        <v>202</v>
      </c>
      <c r="E138" s="4" t="s">
        <v>25</v>
      </c>
      <c r="F138" s="4" t="s">
        <v>213</v>
      </c>
      <c r="G138" s="13"/>
      <c r="H138" s="7">
        <v>2</v>
      </c>
      <c r="I138" s="7">
        <v>2</v>
      </c>
      <c r="J138" s="7"/>
      <c r="K138" s="7" t="s">
        <v>21</v>
      </c>
      <c r="L138" s="12">
        <f t="shared" si="18"/>
        <v>554000</v>
      </c>
      <c r="M138" s="12">
        <f t="shared" si="19"/>
        <v>271800</v>
      </c>
      <c r="N138" s="12">
        <f t="shared" si="20"/>
        <v>363740</v>
      </c>
    </row>
    <row r="139" spans="1:14" ht="28.5" x14ac:dyDescent="0.2">
      <c r="A139" s="10">
        <v>100575</v>
      </c>
      <c r="B139" s="4" t="s">
        <v>14</v>
      </c>
      <c r="C139" s="4" t="s">
        <v>214</v>
      </c>
      <c r="D139" s="4" t="s">
        <v>215</v>
      </c>
      <c r="E139" s="4" t="s">
        <v>22</v>
      </c>
      <c r="F139" s="4" t="s">
        <v>216</v>
      </c>
      <c r="G139" s="13" t="s">
        <v>24</v>
      </c>
      <c r="H139" s="7">
        <v>6</v>
      </c>
      <c r="I139" s="9">
        <v>5</v>
      </c>
      <c r="J139" s="9">
        <v>1</v>
      </c>
      <c r="K139" s="7">
        <v>0</v>
      </c>
      <c r="L139" s="11">
        <f t="shared" si="18"/>
        <v>2029000</v>
      </c>
      <c r="M139" s="12">
        <f t="shared" si="19"/>
        <v>858500</v>
      </c>
      <c r="N139" s="12">
        <f t="shared" si="20"/>
        <v>1428050</v>
      </c>
    </row>
    <row r="140" spans="1:14" ht="57" x14ac:dyDescent="0.2">
      <c r="A140" s="10">
        <v>100585</v>
      </c>
      <c r="B140" s="4" t="s">
        <v>14</v>
      </c>
      <c r="C140" s="4" t="s">
        <v>214</v>
      </c>
      <c r="D140" s="4" t="s">
        <v>215</v>
      </c>
      <c r="E140" s="4" t="s">
        <v>22</v>
      </c>
      <c r="F140" s="4" t="s">
        <v>217</v>
      </c>
      <c r="G140" s="13" t="s">
        <v>24</v>
      </c>
      <c r="H140" s="7">
        <v>30</v>
      </c>
      <c r="I140" s="9">
        <v>23</v>
      </c>
      <c r="J140" s="9">
        <v>7</v>
      </c>
      <c r="K140" s="9">
        <v>0</v>
      </c>
      <c r="L140" s="11">
        <f t="shared" si="18"/>
        <v>10879000</v>
      </c>
      <c r="M140" s="12">
        <f t="shared" si="19"/>
        <v>4378700</v>
      </c>
      <c r="N140" s="12">
        <f t="shared" si="20"/>
        <v>7813910</v>
      </c>
    </row>
    <row r="141" spans="1:14" ht="57" x14ac:dyDescent="0.2">
      <c r="A141" s="10">
        <v>100586</v>
      </c>
      <c r="B141" s="4" t="s">
        <v>14</v>
      </c>
      <c r="C141" s="4" t="s">
        <v>214</v>
      </c>
      <c r="D141" s="4" t="s">
        <v>215</v>
      </c>
      <c r="E141" s="4" t="s">
        <v>22</v>
      </c>
      <c r="F141" s="4" t="s">
        <v>218</v>
      </c>
      <c r="G141" s="13" t="s">
        <v>24</v>
      </c>
      <c r="H141" s="7">
        <v>40</v>
      </c>
      <c r="I141" s="9">
        <v>30</v>
      </c>
      <c r="J141" s="9">
        <v>10</v>
      </c>
      <c r="K141" s="9">
        <v>0</v>
      </c>
      <c r="L141" s="11">
        <f t="shared" si="18"/>
        <v>14750000</v>
      </c>
      <c r="M141" s="12">
        <f t="shared" si="19"/>
        <v>5867000</v>
      </c>
      <c r="N141" s="12">
        <f t="shared" si="20"/>
        <v>10643100</v>
      </c>
    </row>
    <row r="142" spans="1:14" ht="57" x14ac:dyDescent="0.2">
      <c r="A142" s="10">
        <v>100590</v>
      </c>
      <c r="B142" s="4" t="s">
        <v>14</v>
      </c>
      <c r="C142" s="4" t="s">
        <v>214</v>
      </c>
      <c r="D142" s="4" t="s">
        <v>215</v>
      </c>
      <c r="E142" s="4" t="s">
        <v>22</v>
      </c>
      <c r="F142" s="4" t="s">
        <v>219</v>
      </c>
      <c r="G142" s="13" t="s">
        <v>24</v>
      </c>
      <c r="H142" s="7">
        <v>60</v>
      </c>
      <c r="I142" s="9">
        <v>45</v>
      </c>
      <c r="J142" s="9">
        <v>15</v>
      </c>
      <c r="K142" s="9">
        <v>0</v>
      </c>
      <c r="L142" s="11">
        <f t="shared" si="18"/>
        <v>22125000</v>
      </c>
      <c r="M142" s="12">
        <f t="shared" si="19"/>
        <v>8800500</v>
      </c>
      <c r="N142" s="12">
        <f t="shared" si="20"/>
        <v>15964650</v>
      </c>
    </row>
    <row r="143" spans="1:14" ht="71.25" x14ac:dyDescent="0.2">
      <c r="A143" s="4">
        <v>100595</v>
      </c>
      <c r="B143" s="4" t="s">
        <v>14</v>
      </c>
      <c r="C143" s="4" t="s">
        <v>214</v>
      </c>
      <c r="D143" s="4" t="s">
        <v>220</v>
      </c>
      <c r="E143" s="4" t="s">
        <v>25</v>
      </c>
      <c r="F143" s="4" t="s">
        <v>221</v>
      </c>
      <c r="G143" s="6" t="s">
        <v>222</v>
      </c>
      <c r="H143" s="7">
        <v>4.8</v>
      </c>
      <c r="I143" s="7">
        <v>3.6</v>
      </c>
      <c r="J143" s="7">
        <v>1.2</v>
      </c>
      <c r="K143" s="7">
        <v>0</v>
      </c>
      <c r="L143" s="12">
        <f t="shared" si="18"/>
        <v>1770000</v>
      </c>
      <c r="M143" s="12">
        <f t="shared" si="19"/>
        <v>704040</v>
      </c>
      <c r="N143" s="12">
        <f t="shared" si="20"/>
        <v>1277172</v>
      </c>
    </row>
    <row r="144" spans="1:14" ht="71.25" x14ac:dyDescent="0.2">
      <c r="A144" s="10">
        <v>100600</v>
      </c>
      <c r="B144" s="4" t="s">
        <v>14</v>
      </c>
      <c r="C144" s="4" t="s">
        <v>214</v>
      </c>
      <c r="D144" s="4" t="s">
        <v>220</v>
      </c>
      <c r="E144" s="4" t="s">
        <v>22</v>
      </c>
      <c r="F144" s="4" t="s">
        <v>223</v>
      </c>
      <c r="G144" s="13" t="s">
        <v>224</v>
      </c>
      <c r="H144" s="7">
        <v>4</v>
      </c>
      <c r="I144" s="7">
        <v>4</v>
      </c>
      <c r="J144" s="9"/>
      <c r="K144" s="7">
        <v>0</v>
      </c>
      <c r="L144" s="11">
        <f t="shared" si="18"/>
        <v>1108000</v>
      </c>
      <c r="M144" s="12">
        <f t="shared" si="19"/>
        <v>543600</v>
      </c>
      <c r="N144" s="12">
        <f t="shared" si="20"/>
        <v>727480</v>
      </c>
    </row>
    <row r="145" spans="1:14" ht="71.25" x14ac:dyDescent="0.2">
      <c r="A145" s="10">
        <v>100605</v>
      </c>
      <c r="B145" s="4" t="s">
        <v>14</v>
      </c>
      <c r="C145" s="4" t="s">
        <v>214</v>
      </c>
      <c r="D145" s="4" t="s">
        <v>220</v>
      </c>
      <c r="E145" s="4" t="s">
        <v>22</v>
      </c>
      <c r="F145" s="4" t="s">
        <v>225</v>
      </c>
      <c r="G145" s="13"/>
      <c r="H145" s="7">
        <v>4</v>
      </c>
      <c r="I145" s="9">
        <v>2.5</v>
      </c>
      <c r="J145" s="9">
        <v>1.5</v>
      </c>
      <c r="K145" s="9">
        <v>4</v>
      </c>
      <c r="L145" s="11">
        <f t="shared" si="18"/>
        <v>1658500</v>
      </c>
      <c r="M145" s="12">
        <f t="shared" si="19"/>
        <v>608250</v>
      </c>
      <c r="N145" s="12">
        <f t="shared" si="20"/>
        <v>1232725</v>
      </c>
    </row>
    <row r="146" spans="1:14" ht="71.25" x14ac:dyDescent="0.2">
      <c r="A146" s="10">
        <v>100610</v>
      </c>
      <c r="B146" s="4" t="s">
        <v>14</v>
      </c>
      <c r="C146" s="4" t="s">
        <v>214</v>
      </c>
      <c r="D146" s="4" t="s">
        <v>226</v>
      </c>
      <c r="E146" s="5"/>
      <c r="F146" s="4" t="s">
        <v>227</v>
      </c>
      <c r="G146" s="13"/>
      <c r="H146" s="7">
        <v>35</v>
      </c>
      <c r="I146" s="9">
        <v>25</v>
      </c>
      <c r="J146" s="9">
        <v>10</v>
      </c>
      <c r="K146" s="9">
        <v>4</v>
      </c>
      <c r="L146" s="8">
        <f>I146*528000+J146*1030000</f>
        <v>23500000</v>
      </c>
      <c r="M146" s="8">
        <f>(I146*135900)+(J146*168000)</f>
        <v>5077500</v>
      </c>
      <c r="N146" s="8">
        <f t="shared" si="20"/>
        <v>19945750</v>
      </c>
    </row>
    <row r="147" spans="1:14" ht="85.5" x14ac:dyDescent="0.2">
      <c r="A147" s="10">
        <v>100615</v>
      </c>
      <c r="B147" s="4" t="s">
        <v>14</v>
      </c>
      <c r="C147" s="4" t="s">
        <v>214</v>
      </c>
      <c r="D147" s="4" t="s">
        <v>226</v>
      </c>
      <c r="E147" s="5"/>
      <c r="F147" s="4" t="s">
        <v>228</v>
      </c>
      <c r="G147" s="13"/>
      <c r="H147" s="7">
        <v>20</v>
      </c>
      <c r="I147" s="9">
        <v>14</v>
      </c>
      <c r="J147" s="9">
        <v>6</v>
      </c>
      <c r="K147" s="9">
        <v>4</v>
      </c>
      <c r="L147" s="8">
        <f>I147*528000+J147*1030000</f>
        <v>13572000</v>
      </c>
      <c r="M147" s="8">
        <f>(I147*135900)+(J147*168000)</f>
        <v>2910600</v>
      </c>
      <c r="N147" s="8">
        <f t="shared" si="20"/>
        <v>11534580</v>
      </c>
    </row>
    <row r="148" spans="1:14" ht="114" x14ac:dyDescent="0.2">
      <c r="A148" s="10">
        <v>100620</v>
      </c>
      <c r="B148" s="4" t="s">
        <v>14</v>
      </c>
      <c r="C148" s="4" t="s">
        <v>214</v>
      </c>
      <c r="D148" s="4" t="s">
        <v>226</v>
      </c>
      <c r="E148" s="4" t="s">
        <v>22</v>
      </c>
      <c r="F148" s="4" t="s">
        <v>229</v>
      </c>
      <c r="G148" s="13" t="s">
        <v>230</v>
      </c>
      <c r="H148" s="7">
        <v>4</v>
      </c>
      <c r="I148" s="9">
        <v>2.5</v>
      </c>
      <c r="J148" s="9">
        <v>1.5</v>
      </c>
      <c r="K148" s="7">
        <v>0</v>
      </c>
      <c r="L148" s="11">
        <f t="shared" ref="L148:L154" si="21">I148*277000+J148*644000</f>
        <v>1658500</v>
      </c>
      <c r="M148" s="12">
        <f t="shared" ref="M148:M154" si="22">(I148*135900)+(J148*179000)</f>
        <v>608250</v>
      </c>
      <c r="N148" s="12">
        <f t="shared" si="20"/>
        <v>1232725</v>
      </c>
    </row>
    <row r="149" spans="1:14" ht="42.75" x14ac:dyDescent="0.2">
      <c r="A149" s="10">
        <v>100623</v>
      </c>
      <c r="B149" s="4" t="s">
        <v>14</v>
      </c>
      <c r="C149" s="4" t="s">
        <v>214</v>
      </c>
      <c r="D149" s="4" t="s">
        <v>226</v>
      </c>
      <c r="E149" s="4" t="s">
        <v>25</v>
      </c>
      <c r="F149" s="4" t="s">
        <v>231</v>
      </c>
      <c r="G149" s="13"/>
      <c r="H149" s="7">
        <v>5</v>
      </c>
      <c r="I149" s="9">
        <v>3</v>
      </c>
      <c r="J149" s="9">
        <v>2</v>
      </c>
      <c r="K149" s="7" t="s">
        <v>21</v>
      </c>
      <c r="L149" s="12">
        <f t="shared" si="21"/>
        <v>2119000</v>
      </c>
      <c r="M149" s="12">
        <f t="shared" si="22"/>
        <v>765700</v>
      </c>
      <c r="N149" s="12">
        <f t="shared" si="20"/>
        <v>1583010</v>
      </c>
    </row>
    <row r="150" spans="1:14" ht="42.75" x14ac:dyDescent="0.2">
      <c r="A150" s="10">
        <v>100625</v>
      </c>
      <c r="B150" s="4" t="s">
        <v>14</v>
      </c>
      <c r="C150" s="4" t="s">
        <v>214</v>
      </c>
      <c r="D150" s="4" t="s">
        <v>226</v>
      </c>
      <c r="E150" s="4" t="s">
        <v>25</v>
      </c>
      <c r="F150" s="4" t="s">
        <v>232</v>
      </c>
      <c r="G150" s="13"/>
      <c r="H150" s="7">
        <v>4</v>
      </c>
      <c r="I150" s="9">
        <v>2</v>
      </c>
      <c r="J150" s="9">
        <v>2</v>
      </c>
      <c r="K150" s="7" t="s">
        <v>21</v>
      </c>
      <c r="L150" s="12">
        <f t="shared" si="21"/>
        <v>1842000</v>
      </c>
      <c r="M150" s="12">
        <f t="shared" si="22"/>
        <v>629800</v>
      </c>
      <c r="N150" s="12">
        <f t="shared" si="20"/>
        <v>1401140</v>
      </c>
    </row>
    <row r="151" spans="1:14" ht="42.75" x14ac:dyDescent="0.2">
      <c r="A151" s="10">
        <v>100627</v>
      </c>
      <c r="B151" s="4" t="s">
        <v>14</v>
      </c>
      <c r="C151" s="4" t="s">
        <v>214</v>
      </c>
      <c r="D151" s="4" t="s">
        <v>226</v>
      </c>
      <c r="E151" s="4" t="s">
        <v>25</v>
      </c>
      <c r="F151" s="4" t="s">
        <v>233</v>
      </c>
      <c r="G151" s="13"/>
      <c r="H151" s="7">
        <v>3</v>
      </c>
      <c r="I151" s="7">
        <v>3</v>
      </c>
      <c r="J151" s="9"/>
      <c r="K151" s="7">
        <v>0</v>
      </c>
      <c r="L151" s="12">
        <f t="shared" si="21"/>
        <v>831000</v>
      </c>
      <c r="M151" s="12">
        <f t="shared" si="22"/>
        <v>407700</v>
      </c>
      <c r="N151" s="12">
        <f t="shared" si="20"/>
        <v>545610</v>
      </c>
    </row>
    <row r="152" spans="1:14" ht="42.75" x14ac:dyDescent="0.2">
      <c r="A152" s="10">
        <v>100629</v>
      </c>
      <c r="B152" s="4" t="s">
        <v>14</v>
      </c>
      <c r="C152" s="4" t="s">
        <v>214</v>
      </c>
      <c r="D152" s="4" t="s">
        <v>226</v>
      </c>
      <c r="E152" s="4" t="s">
        <v>25</v>
      </c>
      <c r="F152" s="4" t="s">
        <v>234</v>
      </c>
      <c r="G152" s="13"/>
      <c r="H152" s="7">
        <v>2</v>
      </c>
      <c r="I152" s="7">
        <v>2</v>
      </c>
      <c r="J152" s="9"/>
      <c r="K152" s="7">
        <v>0</v>
      </c>
      <c r="L152" s="12">
        <f t="shared" si="21"/>
        <v>554000</v>
      </c>
      <c r="M152" s="12">
        <f t="shared" si="22"/>
        <v>271800</v>
      </c>
      <c r="N152" s="12">
        <f t="shared" si="20"/>
        <v>363740</v>
      </c>
    </row>
    <row r="153" spans="1:14" ht="28.5" x14ac:dyDescent="0.2">
      <c r="A153" s="4">
        <v>100630</v>
      </c>
      <c r="B153" s="4" t="s">
        <v>14</v>
      </c>
      <c r="C153" s="4" t="s">
        <v>235</v>
      </c>
      <c r="D153" s="4" t="s">
        <v>236</v>
      </c>
      <c r="E153" s="4" t="s">
        <v>22</v>
      </c>
      <c r="F153" s="4" t="s">
        <v>237</v>
      </c>
      <c r="G153" s="6"/>
      <c r="H153" s="7">
        <v>2.5</v>
      </c>
      <c r="I153" s="7">
        <v>2.5</v>
      </c>
      <c r="J153" s="7"/>
      <c r="K153" s="7">
        <v>0</v>
      </c>
      <c r="L153" s="11">
        <f t="shared" si="21"/>
        <v>692500</v>
      </c>
      <c r="M153" s="12">
        <f t="shared" si="22"/>
        <v>339750</v>
      </c>
      <c r="N153" s="12">
        <f t="shared" si="20"/>
        <v>454675</v>
      </c>
    </row>
    <row r="154" spans="1:14" ht="28.5" x14ac:dyDescent="0.2">
      <c r="A154" s="4">
        <v>100635</v>
      </c>
      <c r="B154" s="4" t="s">
        <v>14</v>
      </c>
      <c r="C154" s="4" t="s">
        <v>235</v>
      </c>
      <c r="D154" s="4" t="s">
        <v>236</v>
      </c>
      <c r="E154" s="4" t="s">
        <v>39</v>
      </c>
      <c r="F154" s="4" t="s">
        <v>238</v>
      </c>
      <c r="G154" s="6" t="s">
        <v>239</v>
      </c>
      <c r="H154" s="7">
        <v>1</v>
      </c>
      <c r="I154" s="7">
        <v>1</v>
      </c>
      <c r="J154" s="7"/>
      <c r="K154" s="7">
        <v>0</v>
      </c>
      <c r="L154" s="12">
        <f t="shared" si="21"/>
        <v>277000</v>
      </c>
      <c r="M154" s="12">
        <f t="shared" si="22"/>
        <v>135900</v>
      </c>
      <c r="N154" s="12">
        <f t="shared" si="20"/>
        <v>181870</v>
      </c>
    </row>
    <row r="155" spans="1:14" ht="28.5" x14ac:dyDescent="0.2">
      <c r="A155" s="4">
        <v>100640</v>
      </c>
      <c r="B155" s="4" t="s">
        <v>14</v>
      </c>
      <c r="C155" s="4" t="s">
        <v>235</v>
      </c>
      <c r="D155" s="4" t="s">
        <v>236</v>
      </c>
      <c r="E155" s="5"/>
      <c r="F155" s="4" t="s">
        <v>240</v>
      </c>
      <c r="G155" s="6"/>
      <c r="H155" s="7">
        <v>9</v>
      </c>
      <c r="I155" s="7">
        <v>9</v>
      </c>
      <c r="J155" s="7"/>
      <c r="K155" s="7">
        <v>0</v>
      </c>
      <c r="L155" s="8">
        <f>I155*528000+J155*1030000</f>
        <v>4752000</v>
      </c>
      <c r="M155" s="8">
        <f>(I155*135900)+(J155*168000)</f>
        <v>1223100</v>
      </c>
      <c r="N155" s="8">
        <f t="shared" si="20"/>
        <v>3895830</v>
      </c>
    </row>
    <row r="156" spans="1:14" ht="28.5" x14ac:dyDescent="0.2">
      <c r="A156" s="10">
        <v>100645</v>
      </c>
      <c r="B156" s="4" t="s">
        <v>14</v>
      </c>
      <c r="C156" s="4" t="s">
        <v>235</v>
      </c>
      <c r="D156" s="4" t="s">
        <v>236</v>
      </c>
      <c r="E156" s="4" t="s">
        <v>22</v>
      </c>
      <c r="F156" s="4" t="s">
        <v>241</v>
      </c>
      <c r="G156" s="13" t="s">
        <v>242</v>
      </c>
      <c r="H156" s="7">
        <v>2.5</v>
      </c>
      <c r="I156" s="7">
        <v>2.5</v>
      </c>
      <c r="J156" s="9"/>
      <c r="K156" s="7">
        <v>0</v>
      </c>
      <c r="L156" s="11">
        <f>I156*277000+J156*644000</f>
        <v>692500</v>
      </c>
      <c r="M156" s="12">
        <f>(I156*135900)+(J156*179000)</f>
        <v>339750</v>
      </c>
      <c r="N156" s="12">
        <f t="shared" si="20"/>
        <v>454675</v>
      </c>
    </row>
    <row r="157" spans="1:14" ht="57" x14ac:dyDescent="0.2">
      <c r="A157" s="4">
        <v>100650</v>
      </c>
      <c r="B157" s="4" t="s">
        <v>14</v>
      </c>
      <c r="C157" s="4" t="s">
        <v>235</v>
      </c>
      <c r="D157" s="4" t="s">
        <v>171</v>
      </c>
      <c r="E157" s="4" t="s">
        <v>22</v>
      </c>
      <c r="F157" s="4" t="s">
        <v>243</v>
      </c>
      <c r="G157" s="6" t="s">
        <v>244</v>
      </c>
      <c r="H157" s="7">
        <v>3.5</v>
      </c>
      <c r="I157" s="7">
        <v>3.5</v>
      </c>
      <c r="J157" s="7"/>
      <c r="K157" s="7">
        <v>0</v>
      </c>
      <c r="L157" s="11">
        <f>I157*277000+J157*644000</f>
        <v>969500</v>
      </c>
      <c r="M157" s="12">
        <f>(I157*135900)+(J157*179000)</f>
        <v>475650</v>
      </c>
      <c r="N157" s="12">
        <f t="shared" si="20"/>
        <v>636545</v>
      </c>
    </row>
    <row r="158" spans="1:14" ht="57" x14ac:dyDescent="0.2">
      <c r="A158" s="10">
        <v>100655</v>
      </c>
      <c r="B158" s="4" t="s">
        <v>14</v>
      </c>
      <c r="C158" s="4" t="s">
        <v>235</v>
      </c>
      <c r="D158" s="4" t="s">
        <v>171</v>
      </c>
      <c r="E158" s="4" t="s">
        <v>22</v>
      </c>
      <c r="F158" s="4" t="s">
        <v>245</v>
      </c>
      <c r="G158" s="13" t="s">
        <v>246</v>
      </c>
      <c r="H158" s="7">
        <v>15</v>
      </c>
      <c r="I158" s="9">
        <v>10</v>
      </c>
      <c r="J158" s="9">
        <v>5</v>
      </c>
      <c r="K158" s="7">
        <v>0</v>
      </c>
      <c r="L158" s="11">
        <f>I158*277000+J158*644000</f>
        <v>5990000</v>
      </c>
      <c r="M158" s="12">
        <f>(I158*135900)+(J158*179000)</f>
        <v>2254000</v>
      </c>
      <c r="N158" s="12">
        <f t="shared" si="20"/>
        <v>4412200</v>
      </c>
    </row>
    <row r="159" spans="1:14" ht="71.25" x14ac:dyDescent="0.2">
      <c r="A159" s="10">
        <v>100660</v>
      </c>
      <c r="B159" s="4" t="s">
        <v>14</v>
      </c>
      <c r="C159" s="4" t="s">
        <v>235</v>
      </c>
      <c r="D159" s="4" t="s">
        <v>171</v>
      </c>
      <c r="E159" s="4" t="s">
        <v>22</v>
      </c>
      <c r="F159" s="4" t="s">
        <v>247</v>
      </c>
      <c r="G159" s="13" t="s">
        <v>248</v>
      </c>
      <c r="H159" s="7">
        <v>19</v>
      </c>
      <c r="I159" s="9">
        <v>14</v>
      </c>
      <c r="J159" s="9">
        <v>5</v>
      </c>
      <c r="K159" s="7">
        <v>0</v>
      </c>
      <c r="L159" s="11">
        <f>I159*277000+J159*644000</f>
        <v>7098000</v>
      </c>
      <c r="M159" s="12">
        <f>(I159*135900)+(J159*179000)</f>
        <v>2797600</v>
      </c>
      <c r="N159" s="12">
        <f t="shared" si="20"/>
        <v>5139680</v>
      </c>
    </row>
    <row r="160" spans="1:14" x14ac:dyDescent="0.2">
      <c r="A160" s="4">
        <v>100665</v>
      </c>
      <c r="B160" s="4" t="s">
        <v>14</v>
      </c>
      <c r="C160" s="4" t="s">
        <v>235</v>
      </c>
      <c r="D160" s="4" t="s">
        <v>171</v>
      </c>
      <c r="E160" s="5"/>
      <c r="F160" s="4" t="s">
        <v>249</v>
      </c>
      <c r="G160" s="6"/>
      <c r="H160" s="7">
        <v>10</v>
      </c>
      <c r="I160" s="7">
        <v>10</v>
      </c>
      <c r="J160" s="7"/>
      <c r="K160" s="7">
        <v>0</v>
      </c>
      <c r="L160" s="8">
        <f t="shared" ref="L160:L180" si="23">I160*528000+J160*1030000</f>
        <v>5280000</v>
      </c>
      <c r="M160" s="8">
        <f t="shared" ref="M160:M211" si="24">(I160*135900)+(J160*168000)</f>
        <v>1359000</v>
      </c>
      <c r="N160" s="8">
        <f t="shared" si="20"/>
        <v>4328700</v>
      </c>
    </row>
    <row r="161" spans="1:14" ht="57" x14ac:dyDescent="0.2">
      <c r="A161" s="4">
        <v>100670</v>
      </c>
      <c r="B161" s="4" t="s">
        <v>14</v>
      </c>
      <c r="C161" s="4" t="s">
        <v>235</v>
      </c>
      <c r="D161" s="4" t="s">
        <v>171</v>
      </c>
      <c r="E161" s="5"/>
      <c r="F161" s="4" t="s">
        <v>250</v>
      </c>
      <c r="G161" s="6"/>
      <c r="H161" s="7">
        <v>13</v>
      </c>
      <c r="I161" s="7">
        <v>13</v>
      </c>
      <c r="J161" s="7"/>
      <c r="K161" s="7">
        <v>0</v>
      </c>
      <c r="L161" s="8">
        <f t="shared" si="23"/>
        <v>6864000</v>
      </c>
      <c r="M161" s="8">
        <f t="shared" si="24"/>
        <v>1766700</v>
      </c>
      <c r="N161" s="8">
        <f t="shared" si="20"/>
        <v>5627310</v>
      </c>
    </row>
    <row r="162" spans="1:14" ht="57" x14ac:dyDescent="0.2">
      <c r="A162" s="4">
        <v>100675</v>
      </c>
      <c r="B162" s="4" t="s">
        <v>14</v>
      </c>
      <c r="C162" s="4" t="s">
        <v>235</v>
      </c>
      <c r="D162" s="4" t="s">
        <v>171</v>
      </c>
      <c r="E162" s="5"/>
      <c r="F162" s="4" t="s">
        <v>251</v>
      </c>
      <c r="G162" s="6"/>
      <c r="H162" s="7">
        <v>15.8</v>
      </c>
      <c r="I162" s="7">
        <v>15.8</v>
      </c>
      <c r="J162" s="7"/>
      <c r="K162" s="7">
        <v>0</v>
      </c>
      <c r="L162" s="8">
        <f t="shared" si="23"/>
        <v>8342400</v>
      </c>
      <c r="M162" s="8">
        <f t="shared" si="24"/>
        <v>2147220</v>
      </c>
      <c r="N162" s="8">
        <f t="shared" si="20"/>
        <v>6839346</v>
      </c>
    </row>
    <row r="163" spans="1:14" ht="28.5" x14ac:dyDescent="0.2">
      <c r="A163" s="4">
        <v>100680</v>
      </c>
      <c r="B163" s="4" t="s">
        <v>14</v>
      </c>
      <c r="C163" s="4" t="s">
        <v>235</v>
      </c>
      <c r="D163" s="4" t="s">
        <v>171</v>
      </c>
      <c r="E163" s="5"/>
      <c r="F163" s="4" t="s">
        <v>252</v>
      </c>
      <c r="G163" s="6"/>
      <c r="H163" s="7">
        <v>12</v>
      </c>
      <c r="I163" s="7">
        <v>12</v>
      </c>
      <c r="J163" s="7"/>
      <c r="K163" s="7">
        <v>0</v>
      </c>
      <c r="L163" s="8">
        <f t="shared" si="23"/>
        <v>6336000</v>
      </c>
      <c r="M163" s="8">
        <f t="shared" si="24"/>
        <v>1630800</v>
      </c>
      <c r="N163" s="8">
        <f t="shared" si="20"/>
        <v>5194440</v>
      </c>
    </row>
    <row r="164" spans="1:14" ht="99.75" x14ac:dyDescent="0.2">
      <c r="A164" s="4">
        <v>100685</v>
      </c>
      <c r="B164" s="4" t="s">
        <v>14</v>
      </c>
      <c r="C164" s="4" t="s">
        <v>235</v>
      </c>
      <c r="D164" s="4" t="s">
        <v>171</v>
      </c>
      <c r="E164" s="5"/>
      <c r="F164" s="4" t="s">
        <v>253</v>
      </c>
      <c r="G164" s="6"/>
      <c r="H164" s="7">
        <v>15</v>
      </c>
      <c r="I164" s="7">
        <v>15</v>
      </c>
      <c r="J164" s="7"/>
      <c r="K164" s="7">
        <v>0</v>
      </c>
      <c r="L164" s="8">
        <f t="shared" si="23"/>
        <v>7920000</v>
      </c>
      <c r="M164" s="8">
        <f t="shared" si="24"/>
        <v>2038500</v>
      </c>
      <c r="N164" s="8">
        <f t="shared" si="20"/>
        <v>6493050</v>
      </c>
    </row>
    <row r="165" spans="1:14" ht="71.25" x14ac:dyDescent="0.2">
      <c r="A165" s="4">
        <v>100690</v>
      </c>
      <c r="B165" s="4" t="s">
        <v>14</v>
      </c>
      <c r="C165" s="4" t="s">
        <v>235</v>
      </c>
      <c r="D165" s="4" t="s">
        <v>171</v>
      </c>
      <c r="E165" s="5"/>
      <c r="F165" s="4" t="s">
        <v>254</v>
      </c>
      <c r="G165" s="6"/>
      <c r="H165" s="7">
        <v>15</v>
      </c>
      <c r="I165" s="7">
        <v>15</v>
      </c>
      <c r="J165" s="7"/>
      <c r="K165" s="7">
        <v>0</v>
      </c>
      <c r="L165" s="8">
        <f t="shared" si="23"/>
        <v>7920000</v>
      </c>
      <c r="M165" s="8">
        <f t="shared" si="24"/>
        <v>2038500</v>
      </c>
      <c r="N165" s="8">
        <f t="shared" si="20"/>
        <v>6493050</v>
      </c>
    </row>
    <row r="166" spans="1:14" ht="71.25" x14ac:dyDescent="0.2">
      <c r="A166" s="4">
        <v>100695</v>
      </c>
      <c r="B166" s="4" t="s">
        <v>14</v>
      </c>
      <c r="C166" s="4" t="s">
        <v>235</v>
      </c>
      <c r="D166" s="4" t="s">
        <v>171</v>
      </c>
      <c r="E166" s="4" t="s">
        <v>124</v>
      </c>
      <c r="F166" s="4" t="s">
        <v>255</v>
      </c>
      <c r="G166" s="6"/>
      <c r="H166" s="7">
        <v>6</v>
      </c>
      <c r="I166" s="7">
        <v>6</v>
      </c>
      <c r="J166" s="7"/>
      <c r="K166" s="7">
        <v>0</v>
      </c>
      <c r="L166" s="12">
        <f t="shared" si="23"/>
        <v>3168000</v>
      </c>
      <c r="M166" s="12">
        <f t="shared" si="24"/>
        <v>815400</v>
      </c>
      <c r="N166" s="12">
        <f t="shared" si="20"/>
        <v>2597220</v>
      </c>
    </row>
    <row r="167" spans="1:14" ht="42.75" x14ac:dyDescent="0.2">
      <c r="A167" s="10">
        <v>100700</v>
      </c>
      <c r="B167" s="4" t="s">
        <v>14</v>
      </c>
      <c r="C167" s="4" t="s">
        <v>235</v>
      </c>
      <c r="D167" s="4" t="s">
        <v>171</v>
      </c>
      <c r="E167" s="5"/>
      <c r="F167" s="4" t="s">
        <v>256</v>
      </c>
      <c r="G167" s="13" t="s">
        <v>257</v>
      </c>
      <c r="H167" s="7">
        <v>18</v>
      </c>
      <c r="I167" s="7">
        <v>18</v>
      </c>
      <c r="J167" s="9"/>
      <c r="K167" s="9">
        <v>5</v>
      </c>
      <c r="L167" s="8">
        <f t="shared" si="23"/>
        <v>9504000</v>
      </c>
      <c r="M167" s="8">
        <f t="shared" si="24"/>
        <v>2446200</v>
      </c>
      <c r="N167" s="8">
        <f t="shared" si="20"/>
        <v>7791660</v>
      </c>
    </row>
    <row r="168" spans="1:14" ht="28.5" x14ac:dyDescent="0.2">
      <c r="A168" s="10">
        <v>100702</v>
      </c>
      <c r="B168" s="4" t="s">
        <v>14</v>
      </c>
      <c r="C168" s="4" t="s">
        <v>235</v>
      </c>
      <c r="D168" s="4" t="s">
        <v>171</v>
      </c>
      <c r="E168" s="5"/>
      <c r="F168" s="4" t="s">
        <v>258</v>
      </c>
      <c r="G168" s="13" t="s">
        <v>259</v>
      </c>
      <c r="H168" s="7">
        <v>23</v>
      </c>
      <c r="I168" s="7">
        <v>23</v>
      </c>
      <c r="J168" s="9"/>
      <c r="K168" s="9" t="s">
        <v>119</v>
      </c>
      <c r="L168" s="8">
        <f t="shared" si="23"/>
        <v>12144000</v>
      </c>
      <c r="M168" s="8">
        <f t="shared" si="24"/>
        <v>3125700</v>
      </c>
      <c r="N168" s="8">
        <f t="shared" si="20"/>
        <v>9956010</v>
      </c>
    </row>
    <row r="169" spans="1:14" ht="28.5" x14ac:dyDescent="0.2">
      <c r="A169" s="4">
        <v>100705</v>
      </c>
      <c r="B169" s="4" t="s">
        <v>14</v>
      </c>
      <c r="C169" s="4" t="s">
        <v>235</v>
      </c>
      <c r="D169" s="4" t="s">
        <v>171</v>
      </c>
      <c r="E169" s="5"/>
      <c r="F169" s="4" t="s">
        <v>260</v>
      </c>
      <c r="G169" s="6" t="s">
        <v>261</v>
      </c>
      <c r="H169" s="7">
        <v>19</v>
      </c>
      <c r="I169" s="7">
        <v>19</v>
      </c>
      <c r="J169" s="7"/>
      <c r="K169" s="7">
        <v>5</v>
      </c>
      <c r="L169" s="8">
        <f t="shared" si="23"/>
        <v>10032000</v>
      </c>
      <c r="M169" s="8">
        <f t="shared" si="24"/>
        <v>2582100</v>
      </c>
      <c r="N169" s="8">
        <f t="shared" si="20"/>
        <v>8224530</v>
      </c>
    </row>
    <row r="170" spans="1:14" ht="28.5" x14ac:dyDescent="0.2">
      <c r="A170" s="4">
        <v>100710</v>
      </c>
      <c r="B170" s="4" t="s">
        <v>14</v>
      </c>
      <c r="C170" s="4" t="s">
        <v>235</v>
      </c>
      <c r="D170" s="4" t="s">
        <v>171</v>
      </c>
      <c r="E170" s="5"/>
      <c r="F170" s="4" t="s">
        <v>262</v>
      </c>
      <c r="G170" s="6"/>
      <c r="H170" s="7">
        <v>50</v>
      </c>
      <c r="I170" s="7">
        <v>50</v>
      </c>
      <c r="J170" s="7"/>
      <c r="K170" s="7">
        <v>5</v>
      </c>
      <c r="L170" s="8">
        <f t="shared" si="23"/>
        <v>26400000</v>
      </c>
      <c r="M170" s="8">
        <f t="shared" si="24"/>
        <v>6795000</v>
      </c>
      <c r="N170" s="8">
        <f t="shared" si="20"/>
        <v>21643500</v>
      </c>
    </row>
    <row r="171" spans="1:14" x14ac:dyDescent="0.2">
      <c r="A171" s="10">
        <v>100711</v>
      </c>
      <c r="B171" s="4" t="s">
        <v>14</v>
      </c>
      <c r="C171" s="4" t="s">
        <v>235</v>
      </c>
      <c r="D171" s="4" t="s">
        <v>171</v>
      </c>
      <c r="E171" s="4" t="s">
        <v>124</v>
      </c>
      <c r="F171" s="4" t="s">
        <v>263</v>
      </c>
      <c r="G171" s="13"/>
      <c r="H171" s="7">
        <v>15</v>
      </c>
      <c r="I171" s="7">
        <v>15</v>
      </c>
      <c r="J171" s="9"/>
      <c r="K171" s="7" t="s">
        <v>21</v>
      </c>
      <c r="L171" s="12">
        <f t="shared" si="23"/>
        <v>7920000</v>
      </c>
      <c r="M171" s="12">
        <f t="shared" si="24"/>
        <v>2038500</v>
      </c>
      <c r="N171" s="12">
        <f t="shared" si="20"/>
        <v>6493050</v>
      </c>
    </row>
    <row r="172" spans="1:14" ht="114" x14ac:dyDescent="0.2">
      <c r="A172" s="10">
        <v>100715</v>
      </c>
      <c r="B172" s="4" t="s">
        <v>14</v>
      </c>
      <c r="C172" s="4" t="s">
        <v>235</v>
      </c>
      <c r="D172" s="4" t="s">
        <v>171</v>
      </c>
      <c r="E172" s="5"/>
      <c r="F172" s="4" t="s">
        <v>264</v>
      </c>
      <c r="G172" s="13"/>
      <c r="H172" s="7">
        <v>45</v>
      </c>
      <c r="I172" s="7">
        <v>45</v>
      </c>
      <c r="J172" s="9"/>
      <c r="K172" s="9">
        <v>7</v>
      </c>
      <c r="L172" s="8">
        <f t="shared" si="23"/>
        <v>23760000</v>
      </c>
      <c r="M172" s="8">
        <f t="shared" si="24"/>
        <v>6115500</v>
      </c>
      <c r="N172" s="8">
        <f t="shared" si="20"/>
        <v>19479150</v>
      </c>
    </row>
    <row r="173" spans="1:14" ht="28.5" x14ac:dyDescent="0.2">
      <c r="A173" s="10">
        <v>100716</v>
      </c>
      <c r="B173" s="4" t="s">
        <v>14</v>
      </c>
      <c r="C173" s="4" t="s">
        <v>235</v>
      </c>
      <c r="D173" s="4" t="s">
        <v>171</v>
      </c>
      <c r="E173" s="4" t="s">
        <v>124</v>
      </c>
      <c r="F173" s="4" t="s">
        <v>265</v>
      </c>
      <c r="G173" s="13"/>
      <c r="H173" s="7">
        <v>25</v>
      </c>
      <c r="I173" s="7">
        <v>25</v>
      </c>
      <c r="J173" s="9"/>
      <c r="K173" s="7" t="s">
        <v>21</v>
      </c>
      <c r="L173" s="12">
        <f t="shared" si="23"/>
        <v>13200000</v>
      </c>
      <c r="M173" s="12">
        <f t="shared" si="24"/>
        <v>3397500</v>
      </c>
      <c r="N173" s="12">
        <f t="shared" si="20"/>
        <v>10821750</v>
      </c>
    </row>
    <row r="174" spans="1:14" ht="28.5" x14ac:dyDescent="0.2">
      <c r="A174" s="10">
        <v>100717</v>
      </c>
      <c r="B174" s="4" t="s">
        <v>14</v>
      </c>
      <c r="C174" s="4" t="s">
        <v>235</v>
      </c>
      <c r="D174" s="4" t="s">
        <v>171</v>
      </c>
      <c r="E174" s="4" t="s">
        <v>124</v>
      </c>
      <c r="F174" s="4" t="s">
        <v>266</v>
      </c>
      <c r="G174" s="13"/>
      <c r="H174" s="7">
        <v>60</v>
      </c>
      <c r="I174" s="7">
        <v>60</v>
      </c>
      <c r="J174" s="9"/>
      <c r="K174" s="7" t="s">
        <v>21</v>
      </c>
      <c r="L174" s="12">
        <f t="shared" si="23"/>
        <v>31680000</v>
      </c>
      <c r="M174" s="12">
        <f t="shared" si="24"/>
        <v>8154000</v>
      </c>
      <c r="N174" s="12">
        <f t="shared" si="20"/>
        <v>25972200</v>
      </c>
    </row>
    <row r="175" spans="1:14" ht="28.5" x14ac:dyDescent="0.2">
      <c r="A175" s="10">
        <v>100718</v>
      </c>
      <c r="B175" s="4" t="s">
        <v>14</v>
      </c>
      <c r="C175" s="4" t="s">
        <v>235</v>
      </c>
      <c r="D175" s="4" t="s">
        <v>171</v>
      </c>
      <c r="E175" s="4"/>
      <c r="F175" s="4" t="s">
        <v>267</v>
      </c>
      <c r="G175" s="13"/>
      <c r="H175" s="7">
        <v>30</v>
      </c>
      <c r="I175" s="7">
        <v>30</v>
      </c>
      <c r="J175" s="9"/>
      <c r="K175" s="9">
        <v>7</v>
      </c>
      <c r="L175" s="12">
        <f t="shared" si="23"/>
        <v>15840000</v>
      </c>
      <c r="M175" s="12">
        <f t="shared" si="24"/>
        <v>4077000</v>
      </c>
      <c r="N175" s="12">
        <f t="shared" si="20"/>
        <v>12986100</v>
      </c>
    </row>
    <row r="176" spans="1:14" ht="28.5" x14ac:dyDescent="0.2">
      <c r="A176" s="4">
        <v>100720</v>
      </c>
      <c r="B176" s="4" t="s">
        <v>14</v>
      </c>
      <c r="C176" s="4" t="s">
        <v>235</v>
      </c>
      <c r="D176" s="4" t="s">
        <v>171</v>
      </c>
      <c r="E176" s="5"/>
      <c r="F176" s="4" t="s">
        <v>268</v>
      </c>
      <c r="G176" s="6"/>
      <c r="H176" s="7">
        <v>51</v>
      </c>
      <c r="I176" s="7">
        <v>51</v>
      </c>
      <c r="J176" s="7"/>
      <c r="K176" s="7">
        <v>8</v>
      </c>
      <c r="L176" s="8">
        <f t="shared" si="23"/>
        <v>26928000</v>
      </c>
      <c r="M176" s="8">
        <f t="shared" si="24"/>
        <v>6930900</v>
      </c>
      <c r="N176" s="8">
        <f t="shared" si="20"/>
        <v>22076370</v>
      </c>
    </row>
    <row r="177" spans="1:14" ht="57" x14ac:dyDescent="0.2">
      <c r="A177" s="4">
        <v>100725</v>
      </c>
      <c r="B177" s="4" t="s">
        <v>14</v>
      </c>
      <c r="C177" s="4" t="s">
        <v>235</v>
      </c>
      <c r="D177" s="4" t="s">
        <v>171</v>
      </c>
      <c r="E177" s="5"/>
      <c r="F177" s="4" t="s">
        <v>269</v>
      </c>
      <c r="G177" s="6"/>
      <c r="H177" s="7">
        <v>83</v>
      </c>
      <c r="I177" s="7">
        <v>83</v>
      </c>
      <c r="J177" s="7"/>
      <c r="K177" s="7">
        <v>13</v>
      </c>
      <c r="L177" s="8">
        <f t="shared" si="23"/>
        <v>43824000</v>
      </c>
      <c r="M177" s="8">
        <f t="shared" si="24"/>
        <v>11279700</v>
      </c>
      <c r="N177" s="8">
        <f t="shared" si="20"/>
        <v>35928210</v>
      </c>
    </row>
    <row r="178" spans="1:14" ht="57" x14ac:dyDescent="0.2">
      <c r="A178" s="10">
        <v>100730</v>
      </c>
      <c r="B178" s="4" t="s">
        <v>14</v>
      </c>
      <c r="C178" s="4" t="s">
        <v>235</v>
      </c>
      <c r="D178" s="4" t="s">
        <v>75</v>
      </c>
      <c r="E178" s="5"/>
      <c r="F178" s="4" t="s">
        <v>270</v>
      </c>
      <c r="G178" s="13" t="s">
        <v>271</v>
      </c>
      <c r="H178" s="7">
        <v>15</v>
      </c>
      <c r="I178" s="9">
        <v>11</v>
      </c>
      <c r="J178" s="9">
        <v>4</v>
      </c>
      <c r="K178" s="7">
        <v>0</v>
      </c>
      <c r="L178" s="8">
        <f t="shared" si="23"/>
        <v>9928000</v>
      </c>
      <c r="M178" s="8">
        <f t="shared" si="24"/>
        <v>2166900</v>
      </c>
      <c r="N178" s="8">
        <f t="shared" si="20"/>
        <v>8411170</v>
      </c>
    </row>
    <row r="179" spans="1:14" ht="99.75" x14ac:dyDescent="0.2">
      <c r="A179" s="4">
        <v>100735</v>
      </c>
      <c r="B179" s="4" t="s">
        <v>14</v>
      </c>
      <c r="C179" s="4" t="s">
        <v>235</v>
      </c>
      <c r="D179" s="4" t="s">
        <v>75</v>
      </c>
      <c r="E179" s="5"/>
      <c r="F179" s="4" t="s">
        <v>272</v>
      </c>
      <c r="G179" s="6"/>
      <c r="H179" s="7">
        <v>15</v>
      </c>
      <c r="I179" s="7">
        <v>15</v>
      </c>
      <c r="J179" s="7"/>
      <c r="K179" s="7">
        <v>0</v>
      </c>
      <c r="L179" s="8">
        <f t="shared" si="23"/>
        <v>7920000</v>
      </c>
      <c r="M179" s="8">
        <f t="shared" si="24"/>
        <v>2038500</v>
      </c>
      <c r="N179" s="8">
        <f t="shared" si="20"/>
        <v>6493050</v>
      </c>
    </row>
    <row r="180" spans="1:14" ht="85.5" x14ac:dyDescent="0.2">
      <c r="A180" s="4">
        <v>100740</v>
      </c>
      <c r="B180" s="4" t="s">
        <v>14</v>
      </c>
      <c r="C180" s="4" t="s">
        <v>235</v>
      </c>
      <c r="D180" s="4" t="s">
        <v>75</v>
      </c>
      <c r="E180" s="4" t="s">
        <v>124</v>
      </c>
      <c r="F180" s="4" t="s">
        <v>273</v>
      </c>
      <c r="G180" s="13"/>
      <c r="H180" s="7">
        <v>12.5</v>
      </c>
      <c r="I180" s="7">
        <v>12.5</v>
      </c>
      <c r="J180" s="7"/>
      <c r="K180" s="7">
        <v>0</v>
      </c>
      <c r="L180" s="12">
        <f t="shared" si="23"/>
        <v>6600000</v>
      </c>
      <c r="M180" s="12">
        <f t="shared" si="24"/>
        <v>1698750</v>
      </c>
      <c r="N180" s="12">
        <f t="shared" si="20"/>
        <v>5410875</v>
      </c>
    </row>
    <row r="181" spans="1:14" ht="156.75" x14ac:dyDescent="0.2">
      <c r="A181" s="10">
        <v>100745</v>
      </c>
      <c r="B181" s="4" t="s">
        <v>14</v>
      </c>
      <c r="C181" s="4" t="s">
        <v>235</v>
      </c>
      <c r="D181" s="4" t="s">
        <v>75</v>
      </c>
      <c r="E181" s="4" t="s">
        <v>274</v>
      </c>
      <c r="F181" s="4" t="s">
        <v>275</v>
      </c>
      <c r="G181" s="13" t="s">
        <v>276</v>
      </c>
      <c r="H181" s="7">
        <v>40</v>
      </c>
      <c r="I181" s="7">
        <v>40</v>
      </c>
      <c r="J181" s="9"/>
      <c r="K181" s="7">
        <v>0</v>
      </c>
      <c r="L181" s="12">
        <f>I181*528000+J181*1030000</f>
        <v>21120000</v>
      </c>
      <c r="M181" s="12">
        <f t="shared" si="24"/>
        <v>5436000</v>
      </c>
      <c r="N181" s="12">
        <f t="shared" si="20"/>
        <v>17314800</v>
      </c>
    </row>
    <row r="182" spans="1:14" ht="28.5" x14ac:dyDescent="0.2">
      <c r="A182" s="4">
        <v>100750</v>
      </c>
      <c r="B182" s="4" t="s">
        <v>14</v>
      </c>
      <c r="C182" s="4" t="s">
        <v>235</v>
      </c>
      <c r="D182" s="4" t="s">
        <v>277</v>
      </c>
      <c r="E182" s="4" t="s">
        <v>164</v>
      </c>
      <c r="F182" s="4" t="s">
        <v>278</v>
      </c>
      <c r="G182" s="6"/>
      <c r="H182" s="7">
        <v>45</v>
      </c>
      <c r="I182" s="7">
        <v>45</v>
      </c>
      <c r="J182" s="7"/>
      <c r="K182" s="7">
        <v>5</v>
      </c>
      <c r="L182" s="12">
        <f t="shared" ref="L182:L211" si="25">I182*528000+J182*1030000</f>
        <v>23760000</v>
      </c>
      <c r="M182" s="12">
        <f t="shared" si="24"/>
        <v>6115500</v>
      </c>
      <c r="N182" s="12">
        <f t="shared" si="20"/>
        <v>19479150</v>
      </c>
    </row>
    <row r="183" spans="1:14" ht="28.5" x14ac:dyDescent="0.2">
      <c r="A183" s="10">
        <v>100755</v>
      </c>
      <c r="B183" s="4" t="s">
        <v>14</v>
      </c>
      <c r="C183" s="4" t="s">
        <v>235</v>
      </c>
      <c r="D183" s="4" t="s">
        <v>277</v>
      </c>
      <c r="E183" s="5"/>
      <c r="F183" s="4" t="s">
        <v>279</v>
      </c>
      <c r="G183" s="13" t="s">
        <v>24</v>
      </c>
      <c r="H183" s="7">
        <v>60</v>
      </c>
      <c r="I183" s="7">
        <v>60</v>
      </c>
      <c r="J183" s="9"/>
      <c r="K183" s="9">
        <v>5</v>
      </c>
      <c r="L183" s="8">
        <f t="shared" si="25"/>
        <v>31680000</v>
      </c>
      <c r="M183" s="8">
        <f t="shared" si="24"/>
        <v>8154000</v>
      </c>
      <c r="N183" s="8">
        <f t="shared" si="20"/>
        <v>25972200</v>
      </c>
    </row>
    <row r="184" spans="1:14" ht="28.5" x14ac:dyDescent="0.2">
      <c r="A184" s="4">
        <v>100760</v>
      </c>
      <c r="B184" s="4" t="s">
        <v>14</v>
      </c>
      <c r="C184" s="4" t="s">
        <v>235</v>
      </c>
      <c r="D184" s="4" t="s">
        <v>277</v>
      </c>
      <c r="E184" s="4" t="s">
        <v>164</v>
      </c>
      <c r="F184" s="4" t="s">
        <v>280</v>
      </c>
      <c r="G184" s="6"/>
      <c r="H184" s="7">
        <v>20</v>
      </c>
      <c r="I184" s="7">
        <v>20</v>
      </c>
      <c r="J184" s="7"/>
      <c r="K184" s="7">
        <v>5</v>
      </c>
      <c r="L184" s="12">
        <f t="shared" si="25"/>
        <v>10560000</v>
      </c>
      <c r="M184" s="12">
        <f t="shared" si="24"/>
        <v>2718000</v>
      </c>
      <c r="N184" s="12">
        <f t="shared" si="20"/>
        <v>8657400</v>
      </c>
    </row>
    <row r="185" spans="1:14" ht="28.5" x14ac:dyDescent="0.2">
      <c r="A185" s="10">
        <v>100765</v>
      </c>
      <c r="B185" s="4" t="s">
        <v>14</v>
      </c>
      <c r="C185" s="4" t="s">
        <v>235</v>
      </c>
      <c r="D185" s="4" t="s">
        <v>277</v>
      </c>
      <c r="E185" s="4" t="s">
        <v>164</v>
      </c>
      <c r="F185" s="4" t="s">
        <v>281</v>
      </c>
      <c r="G185" s="13"/>
      <c r="H185" s="7">
        <v>33</v>
      </c>
      <c r="I185" s="7">
        <v>33</v>
      </c>
      <c r="J185" s="9"/>
      <c r="K185" s="9">
        <v>5</v>
      </c>
      <c r="L185" s="12">
        <f t="shared" si="25"/>
        <v>17424000</v>
      </c>
      <c r="M185" s="12">
        <f t="shared" si="24"/>
        <v>4484700</v>
      </c>
      <c r="N185" s="12">
        <f t="shared" si="20"/>
        <v>14284710</v>
      </c>
    </row>
    <row r="186" spans="1:14" ht="57" x14ac:dyDescent="0.2">
      <c r="A186" s="4">
        <v>100770</v>
      </c>
      <c r="B186" s="4" t="s">
        <v>14</v>
      </c>
      <c r="C186" s="4" t="s">
        <v>235</v>
      </c>
      <c r="D186" s="4" t="s">
        <v>277</v>
      </c>
      <c r="E186" s="4" t="s">
        <v>164</v>
      </c>
      <c r="F186" s="4" t="s">
        <v>282</v>
      </c>
      <c r="G186" s="6"/>
      <c r="H186" s="7">
        <v>20</v>
      </c>
      <c r="I186" s="7">
        <v>20</v>
      </c>
      <c r="J186" s="7"/>
      <c r="K186" s="7">
        <v>5</v>
      </c>
      <c r="L186" s="12">
        <f t="shared" si="25"/>
        <v>10560000</v>
      </c>
      <c r="M186" s="12">
        <f t="shared" si="24"/>
        <v>2718000</v>
      </c>
      <c r="N186" s="12">
        <f t="shared" si="20"/>
        <v>8657400</v>
      </c>
    </row>
    <row r="187" spans="1:14" ht="42.75" x14ac:dyDescent="0.2">
      <c r="A187" s="4">
        <v>100775</v>
      </c>
      <c r="B187" s="4" t="s">
        <v>14</v>
      </c>
      <c r="C187" s="4" t="s">
        <v>235</v>
      </c>
      <c r="D187" s="4" t="s">
        <v>277</v>
      </c>
      <c r="E187" s="4" t="s">
        <v>164</v>
      </c>
      <c r="F187" s="4" t="s">
        <v>283</v>
      </c>
      <c r="G187" s="6" t="s">
        <v>284</v>
      </c>
      <c r="H187" s="7">
        <v>30</v>
      </c>
      <c r="I187" s="7">
        <v>30</v>
      </c>
      <c r="J187" s="7"/>
      <c r="K187" s="7">
        <v>5</v>
      </c>
      <c r="L187" s="12">
        <f t="shared" si="25"/>
        <v>15840000</v>
      </c>
      <c r="M187" s="12">
        <f t="shared" si="24"/>
        <v>4077000</v>
      </c>
      <c r="N187" s="12">
        <f t="shared" si="20"/>
        <v>12986100</v>
      </c>
    </row>
    <row r="188" spans="1:14" ht="28.5" x14ac:dyDescent="0.2">
      <c r="A188" s="10">
        <v>100780</v>
      </c>
      <c r="B188" s="4" t="s">
        <v>14</v>
      </c>
      <c r="C188" s="4" t="s">
        <v>235</v>
      </c>
      <c r="D188" s="4" t="s">
        <v>277</v>
      </c>
      <c r="E188" s="5"/>
      <c r="F188" s="4" t="s">
        <v>285</v>
      </c>
      <c r="G188" s="13" t="s">
        <v>24</v>
      </c>
      <c r="H188" s="7">
        <v>35</v>
      </c>
      <c r="I188" s="7">
        <v>35</v>
      </c>
      <c r="J188" s="9"/>
      <c r="K188" s="9">
        <v>5</v>
      </c>
      <c r="L188" s="8">
        <f t="shared" si="25"/>
        <v>18480000</v>
      </c>
      <c r="M188" s="8">
        <f t="shared" si="24"/>
        <v>4756500</v>
      </c>
      <c r="N188" s="8">
        <f t="shared" si="20"/>
        <v>15150450</v>
      </c>
    </row>
    <row r="189" spans="1:14" ht="85.5" x14ac:dyDescent="0.2">
      <c r="A189" s="10">
        <v>100785</v>
      </c>
      <c r="B189" s="4" t="s">
        <v>14</v>
      </c>
      <c r="C189" s="4" t="s">
        <v>235</v>
      </c>
      <c r="D189" s="4" t="s">
        <v>277</v>
      </c>
      <c r="E189" s="5"/>
      <c r="F189" s="4" t="s">
        <v>286</v>
      </c>
      <c r="G189" s="13" t="s">
        <v>24</v>
      </c>
      <c r="H189" s="7">
        <v>70</v>
      </c>
      <c r="I189" s="7">
        <v>70</v>
      </c>
      <c r="J189" s="9"/>
      <c r="K189" s="9">
        <v>5</v>
      </c>
      <c r="L189" s="8">
        <f t="shared" si="25"/>
        <v>36960000</v>
      </c>
      <c r="M189" s="8">
        <f t="shared" si="24"/>
        <v>9513000</v>
      </c>
      <c r="N189" s="8">
        <f t="shared" si="20"/>
        <v>30300900</v>
      </c>
    </row>
    <row r="190" spans="1:14" ht="71.25" x14ac:dyDescent="0.2">
      <c r="A190" s="10">
        <v>100790</v>
      </c>
      <c r="B190" s="4" t="s">
        <v>14</v>
      </c>
      <c r="C190" s="4" t="s">
        <v>235</v>
      </c>
      <c r="D190" s="4" t="s">
        <v>277</v>
      </c>
      <c r="E190" s="5"/>
      <c r="F190" s="4" t="s">
        <v>287</v>
      </c>
      <c r="G190" s="13" t="s">
        <v>24</v>
      </c>
      <c r="H190" s="7">
        <v>115</v>
      </c>
      <c r="I190" s="7">
        <v>115</v>
      </c>
      <c r="J190" s="9"/>
      <c r="K190" s="9">
        <v>5</v>
      </c>
      <c r="L190" s="8">
        <f t="shared" si="25"/>
        <v>60720000</v>
      </c>
      <c r="M190" s="8">
        <f t="shared" si="24"/>
        <v>15628500</v>
      </c>
      <c r="N190" s="8">
        <f t="shared" si="20"/>
        <v>49780050</v>
      </c>
    </row>
    <row r="191" spans="1:14" ht="114" x14ac:dyDescent="0.2">
      <c r="A191" s="10">
        <v>100795</v>
      </c>
      <c r="B191" s="4" t="s">
        <v>14</v>
      </c>
      <c r="C191" s="4" t="s">
        <v>235</v>
      </c>
      <c r="D191" s="4" t="s">
        <v>277</v>
      </c>
      <c r="E191" s="5"/>
      <c r="F191" s="4" t="s">
        <v>288</v>
      </c>
      <c r="G191" s="13" t="s">
        <v>24</v>
      </c>
      <c r="H191" s="7">
        <v>103</v>
      </c>
      <c r="I191" s="7">
        <v>103</v>
      </c>
      <c r="J191" s="9"/>
      <c r="K191" s="9">
        <v>5</v>
      </c>
      <c r="L191" s="8">
        <f t="shared" si="25"/>
        <v>54384000</v>
      </c>
      <c r="M191" s="8">
        <f t="shared" si="24"/>
        <v>13997700</v>
      </c>
      <c r="N191" s="8">
        <f t="shared" si="20"/>
        <v>44585610</v>
      </c>
    </row>
    <row r="192" spans="1:14" ht="28.5" x14ac:dyDescent="0.2">
      <c r="A192" s="4">
        <v>100800</v>
      </c>
      <c r="B192" s="4" t="s">
        <v>14</v>
      </c>
      <c r="C192" s="4" t="s">
        <v>235</v>
      </c>
      <c r="D192" s="4" t="s">
        <v>277</v>
      </c>
      <c r="E192" s="4" t="s">
        <v>164</v>
      </c>
      <c r="F192" s="4" t="s">
        <v>289</v>
      </c>
      <c r="G192" s="6"/>
      <c r="H192" s="7">
        <v>18</v>
      </c>
      <c r="I192" s="7">
        <v>18</v>
      </c>
      <c r="J192" s="7"/>
      <c r="K192" s="7">
        <v>5</v>
      </c>
      <c r="L192" s="12">
        <f t="shared" si="25"/>
        <v>9504000</v>
      </c>
      <c r="M192" s="12">
        <f t="shared" si="24"/>
        <v>2446200</v>
      </c>
      <c r="N192" s="12">
        <f t="shared" si="20"/>
        <v>7791660</v>
      </c>
    </row>
    <row r="193" spans="1:14" ht="28.5" x14ac:dyDescent="0.2">
      <c r="A193" s="4">
        <v>100805</v>
      </c>
      <c r="B193" s="4" t="s">
        <v>14</v>
      </c>
      <c r="C193" s="4" t="s">
        <v>235</v>
      </c>
      <c r="D193" s="4" t="s">
        <v>277</v>
      </c>
      <c r="E193" s="4" t="s">
        <v>164</v>
      </c>
      <c r="F193" s="4" t="s">
        <v>290</v>
      </c>
      <c r="G193" s="6"/>
      <c r="H193" s="7">
        <v>20</v>
      </c>
      <c r="I193" s="7">
        <v>20</v>
      </c>
      <c r="J193" s="7"/>
      <c r="K193" s="7">
        <v>5</v>
      </c>
      <c r="L193" s="12">
        <f t="shared" si="25"/>
        <v>10560000</v>
      </c>
      <c r="M193" s="12">
        <f t="shared" si="24"/>
        <v>2718000</v>
      </c>
      <c r="N193" s="12">
        <f t="shared" si="20"/>
        <v>8657400</v>
      </c>
    </row>
    <row r="194" spans="1:14" ht="28.5" x14ac:dyDescent="0.2">
      <c r="A194" s="4">
        <v>100810</v>
      </c>
      <c r="B194" s="4" t="s">
        <v>14</v>
      </c>
      <c r="C194" s="4" t="s">
        <v>235</v>
      </c>
      <c r="D194" s="4" t="s">
        <v>277</v>
      </c>
      <c r="E194" s="4" t="s">
        <v>164</v>
      </c>
      <c r="F194" s="4" t="s">
        <v>291</v>
      </c>
      <c r="G194" s="6"/>
      <c r="H194" s="7">
        <v>6.8</v>
      </c>
      <c r="I194" s="7">
        <v>6.8</v>
      </c>
      <c r="J194" s="7"/>
      <c r="K194" s="7">
        <v>5</v>
      </c>
      <c r="L194" s="12">
        <f t="shared" si="25"/>
        <v>3590400</v>
      </c>
      <c r="M194" s="12">
        <f t="shared" si="24"/>
        <v>924120</v>
      </c>
      <c r="N194" s="12">
        <f t="shared" si="20"/>
        <v>2943516</v>
      </c>
    </row>
    <row r="195" spans="1:14" ht="28.5" x14ac:dyDescent="0.2">
      <c r="A195" s="10">
        <v>100820</v>
      </c>
      <c r="B195" s="4" t="s">
        <v>14</v>
      </c>
      <c r="C195" s="4" t="s">
        <v>91</v>
      </c>
      <c r="D195" s="4" t="s">
        <v>292</v>
      </c>
      <c r="E195" s="4" t="s">
        <v>164</v>
      </c>
      <c r="F195" s="4" t="s">
        <v>293</v>
      </c>
      <c r="G195" s="13"/>
      <c r="H195" s="7">
        <v>30</v>
      </c>
      <c r="I195" s="7">
        <v>30</v>
      </c>
      <c r="J195" s="9"/>
      <c r="K195" s="9">
        <v>7</v>
      </c>
      <c r="L195" s="12">
        <f t="shared" si="25"/>
        <v>15840000</v>
      </c>
      <c r="M195" s="12">
        <f t="shared" si="24"/>
        <v>4077000</v>
      </c>
      <c r="N195" s="12">
        <f t="shared" si="20"/>
        <v>12986100</v>
      </c>
    </row>
    <row r="196" spans="1:14" x14ac:dyDescent="0.2">
      <c r="A196" s="10">
        <v>100825</v>
      </c>
      <c r="B196" s="4" t="s">
        <v>14</v>
      </c>
      <c r="C196" s="4" t="s">
        <v>91</v>
      </c>
      <c r="D196" s="4" t="s">
        <v>292</v>
      </c>
      <c r="E196" s="4" t="s">
        <v>164</v>
      </c>
      <c r="F196" s="4" t="s">
        <v>294</v>
      </c>
      <c r="G196" s="13"/>
      <c r="H196" s="7">
        <v>28.5</v>
      </c>
      <c r="I196" s="7">
        <v>28.5</v>
      </c>
      <c r="J196" s="9"/>
      <c r="K196" s="9">
        <v>5</v>
      </c>
      <c r="L196" s="12">
        <f t="shared" si="25"/>
        <v>15048000</v>
      </c>
      <c r="M196" s="12">
        <f t="shared" si="24"/>
        <v>3873150</v>
      </c>
      <c r="N196" s="12">
        <f t="shared" ref="N196:N259" si="26">L196- ((M196*70)/100)</f>
        <v>12336795</v>
      </c>
    </row>
    <row r="197" spans="1:14" ht="28.5" x14ac:dyDescent="0.2">
      <c r="A197" s="10">
        <v>100830</v>
      </c>
      <c r="B197" s="4" t="s">
        <v>14</v>
      </c>
      <c r="C197" s="4" t="s">
        <v>91</v>
      </c>
      <c r="D197" s="4" t="s">
        <v>292</v>
      </c>
      <c r="E197" s="4" t="s">
        <v>164</v>
      </c>
      <c r="F197" s="4" t="s">
        <v>295</v>
      </c>
      <c r="G197" s="13"/>
      <c r="H197" s="7">
        <v>45</v>
      </c>
      <c r="I197" s="7">
        <v>45</v>
      </c>
      <c r="J197" s="9"/>
      <c r="K197" s="9">
        <v>5</v>
      </c>
      <c r="L197" s="12">
        <f t="shared" si="25"/>
        <v>23760000</v>
      </c>
      <c r="M197" s="12">
        <f t="shared" si="24"/>
        <v>6115500</v>
      </c>
      <c r="N197" s="12">
        <f t="shared" si="26"/>
        <v>19479150</v>
      </c>
    </row>
    <row r="198" spans="1:14" x14ac:dyDescent="0.2">
      <c r="A198" s="10">
        <v>100840</v>
      </c>
      <c r="B198" s="4" t="s">
        <v>14</v>
      </c>
      <c r="C198" s="4" t="s">
        <v>91</v>
      </c>
      <c r="D198" s="4" t="s">
        <v>292</v>
      </c>
      <c r="E198" s="4" t="s">
        <v>164</v>
      </c>
      <c r="F198" s="4" t="s">
        <v>296</v>
      </c>
      <c r="G198" s="13"/>
      <c r="H198" s="7">
        <v>50</v>
      </c>
      <c r="I198" s="7">
        <v>50</v>
      </c>
      <c r="J198" s="9"/>
      <c r="K198" s="9">
        <v>5</v>
      </c>
      <c r="L198" s="12">
        <f t="shared" si="25"/>
        <v>26400000</v>
      </c>
      <c r="M198" s="12">
        <f t="shared" si="24"/>
        <v>6795000</v>
      </c>
      <c r="N198" s="12">
        <f t="shared" si="26"/>
        <v>21643500</v>
      </c>
    </row>
    <row r="199" spans="1:14" ht="57" x14ac:dyDescent="0.2">
      <c r="A199" s="4">
        <v>200005</v>
      </c>
      <c r="B199" s="4" t="s">
        <v>297</v>
      </c>
      <c r="C199" s="4" t="s">
        <v>298</v>
      </c>
      <c r="D199" s="4" t="s">
        <v>236</v>
      </c>
      <c r="E199" s="5"/>
      <c r="F199" s="4" t="s">
        <v>299</v>
      </c>
      <c r="G199" s="6"/>
      <c r="H199" s="7">
        <v>5.6</v>
      </c>
      <c r="I199" s="7">
        <v>5.6</v>
      </c>
      <c r="J199" s="7"/>
      <c r="K199" s="7">
        <v>0</v>
      </c>
      <c r="L199" s="8">
        <f t="shared" si="25"/>
        <v>2956800</v>
      </c>
      <c r="M199" s="8">
        <f t="shared" si="24"/>
        <v>761040</v>
      </c>
      <c r="N199" s="8">
        <f t="shared" si="26"/>
        <v>2424072</v>
      </c>
    </row>
    <row r="200" spans="1:14" ht="42.75" x14ac:dyDescent="0.2">
      <c r="A200" s="4">
        <v>200010</v>
      </c>
      <c r="B200" s="4" t="s">
        <v>297</v>
      </c>
      <c r="C200" s="4" t="s">
        <v>298</v>
      </c>
      <c r="D200" s="4" t="s">
        <v>236</v>
      </c>
      <c r="E200" s="5"/>
      <c r="F200" s="4" t="s">
        <v>300</v>
      </c>
      <c r="G200" s="6"/>
      <c r="H200" s="7">
        <v>31</v>
      </c>
      <c r="I200" s="7">
        <v>31</v>
      </c>
      <c r="J200" s="7"/>
      <c r="K200" s="7">
        <v>5</v>
      </c>
      <c r="L200" s="8">
        <f t="shared" si="25"/>
        <v>16368000</v>
      </c>
      <c r="M200" s="8">
        <f t="shared" si="24"/>
        <v>4212900</v>
      </c>
      <c r="N200" s="8">
        <f t="shared" si="26"/>
        <v>13418970</v>
      </c>
    </row>
    <row r="201" spans="1:14" ht="42.75" x14ac:dyDescent="0.2">
      <c r="A201" s="4">
        <v>200015</v>
      </c>
      <c r="B201" s="4" t="s">
        <v>297</v>
      </c>
      <c r="C201" s="4" t="s">
        <v>298</v>
      </c>
      <c r="D201" s="4" t="s">
        <v>301</v>
      </c>
      <c r="E201" s="5"/>
      <c r="F201" s="4" t="s">
        <v>302</v>
      </c>
      <c r="G201" s="6"/>
      <c r="H201" s="7">
        <v>17.8</v>
      </c>
      <c r="I201" s="7">
        <v>17.8</v>
      </c>
      <c r="J201" s="7"/>
      <c r="K201" s="7">
        <v>4</v>
      </c>
      <c r="L201" s="8">
        <f t="shared" si="25"/>
        <v>9398400</v>
      </c>
      <c r="M201" s="8">
        <f t="shared" si="24"/>
        <v>2419020</v>
      </c>
      <c r="N201" s="8">
        <f t="shared" si="26"/>
        <v>7705086</v>
      </c>
    </row>
    <row r="202" spans="1:14" ht="42.75" x14ac:dyDescent="0.2">
      <c r="A202" s="4">
        <v>200020</v>
      </c>
      <c r="B202" s="4" t="s">
        <v>297</v>
      </c>
      <c r="C202" s="4" t="s">
        <v>298</v>
      </c>
      <c r="D202" s="4" t="s">
        <v>301</v>
      </c>
      <c r="E202" s="5"/>
      <c r="F202" s="4" t="s">
        <v>303</v>
      </c>
      <c r="G202" s="6"/>
      <c r="H202" s="7">
        <v>18.399999999999999</v>
      </c>
      <c r="I202" s="7">
        <v>18.399999999999999</v>
      </c>
      <c r="J202" s="7"/>
      <c r="K202" s="7">
        <v>0</v>
      </c>
      <c r="L202" s="8">
        <f t="shared" si="25"/>
        <v>9715200</v>
      </c>
      <c r="M202" s="8">
        <f t="shared" si="24"/>
        <v>2500560</v>
      </c>
      <c r="N202" s="8">
        <f t="shared" si="26"/>
        <v>7964808</v>
      </c>
    </row>
    <row r="203" spans="1:14" ht="71.25" x14ac:dyDescent="0.2">
      <c r="A203" s="4">
        <v>200025</v>
      </c>
      <c r="B203" s="4" t="s">
        <v>297</v>
      </c>
      <c r="C203" s="4" t="s">
        <v>298</v>
      </c>
      <c r="D203" s="4" t="s">
        <v>171</v>
      </c>
      <c r="E203" s="4" t="s">
        <v>164</v>
      </c>
      <c r="F203" s="4" t="s">
        <v>304</v>
      </c>
      <c r="G203" s="6" t="s">
        <v>305</v>
      </c>
      <c r="H203" s="7">
        <v>37</v>
      </c>
      <c r="I203" s="7">
        <v>37</v>
      </c>
      <c r="J203" s="7"/>
      <c r="K203" s="7">
        <v>6</v>
      </c>
      <c r="L203" s="12">
        <f t="shared" si="25"/>
        <v>19536000</v>
      </c>
      <c r="M203" s="12">
        <f t="shared" si="24"/>
        <v>5028300</v>
      </c>
      <c r="N203" s="12">
        <f t="shared" si="26"/>
        <v>16016190</v>
      </c>
    </row>
    <row r="204" spans="1:14" ht="42.75" x14ac:dyDescent="0.2">
      <c r="A204" s="10">
        <v>200030</v>
      </c>
      <c r="B204" s="4" t="s">
        <v>297</v>
      </c>
      <c r="C204" s="4" t="s">
        <v>298</v>
      </c>
      <c r="D204" s="4" t="s">
        <v>306</v>
      </c>
      <c r="E204" s="5"/>
      <c r="F204" s="4" t="s">
        <v>307</v>
      </c>
      <c r="G204" s="13"/>
      <c r="H204" s="7">
        <v>2.8</v>
      </c>
      <c r="I204" s="7">
        <v>2.8</v>
      </c>
      <c r="J204" s="9"/>
      <c r="K204" s="7">
        <v>0</v>
      </c>
      <c r="L204" s="8">
        <f t="shared" si="25"/>
        <v>1478400</v>
      </c>
      <c r="M204" s="8">
        <f t="shared" si="24"/>
        <v>380520</v>
      </c>
      <c r="N204" s="8">
        <f t="shared" si="26"/>
        <v>1212036</v>
      </c>
    </row>
    <row r="205" spans="1:14" ht="42.75" x14ac:dyDescent="0.2">
      <c r="A205" s="10">
        <v>200031</v>
      </c>
      <c r="B205" s="4" t="s">
        <v>297</v>
      </c>
      <c r="C205" s="4" t="s">
        <v>298</v>
      </c>
      <c r="D205" s="4" t="s">
        <v>306</v>
      </c>
      <c r="E205" s="5"/>
      <c r="F205" s="4" t="s">
        <v>308</v>
      </c>
      <c r="G205" s="13" t="s">
        <v>248</v>
      </c>
      <c r="H205" s="7">
        <v>7.7</v>
      </c>
      <c r="I205" s="9">
        <v>4</v>
      </c>
      <c r="J205" s="9">
        <v>3.7</v>
      </c>
      <c r="K205" s="7">
        <v>0</v>
      </c>
      <c r="L205" s="8">
        <f t="shared" si="25"/>
        <v>5923000</v>
      </c>
      <c r="M205" s="8">
        <f t="shared" si="24"/>
        <v>1165200</v>
      </c>
      <c r="N205" s="8">
        <f t="shared" si="26"/>
        <v>5107360</v>
      </c>
    </row>
    <row r="206" spans="1:14" ht="42.75" x14ac:dyDescent="0.2">
      <c r="A206" s="10">
        <v>200032</v>
      </c>
      <c r="B206" s="4" t="s">
        <v>297</v>
      </c>
      <c r="C206" s="4" t="s">
        <v>298</v>
      </c>
      <c r="D206" s="4" t="s">
        <v>306</v>
      </c>
      <c r="E206" s="5"/>
      <c r="F206" s="4" t="s">
        <v>309</v>
      </c>
      <c r="G206" s="13"/>
      <c r="H206" s="7">
        <v>7</v>
      </c>
      <c r="I206" s="7">
        <v>7</v>
      </c>
      <c r="J206" s="9"/>
      <c r="K206" s="7">
        <v>0</v>
      </c>
      <c r="L206" s="8">
        <f t="shared" si="25"/>
        <v>3696000</v>
      </c>
      <c r="M206" s="8">
        <f t="shared" si="24"/>
        <v>951300</v>
      </c>
      <c r="N206" s="8">
        <f t="shared" si="26"/>
        <v>3030090</v>
      </c>
    </row>
    <row r="207" spans="1:14" ht="42.75" x14ac:dyDescent="0.2">
      <c r="A207" s="4">
        <v>200035</v>
      </c>
      <c r="B207" s="4" t="s">
        <v>297</v>
      </c>
      <c r="C207" s="4" t="s">
        <v>298</v>
      </c>
      <c r="D207" s="4" t="s">
        <v>306</v>
      </c>
      <c r="E207" s="5"/>
      <c r="F207" s="4" t="s">
        <v>310</v>
      </c>
      <c r="G207" s="6" t="s">
        <v>311</v>
      </c>
      <c r="H207" s="7">
        <v>5.6</v>
      </c>
      <c r="I207" s="7">
        <v>5.6</v>
      </c>
      <c r="J207" s="7"/>
      <c r="K207" s="7">
        <v>0</v>
      </c>
      <c r="L207" s="8">
        <f t="shared" si="25"/>
        <v>2956800</v>
      </c>
      <c r="M207" s="8">
        <f t="shared" si="24"/>
        <v>761040</v>
      </c>
      <c r="N207" s="8">
        <f t="shared" si="26"/>
        <v>2424072</v>
      </c>
    </row>
    <row r="208" spans="1:14" ht="57" x14ac:dyDescent="0.2">
      <c r="A208" s="10">
        <v>200036</v>
      </c>
      <c r="B208" s="4" t="s">
        <v>297</v>
      </c>
      <c r="C208" s="4" t="s">
        <v>298</v>
      </c>
      <c r="D208" s="4" t="s">
        <v>306</v>
      </c>
      <c r="E208" s="4" t="s">
        <v>312</v>
      </c>
      <c r="F208" s="4" t="s">
        <v>313</v>
      </c>
      <c r="G208" s="13" t="s">
        <v>314</v>
      </c>
      <c r="H208" s="7">
        <v>22</v>
      </c>
      <c r="I208" s="9">
        <v>15</v>
      </c>
      <c r="J208" s="9">
        <v>7</v>
      </c>
      <c r="K208" s="7">
        <v>0</v>
      </c>
      <c r="L208" s="12">
        <f t="shared" si="25"/>
        <v>15130000</v>
      </c>
      <c r="M208" s="12">
        <f t="shared" si="24"/>
        <v>3214500</v>
      </c>
      <c r="N208" s="12">
        <f t="shared" si="26"/>
        <v>12879850</v>
      </c>
    </row>
    <row r="209" spans="1:14" ht="42.75" x14ac:dyDescent="0.2">
      <c r="A209" s="4">
        <v>200040</v>
      </c>
      <c r="B209" s="4" t="s">
        <v>297</v>
      </c>
      <c r="C209" s="4" t="s">
        <v>298</v>
      </c>
      <c r="D209" s="4" t="s">
        <v>306</v>
      </c>
      <c r="E209" s="5"/>
      <c r="F209" s="4" t="s">
        <v>315</v>
      </c>
      <c r="G209" s="6"/>
      <c r="H209" s="7">
        <v>8.8000000000000007</v>
      </c>
      <c r="I209" s="7">
        <v>8.8000000000000007</v>
      </c>
      <c r="J209" s="7"/>
      <c r="K209" s="7">
        <v>6</v>
      </c>
      <c r="L209" s="8">
        <f t="shared" si="25"/>
        <v>4646400</v>
      </c>
      <c r="M209" s="8">
        <f t="shared" si="24"/>
        <v>1195920</v>
      </c>
      <c r="N209" s="8">
        <f t="shared" si="26"/>
        <v>3809256</v>
      </c>
    </row>
    <row r="210" spans="1:14" ht="42.75" x14ac:dyDescent="0.2">
      <c r="A210" s="4">
        <v>200045</v>
      </c>
      <c r="B210" s="4" t="s">
        <v>297</v>
      </c>
      <c r="C210" s="4" t="s">
        <v>298</v>
      </c>
      <c r="D210" s="4" t="s">
        <v>306</v>
      </c>
      <c r="E210" s="5"/>
      <c r="F210" s="4" t="s">
        <v>316</v>
      </c>
      <c r="G210" s="6"/>
      <c r="H210" s="7">
        <v>17.600000000000001</v>
      </c>
      <c r="I210" s="7">
        <v>17.600000000000001</v>
      </c>
      <c r="J210" s="7"/>
      <c r="K210" s="7">
        <v>10</v>
      </c>
      <c r="L210" s="8">
        <f t="shared" si="25"/>
        <v>9292800</v>
      </c>
      <c r="M210" s="8">
        <f t="shared" si="24"/>
        <v>2391840</v>
      </c>
      <c r="N210" s="8">
        <f t="shared" si="26"/>
        <v>7618512</v>
      </c>
    </row>
    <row r="211" spans="1:14" ht="42.75" x14ac:dyDescent="0.2">
      <c r="A211" s="10">
        <v>200050</v>
      </c>
      <c r="B211" s="4" t="s">
        <v>297</v>
      </c>
      <c r="C211" s="4" t="s">
        <v>298</v>
      </c>
      <c r="D211" s="4" t="s">
        <v>317</v>
      </c>
      <c r="E211" s="5"/>
      <c r="F211" s="4" t="s">
        <v>318</v>
      </c>
      <c r="G211" s="13" t="s">
        <v>319</v>
      </c>
      <c r="H211" s="7">
        <v>3</v>
      </c>
      <c r="I211" s="7">
        <v>3</v>
      </c>
      <c r="J211" s="9"/>
      <c r="K211" s="7">
        <v>0</v>
      </c>
      <c r="L211" s="8">
        <f t="shared" si="25"/>
        <v>1584000</v>
      </c>
      <c r="M211" s="8">
        <f t="shared" si="24"/>
        <v>407700</v>
      </c>
      <c r="N211" s="8">
        <f t="shared" si="26"/>
        <v>1298610</v>
      </c>
    </row>
    <row r="212" spans="1:14" ht="42.75" x14ac:dyDescent="0.2">
      <c r="A212" s="4">
        <v>200055</v>
      </c>
      <c r="B212" s="4" t="s">
        <v>297</v>
      </c>
      <c r="C212" s="4" t="s">
        <v>298</v>
      </c>
      <c r="D212" s="4" t="s">
        <v>317</v>
      </c>
      <c r="E212" s="4" t="s">
        <v>22</v>
      </c>
      <c r="F212" s="4" t="s">
        <v>320</v>
      </c>
      <c r="G212" s="6"/>
      <c r="H212" s="7">
        <v>5.6</v>
      </c>
      <c r="I212" s="7">
        <v>5.6</v>
      </c>
      <c r="J212" s="7"/>
      <c r="K212" s="7">
        <v>0</v>
      </c>
      <c r="L212" s="11">
        <f t="shared" ref="L212:L218" si="27">I212*277000+J212*644000</f>
        <v>1551200</v>
      </c>
      <c r="M212" s="12">
        <f t="shared" ref="M212:M218" si="28">(I212*135900)+(J212*179000)</f>
        <v>761040</v>
      </c>
      <c r="N212" s="12">
        <f t="shared" si="26"/>
        <v>1018472</v>
      </c>
    </row>
    <row r="213" spans="1:14" ht="42.75" x14ac:dyDescent="0.2">
      <c r="A213" s="10">
        <v>200060</v>
      </c>
      <c r="B213" s="4" t="s">
        <v>297</v>
      </c>
      <c r="C213" s="4" t="s">
        <v>298</v>
      </c>
      <c r="D213" s="4" t="s">
        <v>317</v>
      </c>
      <c r="E213" s="4" t="s">
        <v>22</v>
      </c>
      <c r="F213" s="4" t="s">
        <v>321</v>
      </c>
      <c r="G213" s="13"/>
      <c r="H213" s="7">
        <v>2.9</v>
      </c>
      <c r="I213" s="7">
        <v>2.9</v>
      </c>
      <c r="J213" s="9"/>
      <c r="K213" s="7">
        <v>0</v>
      </c>
      <c r="L213" s="11">
        <f t="shared" si="27"/>
        <v>803300</v>
      </c>
      <c r="M213" s="12">
        <f t="shared" si="28"/>
        <v>394110</v>
      </c>
      <c r="N213" s="12">
        <f t="shared" si="26"/>
        <v>527423</v>
      </c>
    </row>
    <row r="214" spans="1:14" ht="42.75" x14ac:dyDescent="0.2">
      <c r="A214" s="10">
        <v>200065</v>
      </c>
      <c r="B214" s="4" t="s">
        <v>297</v>
      </c>
      <c r="C214" s="4" t="s">
        <v>298</v>
      </c>
      <c r="D214" s="4" t="s">
        <v>317</v>
      </c>
      <c r="E214" s="4" t="s">
        <v>22</v>
      </c>
      <c r="F214" s="4" t="s">
        <v>322</v>
      </c>
      <c r="G214" s="13" t="s">
        <v>323</v>
      </c>
      <c r="H214" s="7">
        <v>1.5</v>
      </c>
      <c r="I214" s="7">
        <v>1.5</v>
      </c>
      <c r="J214" s="9"/>
      <c r="K214" s="7">
        <v>0</v>
      </c>
      <c r="L214" s="11">
        <f t="shared" si="27"/>
        <v>415500</v>
      </c>
      <c r="M214" s="12">
        <f t="shared" si="28"/>
        <v>203850</v>
      </c>
      <c r="N214" s="12">
        <f t="shared" si="26"/>
        <v>272805</v>
      </c>
    </row>
    <row r="215" spans="1:14" ht="71.25" x14ac:dyDescent="0.2">
      <c r="A215" s="10">
        <v>200066</v>
      </c>
      <c r="B215" s="4" t="s">
        <v>297</v>
      </c>
      <c r="C215" s="4" t="s">
        <v>298</v>
      </c>
      <c r="D215" s="4" t="s">
        <v>317</v>
      </c>
      <c r="E215" s="4" t="s">
        <v>22</v>
      </c>
      <c r="F215" s="4" t="s">
        <v>324</v>
      </c>
      <c r="G215" s="13"/>
      <c r="H215" s="7">
        <v>3</v>
      </c>
      <c r="I215" s="7">
        <v>3</v>
      </c>
      <c r="J215" s="9"/>
      <c r="K215" s="7">
        <v>0</v>
      </c>
      <c r="L215" s="11">
        <f t="shared" si="27"/>
        <v>831000</v>
      </c>
      <c r="M215" s="12">
        <f t="shared" si="28"/>
        <v>407700</v>
      </c>
      <c r="N215" s="12">
        <f t="shared" si="26"/>
        <v>545610</v>
      </c>
    </row>
    <row r="216" spans="1:14" ht="57" x14ac:dyDescent="0.2">
      <c r="A216" s="10">
        <v>200067</v>
      </c>
      <c r="B216" s="4" t="s">
        <v>297</v>
      </c>
      <c r="C216" s="4" t="s">
        <v>298</v>
      </c>
      <c r="D216" s="4" t="s">
        <v>317</v>
      </c>
      <c r="E216" s="4" t="s">
        <v>22</v>
      </c>
      <c r="F216" s="4" t="s">
        <v>325</v>
      </c>
      <c r="G216" s="13"/>
      <c r="H216" s="7">
        <v>4</v>
      </c>
      <c r="I216" s="7">
        <v>4</v>
      </c>
      <c r="J216" s="9"/>
      <c r="K216" s="7">
        <v>0</v>
      </c>
      <c r="L216" s="11">
        <f t="shared" si="27"/>
        <v>1108000</v>
      </c>
      <c r="M216" s="12">
        <f t="shared" si="28"/>
        <v>543600</v>
      </c>
      <c r="N216" s="12">
        <f t="shared" si="26"/>
        <v>727480</v>
      </c>
    </row>
    <row r="217" spans="1:14" ht="42.75" x14ac:dyDescent="0.2">
      <c r="A217" s="10">
        <v>200068</v>
      </c>
      <c r="B217" s="4" t="s">
        <v>297</v>
      </c>
      <c r="C217" s="4" t="s">
        <v>298</v>
      </c>
      <c r="D217" s="4" t="s">
        <v>317</v>
      </c>
      <c r="E217" s="4" t="s">
        <v>22</v>
      </c>
      <c r="F217" s="4" t="s">
        <v>326</v>
      </c>
      <c r="G217" s="13"/>
      <c r="H217" s="7">
        <v>2.5</v>
      </c>
      <c r="I217" s="7">
        <v>2.5</v>
      </c>
      <c r="J217" s="9"/>
      <c r="K217" s="7">
        <v>0</v>
      </c>
      <c r="L217" s="11">
        <f t="shared" si="27"/>
        <v>692500</v>
      </c>
      <c r="M217" s="12">
        <f t="shared" si="28"/>
        <v>339750</v>
      </c>
      <c r="N217" s="12">
        <f t="shared" si="26"/>
        <v>454675</v>
      </c>
    </row>
    <row r="218" spans="1:14" ht="42.75" x14ac:dyDescent="0.2">
      <c r="A218" s="4">
        <v>200070</v>
      </c>
      <c r="B218" s="4" t="s">
        <v>297</v>
      </c>
      <c r="C218" s="4" t="s">
        <v>298</v>
      </c>
      <c r="D218" s="4" t="s">
        <v>317</v>
      </c>
      <c r="E218" s="4" t="s">
        <v>22</v>
      </c>
      <c r="F218" s="4" t="s">
        <v>327</v>
      </c>
      <c r="G218" s="6"/>
      <c r="H218" s="7">
        <v>6.4</v>
      </c>
      <c r="I218" s="7">
        <v>6.4</v>
      </c>
      <c r="J218" s="7"/>
      <c r="K218" s="7">
        <v>0</v>
      </c>
      <c r="L218" s="11">
        <f t="shared" si="27"/>
        <v>1772800</v>
      </c>
      <c r="M218" s="12">
        <f t="shared" si="28"/>
        <v>869760</v>
      </c>
      <c r="N218" s="12">
        <f t="shared" si="26"/>
        <v>1163968</v>
      </c>
    </row>
    <row r="219" spans="1:14" ht="42.75" x14ac:dyDescent="0.2">
      <c r="A219" s="4">
        <v>200075</v>
      </c>
      <c r="B219" s="4" t="s">
        <v>297</v>
      </c>
      <c r="C219" s="4" t="s">
        <v>298</v>
      </c>
      <c r="D219" s="4" t="s">
        <v>317</v>
      </c>
      <c r="E219" s="5"/>
      <c r="F219" s="4" t="s">
        <v>328</v>
      </c>
      <c r="G219" s="6"/>
      <c r="H219" s="7">
        <v>3.2</v>
      </c>
      <c r="I219" s="7">
        <v>3.2</v>
      </c>
      <c r="J219" s="7"/>
      <c r="K219" s="7">
        <v>0</v>
      </c>
      <c r="L219" s="8">
        <f t="shared" ref="L219:L245" si="29">I219*528000+J219*1030000</f>
        <v>1689600</v>
      </c>
      <c r="M219" s="8">
        <f t="shared" ref="M219:M245" si="30">(I219*135900)+(J219*168000)</f>
        <v>434880</v>
      </c>
      <c r="N219" s="8">
        <f t="shared" si="26"/>
        <v>1385184</v>
      </c>
    </row>
    <row r="220" spans="1:14" ht="57" x14ac:dyDescent="0.2">
      <c r="A220" s="4">
        <v>200080</v>
      </c>
      <c r="B220" s="4" t="s">
        <v>297</v>
      </c>
      <c r="C220" s="4" t="s">
        <v>298</v>
      </c>
      <c r="D220" s="4" t="s">
        <v>317</v>
      </c>
      <c r="E220" s="5"/>
      <c r="F220" s="4" t="s">
        <v>329</v>
      </c>
      <c r="G220" s="13"/>
      <c r="H220" s="7">
        <v>6.8</v>
      </c>
      <c r="I220" s="7">
        <v>6.8</v>
      </c>
      <c r="J220" s="7"/>
      <c r="K220" s="7">
        <v>0</v>
      </c>
      <c r="L220" s="8">
        <f t="shared" si="29"/>
        <v>3590400</v>
      </c>
      <c r="M220" s="8">
        <f t="shared" si="30"/>
        <v>924120</v>
      </c>
      <c r="N220" s="8">
        <f t="shared" si="26"/>
        <v>2943516</v>
      </c>
    </row>
    <row r="221" spans="1:14" ht="42.75" x14ac:dyDescent="0.2">
      <c r="A221" s="4">
        <v>200085</v>
      </c>
      <c r="B221" s="4" t="s">
        <v>297</v>
      </c>
      <c r="C221" s="4" t="s">
        <v>298</v>
      </c>
      <c r="D221" s="4" t="s">
        <v>317</v>
      </c>
      <c r="E221" s="5"/>
      <c r="F221" s="4" t="s">
        <v>330</v>
      </c>
      <c r="G221" s="6"/>
      <c r="H221" s="7">
        <v>9.6</v>
      </c>
      <c r="I221" s="7">
        <v>9.6</v>
      </c>
      <c r="J221" s="7"/>
      <c r="K221" s="7">
        <v>5</v>
      </c>
      <c r="L221" s="8">
        <f t="shared" si="29"/>
        <v>5068800</v>
      </c>
      <c r="M221" s="8">
        <f t="shared" si="30"/>
        <v>1304640</v>
      </c>
      <c r="N221" s="8">
        <f t="shared" si="26"/>
        <v>4155552</v>
      </c>
    </row>
    <row r="222" spans="1:14" ht="99.75" x14ac:dyDescent="0.2">
      <c r="A222" s="4">
        <v>200090</v>
      </c>
      <c r="B222" s="4" t="s">
        <v>297</v>
      </c>
      <c r="C222" s="4" t="s">
        <v>298</v>
      </c>
      <c r="D222" s="4" t="s">
        <v>317</v>
      </c>
      <c r="E222" s="5"/>
      <c r="F222" s="4" t="s">
        <v>331</v>
      </c>
      <c r="G222" s="6"/>
      <c r="H222" s="7">
        <v>15.2</v>
      </c>
      <c r="I222" s="7">
        <v>15.2</v>
      </c>
      <c r="J222" s="7"/>
      <c r="K222" s="7">
        <v>5</v>
      </c>
      <c r="L222" s="8">
        <f t="shared" si="29"/>
        <v>8025600</v>
      </c>
      <c r="M222" s="8">
        <f t="shared" si="30"/>
        <v>2065680</v>
      </c>
      <c r="N222" s="8">
        <f t="shared" si="26"/>
        <v>6579624</v>
      </c>
    </row>
    <row r="223" spans="1:14" ht="42.75" x14ac:dyDescent="0.2">
      <c r="A223" s="4">
        <v>200095</v>
      </c>
      <c r="B223" s="4" t="s">
        <v>297</v>
      </c>
      <c r="C223" s="4" t="s">
        <v>298</v>
      </c>
      <c r="D223" s="4" t="s">
        <v>317</v>
      </c>
      <c r="E223" s="5"/>
      <c r="F223" s="4" t="s">
        <v>332</v>
      </c>
      <c r="G223" s="6"/>
      <c r="H223" s="7">
        <v>1.2</v>
      </c>
      <c r="I223" s="7">
        <v>1.2</v>
      </c>
      <c r="J223" s="7"/>
      <c r="K223" s="7">
        <v>0</v>
      </c>
      <c r="L223" s="8">
        <f t="shared" si="29"/>
        <v>633600</v>
      </c>
      <c r="M223" s="8">
        <f t="shared" si="30"/>
        <v>163080</v>
      </c>
      <c r="N223" s="8">
        <f t="shared" si="26"/>
        <v>519444</v>
      </c>
    </row>
    <row r="224" spans="1:14" ht="42.75" x14ac:dyDescent="0.2">
      <c r="A224" s="4">
        <v>200100</v>
      </c>
      <c r="B224" s="4" t="s">
        <v>297</v>
      </c>
      <c r="C224" s="4" t="s">
        <v>298</v>
      </c>
      <c r="D224" s="4" t="s">
        <v>317</v>
      </c>
      <c r="E224" s="5"/>
      <c r="F224" s="4" t="s">
        <v>333</v>
      </c>
      <c r="G224" s="6"/>
      <c r="H224" s="7">
        <v>4.8</v>
      </c>
      <c r="I224" s="7">
        <v>4.8</v>
      </c>
      <c r="J224" s="7"/>
      <c r="K224" s="7">
        <v>0</v>
      </c>
      <c r="L224" s="8">
        <f t="shared" si="29"/>
        <v>2534400</v>
      </c>
      <c r="M224" s="8">
        <f t="shared" si="30"/>
        <v>652320</v>
      </c>
      <c r="N224" s="8">
        <f t="shared" si="26"/>
        <v>2077776</v>
      </c>
    </row>
    <row r="225" spans="1:14" ht="42.75" x14ac:dyDescent="0.2">
      <c r="A225" s="10">
        <v>200105</v>
      </c>
      <c r="B225" s="4" t="s">
        <v>297</v>
      </c>
      <c r="C225" s="4" t="s">
        <v>298</v>
      </c>
      <c r="D225" s="4" t="s">
        <v>317</v>
      </c>
      <c r="E225" s="5"/>
      <c r="F225" s="4" t="s">
        <v>334</v>
      </c>
      <c r="G225" s="13"/>
      <c r="H225" s="7">
        <v>8</v>
      </c>
      <c r="I225" s="7">
        <v>8</v>
      </c>
      <c r="J225" s="9"/>
      <c r="K225" s="9">
        <v>4</v>
      </c>
      <c r="L225" s="8">
        <f t="shared" si="29"/>
        <v>4224000</v>
      </c>
      <c r="M225" s="8">
        <f t="shared" si="30"/>
        <v>1087200</v>
      </c>
      <c r="N225" s="8">
        <f t="shared" si="26"/>
        <v>3462960</v>
      </c>
    </row>
    <row r="226" spans="1:14" ht="42.75" x14ac:dyDescent="0.2">
      <c r="A226" s="10">
        <v>200108</v>
      </c>
      <c r="B226" s="4" t="s">
        <v>297</v>
      </c>
      <c r="C226" s="4" t="s">
        <v>298</v>
      </c>
      <c r="D226" s="4" t="s">
        <v>317</v>
      </c>
      <c r="E226" s="5"/>
      <c r="F226" s="4" t="s">
        <v>335</v>
      </c>
      <c r="G226" s="13" t="s">
        <v>336</v>
      </c>
      <c r="H226" s="7">
        <v>30</v>
      </c>
      <c r="I226" s="7">
        <v>30</v>
      </c>
      <c r="J226" s="9"/>
      <c r="K226" s="9">
        <v>5</v>
      </c>
      <c r="L226" s="8">
        <f t="shared" si="29"/>
        <v>15840000</v>
      </c>
      <c r="M226" s="8">
        <f t="shared" si="30"/>
        <v>4077000</v>
      </c>
      <c r="N226" s="8">
        <f t="shared" si="26"/>
        <v>12986100</v>
      </c>
    </row>
    <row r="227" spans="1:14" ht="71.25" x14ac:dyDescent="0.2">
      <c r="A227" s="4">
        <v>200110</v>
      </c>
      <c r="B227" s="4" t="s">
        <v>297</v>
      </c>
      <c r="C227" s="4" t="s">
        <v>298</v>
      </c>
      <c r="D227" s="4" t="s">
        <v>317</v>
      </c>
      <c r="E227" s="5"/>
      <c r="F227" s="4" t="s">
        <v>337</v>
      </c>
      <c r="G227" s="6"/>
      <c r="H227" s="7">
        <v>9.6</v>
      </c>
      <c r="I227" s="7">
        <v>9.6</v>
      </c>
      <c r="J227" s="7"/>
      <c r="K227" s="7">
        <v>4</v>
      </c>
      <c r="L227" s="8">
        <f t="shared" si="29"/>
        <v>5068800</v>
      </c>
      <c r="M227" s="8">
        <f t="shared" si="30"/>
        <v>1304640</v>
      </c>
      <c r="N227" s="8">
        <f t="shared" si="26"/>
        <v>4155552</v>
      </c>
    </row>
    <row r="228" spans="1:14" ht="99.75" x14ac:dyDescent="0.2">
      <c r="A228" s="4">
        <v>200115</v>
      </c>
      <c r="B228" s="4" t="s">
        <v>297</v>
      </c>
      <c r="C228" s="4" t="s">
        <v>298</v>
      </c>
      <c r="D228" s="4" t="s">
        <v>317</v>
      </c>
      <c r="E228" s="5"/>
      <c r="F228" s="4" t="s">
        <v>338</v>
      </c>
      <c r="G228" s="6"/>
      <c r="H228" s="7">
        <v>18.100000000000001</v>
      </c>
      <c r="I228" s="7">
        <v>18.100000000000001</v>
      </c>
      <c r="J228" s="7"/>
      <c r="K228" s="7">
        <v>4</v>
      </c>
      <c r="L228" s="8">
        <f t="shared" si="29"/>
        <v>9556800</v>
      </c>
      <c r="M228" s="8">
        <f t="shared" si="30"/>
        <v>2459790</v>
      </c>
      <c r="N228" s="8">
        <f t="shared" si="26"/>
        <v>7834947</v>
      </c>
    </row>
    <row r="229" spans="1:14" ht="42.75" x14ac:dyDescent="0.2">
      <c r="A229" s="4">
        <v>200120</v>
      </c>
      <c r="B229" s="4" t="s">
        <v>297</v>
      </c>
      <c r="C229" s="4" t="s">
        <v>298</v>
      </c>
      <c r="D229" s="4" t="s">
        <v>317</v>
      </c>
      <c r="E229" s="5"/>
      <c r="F229" s="4" t="s">
        <v>339</v>
      </c>
      <c r="G229" s="6"/>
      <c r="H229" s="7">
        <v>16.2</v>
      </c>
      <c r="I229" s="7">
        <v>16.2</v>
      </c>
      <c r="J229" s="7"/>
      <c r="K229" s="7">
        <v>4</v>
      </c>
      <c r="L229" s="8">
        <f t="shared" si="29"/>
        <v>8553600</v>
      </c>
      <c r="M229" s="8">
        <f t="shared" si="30"/>
        <v>2201580</v>
      </c>
      <c r="N229" s="8">
        <f t="shared" si="26"/>
        <v>7012494</v>
      </c>
    </row>
    <row r="230" spans="1:14" ht="85.5" x14ac:dyDescent="0.2">
      <c r="A230" s="10">
        <v>200125</v>
      </c>
      <c r="B230" s="4" t="s">
        <v>297</v>
      </c>
      <c r="C230" s="4" t="s">
        <v>15</v>
      </c>
      <c r="D230" s="4" t="s">
        <v>340</v>
      </c>
      <c r="E230" s="5"/>
      <c r="F230" s="4" t="s">
        <v>341</v>
      </c>
      <c r="G230" s="13" t="s">
        <v>342</v>
      </c>
      <c r="H230" s="7">
        <v>190</v>
      </c>
      <c r="I230" s="7">
        <v>190</v>
      </c>
      <c r="J230" s="9"/>
      <c r="K230" s="9">
        <v>9</v>
      </c>
      <c r="L230" s="8">
        <f t="shared" si="29"/>
        <v>100320000</v>
      </c>
      <c r="M230" s="8">
        <f t="shared" si="30"/>
        <v>25821000</v>
      </c>
      <c r="N230" s="8">
        <f t="shared" si="26"/>
        <v>82245300</v>
      </c>
    </row>
    <row r="231" spans="1:14" ht="85.5" x14ac:dyDescent="0.2">
      <c r="A231" s="10">
        <v>200130</v>
      </c>
      <c r="B231" s="4" t="s">
        <v>297</v>
      </c>
      <c r="C231" s="4" t="s">
        <v>15</v>
      </c>
      <c r="D231" s="4" t="s">
        <v>340</v>
      </c>
      <c r="E231" s="5"/>
      <c r="F231" s="4" t="s">
        <v>343</v>
      </c>
      <c r="G231" s="13" t="s">
        <v>342</v>
      </c>
      <c r="H231" s="7">
        <v>200</v>
      </c>
      <c r="I231" s="7">
        <v>200</v>
      </c>
      <c r="J231" s="9"/>
      <c r="K231" s="9">
        <v>9</v>
      </c>
      <c r="L231" s="8">
        <f t="shared" si="29"/>
        <v>105600000</v>
      </c>
      <c r="M231" s="8">
        <f t="shared" si="30"/>
        <v>27180000</v>
      </c>
      <c r="N231" s="8">
        <f t="shared" si="26"/>
        <v>86574000</v>
      </c>
    </row>
    <row r="232" spans="1:14" ht="71.25" x14ac:dyDescent="0.2">
      <c r="A232" s="10">
        <v>200135</v>
      </c>
      <c r="B232" s="4" t="s">
        <v>297</v>
      </c>
      <c r="C232" s="4" t="s">
        <v>15</v>
      </c>
      <c r="D232" s="4" t="s">
        <v>340</v>
      </c>
      <c r="E232" s="5"/>
      <c r="F232" s="4" t="s">
        <v>344</v>
      </c>
      <c r="G232" s="13" t="s">
        <v>345</v>
      </c>
      <c r="H232" s="7">
        <v>250</v>
      </c>
      <c r="I232" s="7">
        <v>250</v>
      </c>
      <c r="J232" s="9"/>
      <c r="K232" s="9">
        <v>9</v>
      </c>
      <c r="L232" s="8">
        <f t="shared" si="29"/>
        <v>132000000</v>
      </c>
      <c r="M232" s="8">
        <f t="shared" si="30"/>
        <v>33975000</v>
      </c>
      <c r="N232" s="8">
        <f t="shared" si="26"/>
        <v>108217500</v>
      </c>
    </row>
    <row r="233" spans="1:14" ht="42.75" x14ac:dyDescent="0.2">
      <c r="A233" s="10">
        <v>200140</v>
      </c>
      <c r="B233" s="4" t="s">
        <v>297</v>
      </c>
      <c r="C233" s="4" t="s">
        <v>15</v>
      </c>
      <c r="D233" s="4" t="s">
        <v>340</v>
      </c>
      <c r="E233" s="5"/>
      <c r="F233" s="4" t="s">
        <v>346</v>
      </c>
      <c r="G233" s="13" t="s">
        <v>342</v>
      </c>
      <c r="H233" s="7">
        <v>200</v>
      </c>
      <c r="I233" s="9" t="s">
        <v>347</v>
      </c>
      <c r="J233" s="9"/>
      <c r="K233" s="9">
        <v>9</v>
      </c>
      <c r="L233" s="8">
        <f t="shared" si="29"/>
        <v>105600000</v>
      </c>
      <c r="M233" s="8">
        <f t="shared" si="30"/>
        <v>27180000</v>
      </c>
      <c r="N233" s="8">
        <f t="shared" si="26"/>
        <v>86574000</v>
      </c>
    </row>
    <row r="234" spans="1:14" ht="57" x14ac:dyDescent="0.2">
      <c r="A234" s="10">
        <v>200145</v>
      </c>
      <c r="B234" s="4" t="s">
        <v>297</v>
      </c>
      <c r="C234" s="4" t="s">
        <v>15</v>
      </c>
      <c r="D234" s="4" t="s">
        <v>340</v>
      </c>
      <c r="E234" s="5"/>
      <c r="F234" s="4" t="s">
        <v>348</v>
      </c>
      <c r="G234" s="13" t="s">
        <v>342</v>
      </c>
      <c r="H234" s="7">
        <v>200</v>
      </c>
      <c r="I234" s="7">
        <v>200</v>
      </c>
      <c r="J234" s="9"/>
      <c r="K234" s="9">
        <v>9</v>
      </c>
      <c r="L234" s="8">
        <f t="shared" si="29"/>
        <v>105600000</v>
      </c>
      <c r="M234" s="8">
        <f t="shared" si="30"/>
        <v>27180000</v>
      </c>
      <c r="N234" s="8">
        <f t="shared" si="26"/>
        <v>86574000</v>
      </c>
    </row>
    <row r="235" spans="1:14" ht="42.75" x14ac:dyDescent="0.2">
      <c r="A235" s="4">
        <v>200150</v>
      </c>
      <c r="B235" s="4" t="s">
        <v>297</v>
      </c>
      <c r="C235" s="4" t="s">
        <v>298</v>
      </c>
      <c r="D235" s="4" t="s">
        <v>349</v>
      </c>
      <c r="E235" s="5"/>
      <c r="F235" s="4" t="s">
        <v>350</v>
      </c>
      <c r="G235" s="6"/>
      <c r="H235" s="7">
        <v>8.4</v>
      </c>
      <c r="I235" s="7">
        <v>8.4</v>
      </c>
      <c r="J235" s="7"/>
      <c r="K235" s="7">
        <v>0</v>
      </c>
      <c r="L235" s="8">
        <f t="shared" si="29"/>
        <v>4435200</v>
      </c>
      <c r="M235" s="8">
        <f t="shared" si="30"/>
        <v>1141560</v>
      </c>
      <c r="N235" s="8">
        <f t="shared" si="26"/>
        <v>3636108</v>
      </c>
    </row>
    <row r="236" spans="1:14" ht="42.75" x14ac:dyDescent="0.2">
      <c r="A236" s="4">
        <v>200155</v>
      </c>
      <c r="B236" s="4" t="s">
        <v>297</v>
      </c>
      <c r="C236" s="4" t="s">
        <v>298</v>
      </c>
      <c r="D236" s="4" t="s">
        <v>349</v>
      </c>
      <c r="E236" s="5"/>
      <c r="F236" s="4" t="s">
        <v>351</v>
      </c>
      <c r="G236" s="6" t="s">
        <v>352</v>
      </c>
      <c r="H236" s="7">
        <v>11.2</v>
      </c>
      <c r="I236" s="7">
        <v>11.2</v>
      </c>
      <c r="J236" s="7"/>
      <c r="K236" s="7">
        <v>5</v>
      </c>
      <c r="L236" s="8">
        <f t="shared" si="29"/>
        <v>5913600</v>
      </c>
      <c r="M236" s="8">
        <f t="shared" si="30"/>
        <v>1522080</v>
      </c>
      <c r="N236" s="8">
        <f t="shared" si="26"/>
        <v>4848144</v>
      </c>
    </row>
    <row r="237" spans="1:14" ht="42.75" x14ac:dyDescent="0.2">
      <c r="A237" s="4">
        <v>200160</v>
      </c>
      <c r="B237" s="4" t="s">
        <v>297</v>
      </c>
      <c r="C237" s="4" t="s">
        <v>298</v>
      </c>
      <c r="D237" s="4" t="s">
        <v>349</v>
      </c>
      <c r="E237" s="5"/>
      <c r="F237" s="4" t="s">
        <v>353</v>
      </c>
      <c r="G237" s="6"/>
      <c r="H237" s="7">
        <v>4.5999999999999996</v>
      </c>
      <c r="I237" s="7">
        <v>4.5999999999999996</v>
      </c>
      <c r="J237" s="7"/>
      <c r="K237" s="7">
        <v>0</v>
      </c>
      <c r="L237" s="8">
        <f t="shared" si="29"/>
        <v>2428800</v>
      </c>
      <c r="M237" s="8">
        <f t="shared" si="30"/>
        <v>625140</v>
      </c>
      <c r="N237" s="8">
        <f t="shared" si="26"/>
        <v>1991202</v>
      </c>
    </row>
    <row r="238" spans="1:14" ht="42.75" x14ac:dyDescent="0.2">
      <c r="A238" s="4">
        <v>200165</v>
      </c>
      <c r="B238" s="4" t="s">
        <v>297</v>
      </c>
      <c r="C238" s="4" t="s">
        <v>298</v>
      </c>
      <c r="D238" s="4" t="s">
        <v>349</v>
      </c>
      <c r="E238" s="5"/>
      <c r="F238" s="4" t="s">
        <v>354</v>
      </c>
      <c r="G238" s="6"/>
      <c r="H238" s="7">
        <v>9.1999999999999993</v>
      </c>
      <c r="I238" s="7">
        <v>9.1999999999999993</v>
      </c>
      <c r="J238" s="7"/>
      <c r="K238" s="7">
        <v>0</v>
      </c>
      <c r="L238" s="8">
        <f t="shared" si="29"/>
        <v>4857600</v>
      </c>
      <c r="M238" s="8">
        <f t="shared" si="30"/>
        <v>1250280</v>
      </c>
      <c r="N238" s="8">
        <f t="shared" si="26"/>
        <v>3982404</v>
      </c>
    </row>
    <row r="239" spans="1:14" ht="57" x14ac:dyDescent="0.2">
      <c r="A239" s="4">
        <v>200170</v>
      </c>
      <c r="B239" s="4" t="s">
        <v>297</v>
      </c>
      <c r="C239" s="4" t="s">
        <v>298</v>
      </c>
      <c r="D239" s="4" t="s">
        <v>349</v>
      </c>
      <c r="E239" s="5"/>
      <c r="F239" s="4" t="s">
        <v>355</v>
      </c>
      <c r="G239" s="6"/>
      <c r="H239" s="7">
        <v>4.5999999999999996</v>
      </c>
      <c r="I239" s="7">
        <v>4.5999999999999996</v>
      </c>
      <c r="J239" s="7"/>
      <c r="K239" s="7">
        <v>0</v>
      </c>
      <c r="L239" s="8">
        <f t="shared" si="29"/>
        <v>2428800</v>
      </c>
      <c r="M239" s="8">
        <f t="shared" si="30"/>
        <v>625140</v>
      </c>
      <c r="N239" s="8">
        <f t="shared" si="26"/>
        <v>1991202</v>
      </c>
    </row>
    <row r="240" spans="1:14" ht="42.75" x14ac:dyDescent="0.2">
      <c r="A240" s="4">
        <v>200175</v>
      </c>
      <c r="B240" s="4" t="s">
        <v>297</v>
      </c>
      <c r="C240" s="4" t="s">
        <v>298</v>
      </c>
      <c r="D240" s="4" t="s">
        <v>349</v>
      </c>
      <c r="E240" s="5"/>
      <c r="F240" s="4" t="s">
        <v>356</v>
      </c>
      <c r="G240" s="6"/>
      <c r="H240" s="7">
        <v>4.5999999999999996</v>
      </c>
      <c r="I240" s="7">
        <v>4.5999999999999996</v>
      </c>
      <c r="J240" s="7"/>
      <c r="K240" s="7">
        <v>0</v>
      </c>
      <c r="L240" s="8">
        <f t="shared" si="29"/>
        <v>2428800</v>
      </c>
      <c r="M240" s="8">
        <f t="shared" si="30"/>
        <v>625140</v>
      </c>
      <c r="N240" s="8">
        <f t="shared" si="26"/>
        <v>1991202</v>
      </c>
    </row>
    <row r="241" spans="1:14" ht="42.75" x14ac:dyDescent="0.2">
      <c r="A241" s="4">
        <v>200180</v>
      </c>
      <c r="B241" s="4" t="s">
        <v>297</v>
      </c>
      <c r="C241" s="4" t="s">
        <v>298</v>
      </c>
      <c r="D241" s="4" t="s">
        <v>349</v>
      </c>
      <c r="E241" s="5"/>
      <c r="F241" s="4" t="s">
        <v>357</v>
      </c>
      <c r="G241" s="6"/>
      <c r="H241" s="7">
        <v>4.8</v>
      </c>
      <c r="I241" s="7">
        <v>4.8</v>
      </c>
      <c r="J241" s="7"/>
      <c r="K241" s="7">
        <v>0</v>
      </c>
      <c r="L241" s="8">
        <f t="shared" si="29"/>
        <v>2534400</v>
      </c>
      <c r="M241" s="8">
        <f t="shared" si="30"/>
        <v>652320</v>
      </c>
      <c r="N241" s="8">
        <f t="shared" si="26"/>
        <v>2077776</v>
      </c>
    </row>
    <row r="242" spans="1:14" ht="85.5" x14ac:dyDescent="0.2">
      <c r="A242" s="4">
        <v>200185</v>
      </c>
      <c r="B242" s="4" t="s">
        <v>297</v>
      </c>
      <c r="C242" s="4" t="s">
        <v>298</v>
      </c>
      <c r="D242" s="4" t="s">
        <v>349</v>
      </c>
      <c r="E242" s="5"/>
      <c r="F242" s="4" t="s">
        <v>358</v>
      </c>
      <c r="G242" s="6" t="s">
        <v>359</v>
      </c>
      <c r="H242" s="7">
        <v>8.6</v>
      </c>
      <c r="I242" s="7">
        <v>8.6</v>
      </c>
      <c r="J242" s="7"/>
      <c r="K242" s="7">
        <v>0</v>
      </c>
      <c r="L242" s="8">
        <f t="shared" si="29"/>
        <v>4540800</v>
      </c>
      <c r="M242" s="8">
        <f t="shared" si="30"/>
        <v>1168740</v>
      </c>
      <c r="N242" s="8">
        <f t="shared" si="26"/>
        <v>3722682</v>
      </c>
    </row>
    <row r="243" spans="1:14" ht="85.5" x14ac:dyDescent="0.2">
      <c r="A243" s="4">
        <v>200190</v>
      </c>
      <c r="B243" s="4" t="s">
        <v>297</v>
      </c>
      <c r="C243" s="4" t="s">
        <v>298</v>
      </c>
      <c r="D243" s="4" t="s">
        <v>360</v>
      </c>
      <c r="E243" s="5"/>
      <c r="F243" s="4" t="s">
        <v>361</v>
      </c>
      <c r="G243" s="6"/>
      <c r="H243" s="7">
        <v>2.8</v>
      </c>
      <c r="I243" s="7">
        <v>2.8</v>
      </c>
      <c r="J243" s="7"/>
      <c r="K243" s="7">
        <v>0</v>
      </c>
      <c r="L243" s="8">
        <f t="shared" si="29"/>
        <v>1478400</v>
      </c>
      <c r="M243" s="8">
        <f t="shared" si="30"/>
        <v>380520</v>
      </c>
      <c r="N243" s="8">
        <f t="shared" si="26"/>
        <v>1212036</v>
      </c>
    </row>
    <row r="244" spans="1:14" ht="42.75" x14ac:dyDescent="0.2">
      <c r="A244" s="10">
        <v>200195</v>
      </c>
      <c r="B244" s="4" t="s">
        <v>297</v>
      </c>
      <c r="C244" s="4" t="s">
        <v>298</v>
      </c>
      <c r="D244" s="4" t="s">
        <v>349</v>
      </c>
      <c r="E244" s="5"/>
      <c r="F244" s="4" t="s">
        <v>362</v>
      </c>
      <c r="G244" s="13" t="s">
        <v>24</v>
      </c>
      <c r="H244" s="7">
        <v>145</v>
      </c>
      <c r="I244" s="7">
        <v>145</v>
      </c>
      <c r="J244" s="9"/>
      <c r="K244" s="9">
        <v>9</v>
      </c>
      <c r="L244" s="8">
        <f t="shared" si="29"/>
        <v>76560000</v>
      </c>
      <c r="M244" s="8">
        <f t="shared" si="30"/>
        <v>19705500</v>
      </c>
      <c r="N244" s="8">
        <f t="shared" si="26"/>
        <v>62766150</v>
      </c>
    </row>
    <row r="245" spans="1:14" ht="42.75" x14ac:dyDescent="0.2">
      <c r="A245" s="10">
        <v>200200</v>
      </c>
      <c r="B245" s="4" t="s">
        <v>297</v>
      </c>
      <c r="C245" s="4" t="s">
        <v>298</v>
      </c>
      <c r="D245" s="4" t="s">
        <v>349</v>
      </c>
      <c r="E245" s="5"/>
      <c r="F245" s="4" t="s">
        <v>363</v>
      </c>
      <c r="G245" s="13" t="s">
        <v>364</v>
      </c>
      <c r="H245" s="7">
        <v>165</v>
      </c>
      <c r="I245" s="7">
        <v>165</v>
      </c>
      <c r="J245" s="9"/>
      <c r="K245" s="9">
        <v>9</v>
      </c>
      <c r="L245" s="8">
        <f t="shared" si="29"/>
        <v>87120000</v>
      </c>
      <c r="M245" s="8">
        <f t="shared" si="30"/>
        <v>22423500</v>
      </c>
      <c r="N245" s="8">
        <f t="shared" si="26"/>
        <v>71423550</v>
      </c>
    </row>
    <row r="246" spans="1:14" ht="57" x14ac:dyDescent="0.2">
      <c r="A246" s="10">
        <v>200205</v>
      </c>
      <c r="B246" s="4" t="s">
        <v>297</v>
      </c>
      <c r="C246" s="4" t="s">
        <v>298</v>
      </c>
      <c r="D246" s="4" t="s">
        <v>360</v>
      </c>
      <c r="E246" s="4" t="s">
        <v>25</v>
      </c>
      <c r="F246" s="4" t="s">
        <v>365</v>
      </c>
      <c r="G246" s="13"/>
      <c r="H246" s="7">
        <v>2.5</v>
      </c>
      <c r="I246" s="7">
        <v>2.5</v>
      </c>
      <c r="J246" s="9"/>
      <c r="K246" s="7">
        <v>0</v>
      </c>
      <c r="L246" s="12">
        <f>I246*277000+J246*644000</f>
        <v>692500</v>
      </c>
      <c r="M246" s="12">
        <f>(I246*135900)+(J246*179000)</f>
        <v>339750</v>
      </c>
      <c r="N246" s="12">
        <f t="shared" si="26"/>
        <v>454675</v>
      </c>
    </row>
    <row r="247" spans="1:14" ht="42.75" x14ac:dyDescent="0.2">
      <c r="A247" s="4">
        <v>200210</v>
      </c>
      <c r="B247" s="4" t="s">
        <v>297</v>
      </c>
      <c r="C247" s="4" t="s">
        <v>298</v>
      </c>
      <c r="D247" s="4" t="s">
        <v>360</v>
      </c>
      <c r="E247" s="4" t="s">
        <v>25</v>
      </c>
      <c r="F247" s="4" t="s">
        <v>366</v>
      </c>
      <c r="G247" s="6"/>
      <c r="H247" s="7">
        <v>7.5</v>
      </c>
      <c r="I247" s="7">
        <v>7.5</v>
      </c>
      <c r="J247" s="7"/>
      <c r="K247" s="7">
        <v>0</v>
      </c>
      <c r="L247" s="12">
        <f>I247*277000+J247*644000</f>
        <v>2077500</v>
      </c>
      <c r="M247" s="12">
        <f>(I247*135900)+(J247*179000)</f>
        <v>1019250</v>
      </c>
      <c r="N247" s="12">
        <f t="shared" si="26"/>
        <v>1364025</v>
      </c>
    </row>
    <row r="248" spans="1:14" ht="71.25" x14ac:dyDescent="0.2">
      <c r="A248" s="4">
        <v>200215</v>
      </c>
      <c r="B248" s="4" t="s">
        <v>297</v>
      </c>
      <c r="C248" s="4" t="s">
        <v>298</v>
      </c>
      <c r="D248" s="4" t="s">
        <v>360</v>
      </c>
      <c r="E248" s="4" t="s">
        <v>164</v>
      </c>
      <c r="F248" s="4" t="s">
        <v>367</v>
      </c>
      <c r="G248" s="6" t="s">
        <v>368</v>
      </c>
      <c r="H248" s="7">
        <v>90</v>
      </c>
      <c r="I248" s="7">
        <v>60</v>
      </c>
      <c r="J248" s="7">
        <v>30</v>
      </c>
      <c r="K248" s="7">
        <v>0</v>
      </c>
      <c r="L248" s="12">
        <f>I248*528000+J248*1030000</f>
        <v>62580000</v>
      </c>
      <c r="M248" s="12">
        <f t="shared" ref="M248:M277" si="31">(I248*135900)+(J248*168000)</f>
        <v>13194000</v>
      </c>
      <c r="N248" s="12">
        <f t="shared" si="26"/>
        <v>53344200</v>
      </c>
    </row>
    <row r="249" spans="1:14" ht="85.5" x14ac:dyDescent="0.2">
      <c r="A249" s="4">
        <v>200220</v>
      </c>
      <c r="B249" s="4" t="s">
        <v>297</v>
      </c>
      <c r="C249" s="4" t="s">
        <v>369</v>
      </c>
      <c r="D249" s="4" t="s">
        <v>236</v>
      </c>
      <c r="E249" s="5"/>
      <c r="F249" s="4" t="s">
        <v>370</v>
      </c>
      <c r="G249" s="6"/>
      <c r="H249" s="7">
        <v>25.6</v>
      </c>
      <c r="I249" s="7">
        <v>25.6</v>
      </c>
      <c r="J249" s="7"/>
      <c r="K249" s="7">
        <v>5</v>
      </c>
      <c r="L249" s="8">
        <f t="shared" ref="L249:L277" si="32">I249*528000+J249*1030000</f>
        <v>13516800</v>
      </c>
      <c r="M249" s="8">
        <f t="shared" si="31"/>
        <v>3479040</v>
      </c>
      <c r="N249" s="8">
        <f t="shared" si="26"/>
        <v>11081472</v>
      </c>
    </row>
    <row r="250" spans="1:14" ht="85.5" x14ac:dyDescent="0.2">
      <c r="A250" s="10">
        <v>200225</v>
      </c>
      <c r="B250" s="4" t="s">
        <v>297</v>
      </c>
      <c r="C250" s="4" t="s">
        <v>369</v>
      </c>
      <c r="D250" s="4" t="s">
        <v>236</v>
      </c>
      <c r="E250" s="5"/>
      <c r="F250" s="4" t="s">
        <v>371</v>
      </c>
      <c r="G250" s="13"/>
      <c r="H250" s="7">
        <v>10</v>
      </c>
      <c r="I250" s="7">
        <v>10</v>
      </c>
      <c r="J250" s="9"/>
      <c r="K250" s="9">
        <v>5</v>
      </c>
      <c r="L250" s="8">
        <f t="shared" si="32"/>
        <v>5280000</v>
      </c>
      <c r="M250" s="8">
        <f t="shared" si="31"/>
        <v>1359000</v>
      </c>
      <c r="N250" s="8">
        <f t="shared" si="26"/>
        <v>4328700</v>
      </c>
    </row>
    <row r="251" spans="1:14" ht="85.5" x14ac:dyDescent="0.2">
      <c r="A251" s="10">
        <v>200226</v>
      </c>
      <c r="B251" s="4" t="s">
        <v>297</v>
      </c>
      <c r="C251" s="4" t="s">
        <v>369</v>
      </c>
      <c r="D251" s="4" t="s">
        <v>236</v>
      </c>
      <c r="E251" s="5"/>
      <c r="F251" s="4" t="s">
        <v>372</v>
      </c>
      <c r="G251" s="13"/>
      <c r="H251" s="7">
        <v>15</v>
      </c>
      <c r="I251" s="7">
        <v>15</v>
      </c>
      <c r="J251" s="9"/>
      <c r="K251" s="9" t="s">
        <v>119</v>
      </c>
      <c r="L251" s="8">
        <f t="shared" si="32"/>
        <v>7920000</v>
      </c>
      <c r="M251" s="8">
        <f t="shared" si="31"/>
        <v>2038500</v>
      </c>
      <c r="N251" s="8">
        <f t="shared" si="26"/>
        <v>6493050</v>
      </c>
    </row>
    <row r="252" spans="1:14" ht="85.5" x14ac:dyDescent="0.2">
      <c r="A252" s="4">
        <v>200230</v>
      </c>
      <c r="B252" s="4" t="s">
        <v>297</v>
      </c>
      <c r="C252" s="4" t="s">
        <v>369</v>
      </c>
      <c r="D252" s="4" t="s">
        <v>171</v>
      </c>
      <c r="E252" s="5"/>
      <c r="F252" s="4" t="s">
        <v>373</v>
      </c>
      <c r="G252" s="6"/>
      <c r="H252" s="7">
        <v>30</v>
      </c>
      <c r="I252" s="7">
        <v>30</v>
      </c>
      <c r="J252" s="7"/>
      <c r="K252" s="7">
        <v>5</v>
      </c>
      <c r="L252" s="8">
        <f t="shared" si="32"/>
        <v>15840000</v>
      </c>
      <c r="M252" s="8">
        <f t="shared" si="31"/>
        <v>4077000</v>
      </c>
      <c r="N252" s="8">
        <f t="shared" si="26"/>
        <v>12986100</v>
      </c>
    </row>
    <row r="253" spans="1:14" ht="85.5" x14ac:dyDescent="0.2">
      <c r="A253" s="4">
        <v>200235</v>
      </c>
      <c r="B253" s="4" t="s">
        <v>297</v>
      </c>
      <c r="C253" s="4" t="s">
        <v>369</v>
      </c>
      <c r="D253" s="4" t="s">
        <v>171</v>
      </c>
      <c r="E253" s="5"/>
      <c r="F253" s="4" t="s">
        <v>374</v>
      </c>
      <c r="G253" s="6"/>
      <c r="H253" s="7">
        <v>20</v>
      </c>
      <c r="I253" s="7">
        <v>20</v>
      </c>
      <c r="J253" s="7"/>
      <c r="K253" s="7">
        <v>5</v>
      </c>
      <c r="L253" s="8">
        <f t="shared" si="32"/>
        <v>10560000</v>
      </c>
      <c r="M253" s="8">
        <f t="shared" si="31"/>
        <v>2718000</v>
      </c>
      <c r="N253" s="8">
        <f t="shared" si="26"/>
        <v>8657400</v>
      </c>
    </row>
    <row r="254" spans="1:14" ht="85.5" x14ac:dyDescent="0.2">
      <c r="A254" s="4">
        <v>200240</v>
      </c>
      <c r="B254" s="4" t="s">
        <v>297</v>
      </c>
      <c r="C254" s="4" t="s">
        <v>369</v>
      </c>
      <c r="D254" s="4" t="s">
        <v>171</v>
      </c>
      <c r="E254" s="5"/>
      <c r="F254" s="4" t="s">
        <v>375</v>
      </c>
      <c r="G254" s="6" t="s">
        <v>106</v>
      </c>
      <c r="H254" s="7">
        <v>28</v>
      </c>
      <c r="I254" s="7">
        <v>28</v>
      </c>
      <c r="J254" s="7"/>
      <c r="K254" s="7">
        <v>5</v>
      </c>
      <c r="L254" s="8">
        <f t="shared" si="32"/>
        <v>14784000</v>
      </c>
      <c r="M254" s="8">
        <f t="shared" si="31"/>
        <v>3805200</v>
      </c>
      <c r="N254" s="8">
        <f t="shared" si="26"/>
        <v>12120360</v>
      </c>
    </row>
    <row r="255" spans="1:14" ht="85.5" x14ac:dyDescent="0.2">
      <c r="A255" s="10">
        <v>200245</v>
      </c>
      <c r="B255" s="4" t="s">
        <v>297</v>
      </c>
      <c r="C255" s="4" t="s">
        <v>369</v>
      </c>
      <c r="D255" s="4" t="s">
        <v>171</v>
      </c>
      <c r="E255" s="5"/>
      <c r="F255" s="4" t="s">
        <v>376</v>
      </c>
      <c r="G255" s="13"/>
      <c r="H255" s="7">
        <v>35</v>
      </c>
      <c r="I255" s="7">
        <v>35</v>
      </c>
      <c r="J255" s="9"/>
      <c r="K255" s="9">
        <v>5</v>
      </c>
      <c r="L255" s="8">
        <f t="shared" si="32"/>
        <v>18480000</v>
      </c>
      <c r="M255" s="8">
        <f t="shared" si="31"/>
        <v>4756500</v>
      </c>
      <c r="N255" s="8">
        <f t="shared" si="26"/>
        <v>15150450</v>
      </c>
    </row>
    <row r="256" spans="1:14" ht="85.5" x14ac:dyDescent="0.2">
      <c r="A256" s="4">
        <v>200250</v>
      </c>
      <c r="B256" s="4" t="s">
        <v>297</v>
      </c>
      <c r="C256" s="4" t="s">
        <v>369</v>
      </c>
      <c r="D256" s="4" t="s">
        <v>171</v>
      </c>
      <c r="E256" s="5"/>
      <c r="F256" s="4" t="s">
        <v>377</v>
      </c>
      <c r="G256" s="6"/>
      <c r="H256" s="7">
        <v>10.5</v>
      </c>
      <c r="I256" s="7">
        <v>10.5</v>
      </c>
      <c r="J256" s="7"/>
      <c r="K256" s="7">
        <v>5</v>
      </c>
      <c r="L256" s="8">
        <f t="shared" si="32"/>
        <v>5544000</v>
      </c>
      <c r="M256" s="8">
        <f t="shared" si="31"/>
        <v>1426950</v>
      </c>
      <c r="N256" s="8">
        <f t="shared" si="26"/>
        <v>4545135</v>
      </c>
    </row>
    <row r="257" spans="1:14" ht="85.5" x14ac:dyDescent="0.2">
      <c r="A257" s="4">
        <v>200255</v>
      </c>
      <c r="B257" s="4" t="s">
        <v>297</v>
      </c>
      <c r="C257" s="4" t="s">
        <v>369</v>
      </c>
      <c r="D257" s="4" t="s">
        <v>171</v>
      </c>
      <c r="E257" s="5"/>
      <c r="F257" s="4" t="s">
        <v>378</v>
      </c>
      <c r="G257" s="6"/>
      <c r="H257" s="7">
        <v>10.5</v>
      </c>
      <c r="I257" s="7">
        <v>10.5</v>
      </c>
      <c r="J257" s="7"/>
      <c r="K257" s="7">
        <v>5</v>
      </c>
      <c r="L257" s="8">
        <f t="shared" si="32"/>
        <v>5544000</v>
      </c>
      <c r="M257" s="8">
        <f t="shared" si="31"/>
        <v>1426950</v>
      </c>
      <c r="N257" s="8">
        <f t="shared" si="26"/>
        <v>4545135</v>
      </c>
    </row>
    <row r="258" spans="1:14" ht="85.5" x14ac:dyDescent="0.2">
      <c r="A258" s="4">
        <v>200260</v>
      </c>
      <c r="B258" s="4" t="s">
        <v>297</v>
      </c>
      <c r="C258" s="4" t="s">
        <v>369</v>
      </c>
      <c r="D258" s="4" t="s">
        <v>171</v>
      </c>
      <c r="E258" s="5"/>
      <c r="F258" s="4" t="s">
        <v>379</v>
      </c>
      <c r="G258" s="6"/>
      <c r="H258" s="7">
        <v>50</v>
      </c>
      <c r="I258" s="7">
        <v>50</v>
      </c>
      <c r="J258" s="7"/>
      <c r="K258" s="7">
        <v>7</v>
      </c>
      <c r="L258" s="8">
        <f t="shared" si="32"/>
        <v>26400000</v>
      </c>
      <c r="M258" s="8">
        <f t="shared" si="31"/>
        <v>6795000</v>
      </c>
      <c r="N258" s="8">
        <f t="shared" si="26"/>
        <v>21643500</v>
      </c>
    </row>
    <row r="259" spans="1:14" ht="85.5" x14ac:dyDescent="0.2">
      <c r="A259" s="4">
        <v>200265</v>
      </c>
      <c r="B259" s="4" t="s">
        <v>297</v>
      </c>
      <c r="C259" s="4" t="s">
        <v>369</v>
      </c>
      <c r="D259" s="4" t="s">
        <v>171</v>
      </c>
      <c r="E259" s="5"/>
      <c r="F259" s="4" t="s">
        <v>380</v>
      </c>
      <c r="G259" s="6" t="s">
        <v>381</v>
      </c>
      <c r="H259" s="7">
        <v>14.3</v>
      </c>
      <c r="I259" s="7">
        <v>14.3</v>
      </c>
      <c r="J259" s="7"/>
      <c r="K259" s="7">
        <v>5</v>
      </c>
      <c r="L259" s="8">
        <f t="shared" si="32"/>
        <v>7550400</v>
      </c>
      <c r="M259" s="8">
        <f t="shared" si="31"/>
        <v>1943370</v>
      </c>
      <c r="N259" s="8">
        <f t="shared" si="26"/>
        <v>6190041</v>
      </c>
    </row>
    <row r="260" spans="1:14" ht="85.5" x14ac:dyDescent="0.2">
      <c r="A260" s="4">
        <v>200270</v>
      </c>
      <c r="B260" s="4" t="s">
        <v>297</v>
      </c>
      <c r="C260" s="4" t="s">
        <v>369</v>
      </c>
      <c r="D260" s="4" t="s">
        <v>171</v>
      </c>
      <c r="E260" s="5"/>
      <c r="F260" s="4" t="s">
        <v>382</v>
      </c>
      <c r="G260" s="6"/>
      <c r="H260" s="7">
        <v>39</v>
      </c>
      <c r="I260" s="7">
        <v>39</v>
      </c>
      <c r="J260" s="7"/>
      <c r="K260" s="7">
        <v>7</v>
      </c>
      <c r="L260" s="8">
        <f t="shared" si="32"/>
        <v>20592000</v>
      </c>
      <c r="M260" s="8">
        <f t="shared" si="31"/>
        <v>5300100</v>
      </c>
      <c r="N260" s="8">
        <f t="shared" ref="N260:N323" si="33">L260- ((M260*70)/100)</f>
        <v>16881930</v>
      </c>
    </row>
    <row r="261" spans="1:14" ht="85.5" x14ac:dyDescent="0.2">
      <c r="A261" s="10">
        <v>200275</v>
      </c>
      <c r="B261" s="4" t="s">
        <v>297</v>
      </c>
      <c r="C261" s="4" t="s">
        <v>369</v>
      </c>
      <c r="D261" s="4" t="s">
        <v>171</v>
      </c>
      <c r="E261" s="4"/>
      <c r="F261" s="4" t="s">
        <v>383</v>
      </c>
      <c r="G261" s="13" t="s">
        <v>384</v>
      </c>
      <c r="H261" s="7">
        <v>60</v>
      </c>
      <c r="I261" s="7">
        <v>60</v>
      </c>
      <c r="J261" s="9"/>
      <c r="K261" s="9">
        <v>7</v>
      </c>
      <c r="L261" s="12">
        <f t="shared" si="32"/>
        <v>31680000</v>
      </c>
      <c r="M261" s="12">
        <f t="shared" si="31"/>
        <v>8154000</v>
      </c>
      <c r="N261" s="12">
        <f t="shared" si="33"/>
        <v>25972200</v>
      </c>
    </row>
    <row r="262" spans="1:14" ht="85.5" x14ac:dyDescent="0.2">
      <c r="A262" s="4">
        <v>200280</v>
      </c>
      <c r="B262" s="4" t="s">
        <v>297</v>
      </c>
      <c r="C262" s="4" t="s">
        <v>369</v>
      </c>
      <c r="D262" s="4" t="s">
        <v>171</v>
      </c>
      <c r="E262" s="5"/>
      <c r="F262" s="4" t="s">
        <v>385</v>
      </c>
      <c r="G262" s="6" t="s">
        <v>24</v>
      </c>
      <c r="H262" s="7">
        <v>48</v>
      </c>
      <c r="I262" s="7">
        <v>48</v>
      </c>
      <c r="J262" s="7"/>
      <c r="K262" s="7">
        <v>7</v>
      </c>
      <c r="L262" s="8">
        <f t="shared" si="32"/>
        <v>25344000</v>
      </c>
      <c r="M262" s="8">
        <f t="shared" si="31"/>
        <v>6523200</v>
      </c>
      <c r="N262" s="8">
        <f t="shared" si="33"/>
        <v>20777760</v>
      </c>
    </row>
    <row r="263" spans="1:14" ht="85.5" x14ac:dyDescent="0.2">
      <c r="A263" s="4">
        <v>200285</v>
      </c>
      <c r="B263" s="4" t="s">
        <v>297</v>
      </c>
      <c r="C263" s="4" t="s">
        <v>369</v>
      </c>
      <c r="D263" s="4" t="s">
        <v>171</v>
      </c>
      <c r="E263" s="5"/>
      <c r="F263" s="4" t="s">
        <v>386</v>
      </c>
      <c r="G263" s="6" t="s">
        <v>106</v>
      </c>
      <c r="H263" s="7">
        <v>62</v>
      </c>
      <c r="I263" s="7">
        <v>62</v>
      </c>
      <c r="J263" s="7"/>
      <c r="K263" s="7">
        <v>5</v>
      </c>
      <c r="L263" s="8">
        <f t="shared" si="32"/>
        <v>32736000</v>
      </c>
      <c r="M263" s="8">
        <f t="shared" si="31"/>
        <v>8425800</v>
      </c>
      <c r="N263" s="8">
        <f t="shared" si="33"/>
        <v>26837940</v>
      </c>
    </row>
    <row r="264" spans="1:14" ht="85.5" x14ac:dyDescent="0.2">
      <c r="A264" s="4">
        <v>200290</v>
      </c>
      <c r="B264" s="4" t="s">
        <v>297</v>
      </c>
      <c r="C264" s="4" t="s">
        <v>369</v>
      </c>
      <c r="D264" s="4" t="s">
        <v>171</v>
      </c>
      <c r="E264" s="5"/>
      <c r="F264" s="4" t="s">
        <v>387</v>
      </c>
      <c r="G264" s="6" t="s">
        <v>388</v>
      </c>
      <c r="H264" s="7">
        <v>50</v>
      </c>
      <c r="I264" s="7">
        <v>50</v>
      </c>
      <c r="J264" s="7"/>
      <c r="K264" s="7">
        <v>5</v>
      </c>
      <c r="L264" s="8">
        <f t="shared" si="32"/>
        <v>26400000</v>
      </c>
      <c r="M264" s="8">
        <f t="shared" si="31"/>
        <v>6795000</v>
      </c>
      <c r="N264" s="8">
        <f t="shared" si="33"/>
        <v>21643500</v>
      </c>
    </row>
    <row r="265" spans="1:14" ht="85.5" x14ac:dyDescent="0.2">
      <c r="A265" s="4">
        <v>200295</v>
      </c>
      <c r="B265" s="4" t="s">
        <v>297</v>
      </c>
      <c r="C265" s="4" t="s">
        <v>369</v>
      </c>
      <c r="D265" s="4" t="s">
        <v>171</v>
      </c>
      <c r="E265" s="5"/>
      <c r="F265" s="4" t="s">
        <v>389</v>
      </c>
      <c r="G265" s="6" t="s">
        <v>24</v>
      </c>
      <c r="H265" s="7">
        <v>58</v>
      </c>
      <c r="I265" s="7">
        <v>58</v>
      </c>
      <c r="J265" s="7"/>
      <c r="K265" s="7">
        <v>5</v>
      </c>
      <c r="L265" s="8">
        <f t="shared" si="32"/>
        <v>30624000</v>
      </c>
      <c r="M265" s="8">
        <f t="shared" si="31"/>
        <v>7882200</v>
      </c>
      <c r="N265" s="8">
        <f t="shared" si="33"/>
        <v>25106460</v>
      </c>
    </row>
    <row r="266" spans="1:14" ht="85.5" x14ac:dyDescent="0.2">
      <c r="A266" s="10">
        <v>200300</v>
      </c>
      <c r="B266" s="4" t="s">
        <v>297</v>
      </c>
      <c r="C266" s="4" t="s">
        <v>369</v>
      </c>
      <c r="D266" s="4" t="s">
        <v>171</v>
      </c>
      <c r="E266" s="5"/>
      <c r="F266" s="4" t="s">
        <v>390</v>
      </c>
      <c r="G266" s="13"/>
      <c r="H266" s="7">
        <v>55</v>
      </c>
      <c r="I266" s="7">
        <v>55</v>
      </c>
      <c r="J266" s="9"/>
      <c r="K266" s="9">
        <v>7</v>
      </c>
      <c r="L266" s="8">
        <f t="shared" si="32"/>
        <v>29040000</v>
      </c>
      <c r="M266" s="8">
        <f t="shared" si="31"/>
        <v>7474500</v>
      </c>
      <c r="N266" s="8">
        <f t="shared" si="33"/>
        <v>23807850</v>
      </c>
    </row>
    <row r="267" spans="1:14" ht="85.5" x14ac:dyDescent="0.2">
      <c r="A267" s="10">
        <v>200305</v>
      </c>
      <c r="B267" s="4" t="s">
        <v>297</v>
      </c>
      <c r="C267" s="4" t="s">
        <v>369</v>
      </c>
      <c r="D267" s="4" t="s">
        <v>171</v>
      </c>
      <c r="E267" s="5"/>
      <c r="F267" s="4" t="s">
        <v>391</v>
      </c>
      <c r="G267" s="13"/>
      <c r="H267" s="7">
        <v>30</v>
      </c>
      <c r="I267" s="7">
        <v>30</v>
      </c>
      <c r="J267" s="9"/>
      <c r="K267" s="9">
        <v>5</v>
      </c>
      <c r="L267" s="8">
        <f t="shared" si="32"/>
        <v>15840000</v>
      </c>
      <c r="M267" s="8">
        <f t="shared" si="31"/>
        <v>4077000</v>
      </c>
      <c r="N267" s="8">
        <f t="shared" si="33"/>
        <v>12986100</v>
      </c>
    </row>
    <row r="268" spans="1:14" ht="85.5" x14ac:dyDescent="0.2">
      <c r="A268" s="10">
        <v>200310</v>
      </c>
      <c r="B268" s="4" t="s">
        <v>297</v>
      </c>
      <c r="C268" s="4" t="s">
        <v>369</v>
      </c>
      <c r="D268" s="4" t="s">
        <v>171</v>
      </c>
      <c r="E268" s="5"/>
      <c r="F268" s="4" t="s">
        <v>392</v>
      </c>
      <c r="G268" s="13"/>
      <c r="H268" s="7">
        <v>40</v>
      </c>
      <c r="I268" s="7">
        <v>40</v>
      </c>
      <c r="J268" s="9"/>
      <c r="K268" s="9">
        <v>5</v>
      </c>
      <c r="L268" s="8">
        <f t="shared" si="32"/>
        <v>21120000</v>
      </c>
      <c r="M268" s="8">
        <f t="shared" si="31"/>
        <v>5436000</v>
      </c>
      <c r="N268" s="8">
        <f t="shared" si="33"/>
        <v>17314800</v>
      </c>
    </row>
    <row r="269" spans="1:14" ht="85.5" x14ac:dyDescent="0.2">
      <c r="A269" s="4">
        <v>200315</v>
      </c>
      <c r="B269" s="4" t="s">
        <v>297</v>
      </c>
      <c r="C269" s="4" t="s">
        <v>369</v>
      </c>
      <c r="D269" s="4" t="s">
        <v>393</v>
      </c>
      <c r="E269" s="4" t="s">
        <v>164</v>
      </c>
      <c r="F269" s="4" t="s">
        <v>394</v>
      </c>
      <c r="G269" s="6"/>
      <c r="H269" s="7">
        <v>38</v>
      </c>
      <c r="I269" s="7">
        <v>38</v>
      </c>
      <c r="J269" s="7"/>
      <c r="K269" s="7">
        <v>5</v>
      </c>
      <c r="L269" s="12">
        <f t="shared" si="32"/>
        <v>20064000</v>
      </c>
      <c r="M269" s="12">
        <f t="shared" si="31"/>
        <v>5164200</v>
      </c>
      <c r="N269" s="12">
        <f t="shared" si="33"/>
        <v>16449060</v>
      </c>
    </row>
    <row r="270" spans="1:14" ht="85.5" x14ac:dyDescent="0.2">
      <c r="A270" s="4">
        <v>200320</v>
      </c>
      <c r="B270" s="4" t="s">
        <v>297</v>
      </c>
      <c r="C270" s="4" t="s">
        <v>369</v>
      </c>
      <c r="D270" s="4" t="s">
        <v>393</v>
      </c>
      <c r="E270" s="4" t="s">
        <v>164</v>
      </c>
      <c r="F270" s="4" t="s">
        <v>395</v>
      </c>
      <c r="G270" s="6"/>
      <c r="H270" s="7">
        <v>97.9</v>
      </c>
      <c r="I270" s="7">
        <v>97.9</v>
      </c>
      <c r="J270" s="7"/>
      <c r="K270" s="7">
        <v>5</v>
      </c>
      <c r="L270" s="12">
        <f t="shared" si="32"/>
        <v>51691200</v>
      </c>
      <c r="M270" s="12">
        <f t="shared" si="31"/>
        <v>13304610</v>
      </c>
      <c r="N270" s="12">
        <f t="shared" si="33"/>
        <v>42377973</v>
      </c>
    </row>
    <row r="271" spans="1:14" ht="85.5" x14ac:dyDescent="0.2">
      <c r="A271" s="4">
        <v>200325</v>
      </c>
      <c r="B271" s="4" t="s">
        <v>297</v>
      </c>
      <c r="C271" s="4" t="s">
        <v>369</v>
      </c>
      <c r="D271" s="4" t="s">
        <v>393</v>
      </c>
      <c r="E271" s="4" t="s">
        <v>164</v>
      </c>
      <c r="F271" s="4" t="s">
        <v>396</v>
      </c>
      <c r="G271" s="6"/>
      <c r="H271" s="7">
        <v>64.599999999999994</v>
      </c>
      <c r="I271" s="7">
        <v>64.599999999999994</v>
      </c>
      <c r="J271" s="7"/>
      <c r="K271" s="7">
        <v>5</v>
      </c>
      <c r="L271" s="12">
        <f t="shared" si="32"/>
        <v>34108800</v>
      </c>
      <c r="M271" s="12">
        <f t="shared" si="31"/>
        <v>8779140</v>
      </c>
      <c r="N271" s="12">
        <f t="shared" si="33"/>
        <v>27963402</v>
      </c>
    </row>
    <row r="272" spans="1:14" ht="85.5" x14ac:dyDescent="0.2">
      <c r="A272" s="4">
        <v>200330</v>
      </c>
      <c r="B272" s="4" t="s">
        <v>297</v>
      </c>
      <c r="C272" s="4" t="s">
        <v>369</v>
      </c>
      <c r="D272" s="4" t="s">
        <v>393</v>
      </c>
      <c r="E272" s="4" t="s">
        <v>164</v>
      </c>
      <c r="F272" s="4" t="s">
        <v>397</v>
      </c>
      <c r="G272" s="6"/>
      <c r="H272" s="7">
        <v>72.2</v>
      </c>
      <c r="I272" s="7">
        <v>72.2</v>
      </c>
      <c r="J272" s="7"/>
      <c r="K272" s="7">
        <v>5</v>
      </c>
      <c r="L272" s="12">
        <f t="shared" si="32"/>
        <v>38121600</v>
      </c>
      <c r="M272" s="12">
        <f t="shared" si="31"/>
        <v>9811980</v>
      </c>
      <c r="N272" s="12">
        <f t="shared" si="33"/>
        <v>31253214</v>
      </c>
    </row>
    <row r="273" spans="1:14" ht="85.5" x14ac:dyDescent="0.2">
      <c r="A273" s="4">
        <v>200335</v>
      </c>
      <c r="B273" s="4" t="s">
        <v>297</v>
      </c>
      <c r="C273" s="4" t="s">
        <v>369</v>
      </c>
      <c r="D273" s="4" t="s">
        <v>393</v>
      </c>
      <c r="E273" s="4" t="s">
        <v>164</v>
      </c>
      <c r="F273" s="4" t="s">
        <v>398</v>
      </c>
      <c r="G273" s="6"/>
      <c r="H273" s="7">
        <v>57</v>
      </c>
      <c r="I273" s="7">
        <v>57</v>
      </c>
      <c r="J273" s="7"/>
      <c r="K273" s="7">
        <v>5</v>
      </c>
      <c r="L273" s="12">
        <f t="shared" si="32"/>
        <v>30096000</v>
      </c>
      <c r="M273" s="12">
        <f t="shared" si="31"/>
        <v>7746300</v>
      </c>
      <c r="N273" s="12">
        <f t="shared" si="33"/>
        <v>24673590</v>
      </c>
    </row>
    <row r="274" spans="1:14" ht="85.5" x14ac:dyDescent="0.2">
      <c r="A274" s="4">
        <v>200340</v>
      </c>
      <c r="B274" s="4" t="s">
        <v>297</v>
      </c>
      <c r="C274" s="4" t="s">
        <v>369</v>
      </c>
      <c r="D274" s="4" t="s">
        <v>393</v>
      </c>
      <c r="E274" s="4" t="s">
        <v>164</v>
      </c>
      <c r="F274" s="4" t="s">
        <v>399</v>
      </c>
      <c r="G274" s="6"/>
      <c r="H274" s="7">
        <v>25.7</v>
      </c>
      <c r="I274" s="7">
        <v>25.7</v>
      </c>
      <c r="J274" s="7"/>
      <c r="K274" s="7">
        <v>5</v>
      </c>
      <c r="L274" s="12">
        <f t="shared" si="32"/>
        <v>13569600</v>
      </c>
      <c r="M274" s="12">
        <f t="shared" si="31"/>
        <v>3492630</v>
      </c>
      <c r="N274" s="12">
        <f t="shared" si="33"/>
        <v>11124759</v>
      </c>
    </row>
    <row r="275" spans="1:14" ht="85.5" x14ac:dyDescent="0.2">
      <c r="A275" s="4">
        <v>200345</v>
      </c>
      <c r="B275" s="4" t="s">
        <v>297</v>
      </c>
      <c r="C275" s="4" t="s">
        <v>369</v>
      </c>
      <c r="D275" s="4" t="s">
        <v>393</v>
      </c>
      <c r="E275" s="4" t="s">
        <v>164</v>
      </c>
      <c r="F275" s="4" t="s">
        <v>400</v>
      </c>
      <c r="G275" s="6"/>
      <c r="H275" s="7">
        <v>12.8</v>
      </c>
      <c r="I275" s="7">
        <v>12.8</v>
      </c>
      <c r="J275" s="7"/>
      <c r="K275" s="7">
        <v>5</v>
      </c>
      <c r="L275" s="12">
        <f t="shared" si="32"/>
        <v>6758400</v>
      </c>
      <c r="M275" s="12">
        <f t="shared" si="31"/>
        <v>1739520</v>
      </c>
      <c r="N275" s="12">
        <f t="shared" si="33"/>
        <v>5540736</v>
      </c>
    </row>
    <row r="276" spans="1:14" ht="85.5" x14ac:dyDescent="0.2">
      <c r="A276" s="4">
        <v>200350</v>
      </c>
      <c r="B276" s="4" t="s">
        <v>297</v>
      </c>
      <c r="C276" s="4" t="s">
        <v>369</v>
      </c>
      <c r="D276" s="4" t="s">
        <v>393</v>
      </c>
      <c r="E276" s="5"/>
      <c r="F276" s="4" t="s">
        <v>401</v>
      </c>
      <c r="G276" s="6"/>
      <c r="H276" s="7">
        <v>14.4</v>
      </c>
      <c r="I276" s="7">
        <v>14.4</v>
      </c>
      <c r="J276" s="7"/>
      <c r="K276" s="7">
        <v>5</v>
      </c>
      <c r="L276" s="8">
        <f t="shared" si="32"/>
        <v>7603200</v>
      </c>
      <c r="M276" s="8">
        <f t="shared" si="31"/>
        <v>1956960</v>
      </c>
      <c r="N276" s="8">
        <f t="shared" si="33"/>
        <v>6233328</v>
      </c>
    </row>
    <row r="277" spans="1:14" ht="85.5" x14ac:dyDescent="0.2">
      <c r="A277" s="4">
        <v>200355</v>
      </c>
      <c r="B277" s="4" t="s">
        <v>297</v>
      </c>
      <c r="C277" s="4" t="s">
        <v>369</v>
      </c>
      <c r="D277" s="4" t="s">
        <v>393</v>
      </c>
      <c r="E277" s="5"/>
      <c r="F277" s="4" t="s">
        <v>402</v>
      </c>
      <c r="G277" s="6" t="s">
        <v>403</v>
      </c>
      <c r="H277" s="7">
        <v>12</v>
      </c>
      <c r="I277" s="7">
        <v>12</v>
      </c>
      <c r="J277" s="7"/>
      <c r="K277" s="7">
        <v>5</v>
      </c>
      <c r="L277" s="8">
        <f t="shared" si="32"/>
        <v>6336000</v>
      </c>
      <c r="M277" s="8">
        <f t="shared" si="31"/>
        <v>1630800</v>
      </c>
      <c r="N277" s="8">
        <f t="shared" si="33"/>
        <v>5194440</v>
      </c>
    </row>
    <row r="278" spans="1:14" ht="85.5" x14ac:dyDescent="0.2">
      <c r="A278" s="4">
        <v>200360</v>
      </c>
      <c r="B278" s="4" t="s">
        <v>297</v>
      </c>
      <c r="C278" s="4" t="s">
        <v>369</v>
      </c>
      <c r="D278" s="4" t="s">
        <v>393</v>
      </c>
      <c r="E278" s="4" t="s">
        <v>22</v>
      </c>
      <c r="F278" s="4" t="s">
        <v>404</v>
      </c>
      <c r="G278" s="6" t="s">
        <v>405</v>
      </c>
      <c r="H278" s="7">
        <v>1.9</v>
      </c>
      <c r="I278" s="7">
        <v>1.9</v>
      </c>
      <c r="J278" s="7"/>
      <c r="K278" s="7">
        <v>0</v>
      </c>
      <c r="L278" s="11">
        <f>I278*277000+J278*644000</f>
        <v>526300</v>
      </c>
      <c r="M278" s="12">
        <f>(I278*135900)+(J278*179000)</f>
        <v>258210</v>
      </c>
      <c r="N278" s="12">
        <f t="shared" si="33"/>
        <v>345553</v>
      </c>
    </row>
    <row r="279" spans="1:14" ht="85.5" x14ac:dyDescent="0.2">
      <c r="A279" s="10">
        <v>200365</v>
      </c>
      <c r="B279" s="4" t="s">
        <v>297</v>
      </c>
      <c r="C279" s="4" t="s">
        <v>369</v>
      </c>
      <c r="D279" s="4" t="s">
        <v>406</v>
      </c>
      <c r="E279" s="5"/>
      <c r="F279" s="4" t="s">
        <v>407</v>
      </c>
      <c r="G279" s="13" t="s">
        <v>106</v>
      </c>
      <c r="H279" s="7">
        <v>32</v>
      </c>
      <c r="I279" s="7">
        <v>32</v>
      </c>
      <c r="J279" s="9"/>
      <c r="K279" s="9">
        <v>6</v>
      </c>
      <c r="L279" s="8">
        <f t="shared" ref="L279:L342" si="34">I279*528000+J279*1030000</f>
        <v>16896000</v>
      </c>
      <c r="M279" s="8">
        <f t="shared" ref="M279:M342" si="35">(I279*135900)+(J279*168000)</f>
        <v>4348800</v>
      </c>
      <c r="N279" s="8">
        <f t="shared" si="33"/>
        <v>13851840</v>
      </c>
    </row>
    <row r="280" spans="1:14" ht="85.5" x14ac:dyDescent="0.2">
      <c r="A280" s="10">
        <v>200370</v>
      </c>
      <c r="B280" s="4" t="s">
        <v>297</v>
      </c>
      <c r="C280" s="4" t="s">
        <v>369</v>
      </c>
      <c r="D280" s="4" t="s">
        <v>406</v>
      </c>
      <c r="E280" s="4" t="s">
        <v>164</v>
      </c>
      <c r="F280" s="4" t="s">
        <v>408</v>
      </c>
      <c r="G280" s="13"/>
      <c r="H280" s="7">
        <v>37</v>
      </c>
      <c r="I280" s="9">
        <v>37</v>
      </c>
      <c r="J280" s="9"/>
      <c r="K280" s="9">
        <v>8</v>
      </c>
      <c r="L280" s="12">
        <f t="shared" si="34"/>
        <v>19536000</v>
      </c>
      <c r="M280" s="12">
        <f t="shared" si="35"/>
        <v>5028300</v>
      </c>
      <c r="N280" s="12">
        <f t="shared" si="33"/>
        <v>16016190</v>
      </c>
    </row>
    <row r="281" spans="1:14" ht="85.5" x14ac:dyDescent="0.2">
      <c r="A281" s="4">
        <v>200375</v>
      </c>
      <c r="B281" s="4" t="s">
        <v>297</v>
      </c>
      <c r="C281" s="4" t="s">
        <v>369</v>
      </c>
      <c r="D281" s="4" t="s">
        <v>406</v>
      </c>
      <c r="E281" s="4" t="s">
        <v>164</v>
      </c>
      <c r="F281" s="4" t="s">
        <v>409</v>
      </c>
      <c r="G281" s="6"/>
      <c r="H281" s="7">
        <v>50</v>
      </c>
      <c r="I281" s="9">
        <v>50</v>
      </c>
      <c r="J281" s="7"/>
      <c r="K281" s="7">
        <v>6</v>
      </c>
      <c r="L281" s="12">
        <f t="shared" si="34"/>
        <v>26400000</v>
      </c>
      <c r="M281" s="12">
        <f t="shared" si="35"/>
        <v>6795000</v>
      </c>
      <c r="N281" s="12">
        <f t="shared" si="33"/>
        <v>21643500</v>
      </c>
    </row>
    <row r="282" spans="1:14" ht="85.5" x14ac:dyDescent="0.2">
      <c r="A282" s="4">
        <v>200380</v>
      </c>
      <c r="B282" s="4" t="s">
        <v>297</v>
      </c>
      <c r="C282" s="4" t="s">
        <v>369</v>
      </c>
      <c r="D282" s="4" t="s">
        <v>406</v>
      </c>
      <c r="E282" s="4" t="s">
        <v>164</v>
      </c>
      <c r="F282" s="4" t="s">
        <v>410</v>
      </c>
      <c r="G282" s="6"/>
      <c r="H282" s="7">
        <v>41</v>
      </c>
      <c r="I282" s="7">
        <v>41</v>
      </c>
      <c r="J282" s="7"/>
      <c r="K282" s="7">
        <v>6</v>
      </c>
      <c r="L282" s="12">
        <f t="shared" si="34"/>
        <v>21648000</v>
      </c>
      <c r="M282" s="12">
        <f t="shared" si="35"/>
        <v>5571900</v>
      </c>
      <c r="N282" s="12">
        <f t="shared" si="33"/>
        <v>17747670</v>
      </c>
    </row>
    <row r="283" spans="1:14" ht="85.5" x14ac:dyDescent="0.2">
      <c r="A283" s="4">
        <v>200385</v>
      </c>
      <c r="B283" s="4" t="s">
        <v>297</v>
      </c>
      <c r="C283" s="4" t="s">
        <v>369</v>
      </c>
      <c r="D283" s="4" t="s">
        <v>406</v>
      </c>
      <c r="E283" s="4" t="s">
        <v>164</v>
      </c>
      <c r="F283" s="4" t="s">
        <v>411</v>
      </c>
      <c r="G283" s="6"/>
      <c r="H283" s="7">
        <v>47</v>
      </c>
      <c r="I283" s="7">
        <v>47</v>
      </c>
      <c r="J283" s="7"/>
      <c r="K283" s="7">
        <v>6</v>
      </c>
      <c r="L283" s="12">
        <f t="shared" si="34"/>
        <v>24816000</v>
      </c>
      <c r="M283" s="12">
        <f t="shared" si="35"/>
        <v>6387300</v>
      </c>
      <c r="N283" s="12">
        <f t="shared" si="33"/>
        <v>20344890</v>
      </c>
    </row>
    <row r="284" spans="1:14" ht="85.5" x14ac:dyDescent="0.2">
      <c r="A284" s="4">
        <v>200390</v>
      </c>
      <c r="B284" s="4" t="s">
        <v>297</v>
      </c>
      <c r="C284" s="4" t="s">
        <v>369</v>
      </c>
      <c r="D284" s="4" t="s">
        <v>406</v>
      </c>
      <c r="E284" s="4" t="s">
        <v>164</v>
      </c>
      <c r="F284" s="4" t="s">
        <v>412</v>
      </c>
      <c r="G284" s="6"/>
      <c r="H284" s="7">
        <v>36</v>
      </c>
      <c r="I284" s="7">
        <v>36</v>
      </c>
      <c r="J284" s="7"/>
      <c r="K284" s="7">
        <v>6</v>
      </c>
      <c r="L284" s="12">
        <f t="shared" si="34"/>
        <v>19008000</v>
      </c>
      <c r="M284" s="12">
        <f t="shared" si="35"/>
        <v>4892400</v>
      </c>
      <c r="N284" s="12">
        <f t="shared" si="33"/>
        <v>15583320</v>
      </c>
    </row>
    <row r="285" spans="1:14" ht="85.5" x14ac:dyDescent="0.2">
      <c r="A285" s="4">
        <v>200395</v>
      </c>
      <c r="B285" s="4" t="s">
        <v>297</v>
      </c>
      <c r="C285" s="4" t="s">
        <v>369</v>
      </c>
      <c r="D285" s="4" t="s">
        <v>406</v>
      </c>
      <c r="E285" s="4" t="s">
        <v>164</v>
      </c>
      <c r="F285" s="4" t="s">
        <v>413</v>
      </c>
      <c r="G285" s="6"/>
      <c r="H285" s="7">
        <v>46</v>
      </c>
      <c r="I285" s="7">
        <v>46</v>
      </c>
      <c r="J285" s="7"/>
      <c r="K285" s="7">
        <v>7</v>
      </c>
      <c r="L285" s="12">
        <f t="shared" si="34"/>
        <v>24288000</v>
      </c>
      <c r="M285" s="12">
        <f t="shared" si="35"/>
        <v>6251400</v>
      </c>
      <c r="N285" s="12">
        <f t="shared" si="33"/>
        <v>19912020</v>
      </c>
    </row>
    <row r="286" spans="1:14" ht="85.5" x14ac:dyDescent="0.2">
      <c r="A286" s="4">
        <v>200400</v>
      </c>
      <c r="B286" s="4" t="s">
        <v>297</v>
      </c>
      <c r="C286" s="4" t="s">
        <v>369</v>
      </c>
      <c r="D286" s="4" t="s">
        <v>406</v>
      </c>
      <c r="E286" s="4" t="s">
        <v>164</v>
      </c>
      <c r="F286" s="4" t="s">
        <v>414</v>
      </c>
      <c r="G286" s="6"/>
      <c r="H286" s="7">
        <v>51</v>
      </c>
      <c r="I286" s="7">
        <v>51</v>
      </c>
      <c r="J286" s="7"/>
      <c r="K286" s="7">
        <v>8</v>
      </c>
      <c r="L286" s="12">
        <f t="shared" si="34"/>
        <v>26928000</v>
      </c>
      <c r="M286" s="12">
        <f t="shared" si="35"/>
        <v>6930900</v>
      </c>
      <c r="N286" s="12">
        <f t="shared" si="33"/>
        <v>22076370</v>
      </c>
    </row>
    <row r="287" spans="1:14" ht="85.5" x14ac:dyDescent="0.2">
      <c r="A287" s="10">
        <v>200405</v>
      </c>
      <c r="B287" s="4" t="s">
        <v>297</v>
      </c>
      <c r="C287" s="4" t="s">
        <v>369</v>
      </c>
      <c r="D287" s="4" t="s">
        <v>406</v>
      </c>
      <c r="E287" s="5"/>
      <c r="F287" s="4" t="s">
        <v>415</v>
      </c>
      <c r="G287" s="13" t="s">
        <v>416</v>
      </c>
      <c r="H287" s="7">
        <v>80</v>
      </c>
      <c r="I287" s="7">
        <v>80</v>
      </c>
      <c r="J287" s="9"/>
      <c r="K287" s="9">
        <v>8</v>
      </c>
      <c r="L287" s="8">
        <f t="shared" si="34"/>
        <v>42240000</v>
      </c>
      <c r="M287" s="8">
        <f t="shared" si="35"/>
        <v>10872000</v>
      </c>
      <c r="N287" s="8">
        <f t="shared" si="33"/>
        <v>34629600</v>
      </c>
    </row>
    <row r="288" spans="1:14" ht="99.75" x14ac:dyDescent="0.2">
      <c r="A288" s="4">
        <v>200410</v>
      </c>
      <c r="B288" s="4" t="s">
        <v>297</v>
      </c>
      <c r="C288" s="4" t="s">
        <v>369</v>
      </c>
      <c r="D288" s="4" t="s">
        <v>406</v>
      </c>
      <c r="E288" s="5"/>
      <c r="F288" s="4" t="s">
        <v>417</v>
      </c>
      <c r="G288" s="13" t="s">
        <v>418</v>
      </c>
      <c r="H288" s="7">
        <v>90</v>
      </c>
      <c r="I288" s="7">
        <v>90</v>
      </c>
      <c r="J288" s="7"/>
      <c r="K288" s="7">
        <v>8</v>
      </c>
      <c r="L288" s="8">
        <f t="shared" si="34"/>
        <v>47520000</v>
      </c>
      <c r="M288" s="8">
        <f t="shared" si="35"/>
        <v>12231000</v>
      </c>
      <c r="N288" s="8">
        <f t="shared" si="33"/>
        <v>38958300</v>
      </c>
    </row>
    <row r="289" spans="1:14" ht="85.5" x14ac:dyDescent="0.2">
      <c r="A289" s="4">
        <v>200415</v>
      </c>
      <c r="B289" s="4" t="s">
        <v>297</v>
      </c>
      <c r="C289" s="4" t="s">
        <v>369</v>
      </c>
      <c r="D289" s="4" t="s">
        <v>406</v>
      </c>
      <c r="E289" s="5"/>
      <c r="F289" s="4" t="s">
        <v>419</v>
      </c>
      <c r="G289" s="13" t="s">
        <v>418</v>
      </c>
      <c r="H289" s="7">
        <v>100</v>
      </c>
      <c r="I289" s="7">
        <v>100</v>
      </c>
      <c r="J289" s="7"/>
      <c r="K289" s="7">
        <v>8</v>
      </c>
      <c r="L289" s="8">
        <f t="shared" si="34"/>
        <v>52800000</v>
      </c>
      <c r="M289" s="8">
        <f t="shared" si="35"/>
        <v>13590000</v>
      </c>
      <c r="N289" s="8">
        <f t="shared" si="33"/>
        <v>43287000</v>
      </c>
    </row>
    <row r="290" spans="1:14" ht="85.5" x14ac:dyDescent="0.2">
      <c r="A290" s="4">
        <v>200420</v>
      </c>
      <c r="B290" s="4" t="s">
        <v>297</v>
      </c>
      <c r="C290" s="4" t="s">
        <v>369</v>
      </c>
      <c r="D290" s="4" t="s">
        <v>406</v>
      </c>
      <c r="E290" s="5"/>
      <c r="F290" s="4" t="s">
        <v>420</v>
      </c>
      <c r="G290" s="13" t="s">
        <v>418</v>
      </c>
      <c r="H290" s="7">
        <v>105</v>
      </c>
      <c r="I290" s="7">
        <v>105</v>
      </c>
      <c r="J290" s="7"/>
      <c r="K290" s="7">
        <v>8</v>
      </c>
      <c r="L290" s="8">
        <f t="shared" si="34"/>
        <v>55440000</v>
      </c>
      <c r="M290" s="8">
        <f t="shared" si="35"/>
        <v>14269500</v>
      </c>
      <c r="N290" s="8">
        <f t="shared" si="33"/>
        <v>45451350</v>
      </c>
    </row>
    <row r="291" spans="1:14" ht="85.5" x14ac:dyDescent="0.2">
      <c r="A291" s="4">
        <v>200425</v>
      </c>
      <c r="B291" s="4" t="s">
        <v>297</v>
      </c>
      <c r="C291" s="4" t="s">
        <v>369</v>
      </c>
      <c r="D291" s="4" t="s">
        <v>406</v>
      </c>
      <c r="E291" s="5"/>
      <c r="F291" s="4" t="s">
        <v>421</v>
      </c>
      <c r="G291" s="13" t="s">
        <v>418</v>
      </c>
      <c r="H291" s="7">
        <v>107</v>
      </c>
      <c r="I291" s="7">
        <v>107</v>
      </c>
      <c r="J291" s="7"/>
      <c r="K291" s="7">
        <v>8</v>
      </c>
      <c r="L291" s="8">
        <f t="shared" si="34"/>
        <v>56496000</v>
      </c>
      <c r="M291" s="8">
        <f t="shared" si="35"/>
        <v>14541300</v>
      </c>
      <c r="N291" s="8">
        <f t="shared" si="33"/>
        <v>46317090</v>
      </c>
    </row>
    <row r="292" spans="1:14" ht="85.5" x14ac:dyDescent="0.2">
      <c r="A292" s="4">
        <v>200430</v>
      </c>
      <c r="B292" s="4" t="s">
        <v>297</v>
      </c>
      <c r="C292" s="4" t="s">
        <v>369</v>
      </c>
      <c r="D292" s="4" t="s">
        <v>406</v>
      </c>
      <c r="E292" s="5"/>
      <c r="F292" s="4" t="s">
        <v>422</v>
      </c>
      <c r="G292" s="13" t="s">
        <v>418</v>
      </c>
      <c r="H292" s="7">
        <v>120</v>
      </c>
      <c r="I292" s="7">
        <v>120</v>
      </c>
      <c r="J292" s="7"/>
      <c r="K292" s="7">
        <v>8</v>
      </c>
      <c r="L292" s="8">
        <f t="shared" si="34"/>
        <v>63360000</v>
      </c>
      <c r="M292" s="8">
        <f t="shared" si="35"/>
        <v>16308000</v>
      </c>
      <c r="N292" s="8">
        <f t="shared" si="33"/>
        <v>51944400</v>
      </c>
    </row>
    <row r="293" spans="1:14" ht="114" x14ac:dyDescent="0.2">
      <c r="A293" s="4">
        <v>200435</v>
      </c>
      <c r="B293" s="4" t="s">
        <v>297</v>
      </c>
      <c r="C293" s="4" t="s">
        <v>369</v>
      </c>
      <c r="D293" s="4" t="s">
        <v>406</v>
      </c>
      <c r="E293" s="5"/>
      <c r="F293" s="4" t="s">
        <v>423</v>
      </c>
      <c r="G293" s="13" t="s">
        <v>416</v>
      </c>
      <c r="H293" s="7">
        <v>135</v>
      </c>
      <c r="I293" s="7">
        <v>135</v>
      </c>
      <c r="J293" s="7"/>
      <c r="K293" s="7">
        <v>8</v>
      </c>
      <c r="L293" s="8">
        <f t="shared" si="34"/>
        <v>71280000</v>
      </c>
      <c r="M293" s="8">
        <f t="shared" si="35"/>
        <v>18346500</v>
      </c>
      <c r="N293" s="8">
        <f t="shared" si="33"/>
        <v>58437450</v>
      </c>
    </row>
    <row r="294" spans="1:14" ht="85.5" x14ac:dyDescent="0.2">
      <c r="A294" s="4">
        <v>200440</v>
      </c>
      <c r="B294" s="4" t="s">
        <v>297</v>
      </c>
      <c r="C294" s="4" t="s">
        <v>369</v>
      </c>
      <c r="D294" s="4" t="s">
        <v>406</v>
      </c>
      <c r="E294" s="5"/>
      <c r="F294" s="4" t="s">
        <v>424</v>
      </c>
      <c r="G294" s="13" t="s">
        <v>416</v>
      </c>
      <c r="H294" s="7">
        <v>85.6</v>
      </c>
      <c r="I294" s="7">
        <v>85.6</v>
      </c>
      <c r="J294" s="7"/>
      <c r="K294" s="7">
        <v>8</v>
      </c>
      <c r="L294" s="8">
        <f t="shared" si="34"/>
        <v>45196800</v>
      </c>
      <c r="M294" s="8">
        <f t="shared" si="35"/>
        <v>11633040</v>
      </c>
      <c r="N294" s="8">
        <f t="shared" si="33"/>
        <v>37053672</v>
      </c>
    </row>
    <row r="295" spans="1:14" ht="114" x14ac:dyDescent="0.2">
      <c r="A295" s="4">
        <v>200445</v>
      </c>
      <c r="B295" s="4" t="s">
        <v>297</v>
      </c>
      <c r="C295" s="4" t="s">
        <v>369</v>
      </c>
      <c r="D295" s="4" t="s">
        <v>406</v>
      </c>
      <c r="E295" s="5"/>
      <c r="F295" s="4" t="s">
        <v>425</v>
      </c>
      <c r="G295" s="13" t="s">
        <v>416</v>
      </c>
      <c r="H295" s="7">
        <v>105</v>
      </c>
      <c r="I295" s="7">
        <v>105</v>
      </c>
      <c r="J295" s="7"/>
      <c r="K295" s="7">
        <v>8</v>
      </c>
      <c r="L295" s="8">
        <f t="shared" si="34"/>
        <v>55440000</v>
      </c>
      <c r="M295" s="8">
        <f t="shared" si="35"/>
        <v>14269500</v>
      </c>
      <c r="N295" s="8">
        <f t="shared" si="33"/>
        <v>45451350</v>
      </c>
    </row>
    <row r="296" spans="1:14" ht="85.5" x14ac:dyDescent="0.2">
      <c r="A296" s="4">
        <v>200450</v>
      </c>
      <c r="B296" s="4" t="s">
        <v>297</v>
      </c>
      <c r="C296" s="4" t="s">
        <v>369</v>
      </c>
      <c r="D296" s="4" t="s">
        <v>406</v>
      </c>
      <c r="E296" s="5"/>
      <c r="F296" s="4" t="s">
        <v>426</v>
      </c>
      <c r="G296" s="13" t="s">
        <v>427</v>
      </c>
      <c r="H296" s="7">
        <v>66.5</v>
      </c>
      <c r="I296" s="7">
        <v>66.5</v>
      </c>
      <c r="J296" s="7"/>
      <c r="K296" s="7">
        <v>8</v>
      </c>
      <c r="L296" s="8">
        <f t="shared" si="34"/>
        <v>35112000</v>
      </c>
      <c r="M296" s="8">
        <f t="shared" si="35"/>
        <v>9037350</v>
      </c>
      <c r="N296" s="8">
        <f t="shared" si="33"/>
        <v>28785855</v>
      </c>
    </row>
    <row r="297" spans="1:14" ht="85.5" x14ac:dyDescent="0.2">
      <c r="A297" s="4">
        <v>200455</v>
      </c>
      <c r="B297" s="4" t="s">
        <v>297</v>
      </c>
      <c r="C297" s="4" t="s">
        <v>369</v>
      </c>
      <c r="D297" s="4" t="s">
        <v>406</v>
      </c>
      <c r="E297" s="5"/>
      <c r="F297" s="4" t="s">
        <v>428</v>
      </c>
      <c r="G297" s="13" t="s">
        <v>416</v>
      </c>
      <c r="H297" s="7">
        <v>72.2</v>
      </c>
      <c r="I297" s="7">
        <v>72.2</v>
      </c>
      <c r="J297" s="7"/>
      <c r="K297" s="7">
        <v>8</v>
      </c>
      <c r="L297" s="8">
        <f t="shared" si="34"/>
        <v>38121600</v>
      </c>
      <c r="M297" s="8">
        <f t="shared" si="35"/>
        <v>9811980</v>
      </c>
      <c r="N297" s="8">
        <f t="shared" si="33"/>
        <v>31253214</v>
      </c>
    </row>
    <row r="298" spans="1:14" ht="85.5" x14ac:dyDescent="0.2">
      <c r="A298" s="4">
        <v>200460</v>
      </c>
      <c r="B298" s="4" t="s">
        <v>297</v>
      </c>
      <c r="C298" s="4" t="s">
        <v>369</v>
      </c>
      <c r="D298" s="4" t="s">
        <v>406</v>
      </c>
      <c r="E298" s="5"/>
      <c r="F298" s="4" t="s">
        <v>429</v>
      </c>
      <c r="G298" s="13" t="s">
        <v>427</v>
      </c>
      <c r="H298" s="7">
        <v>30.4</v>
      </c>
      <c r="I298" s="7">
        <v>30.4</v>
      </c>
      <c r="J298" s="7"/>
      <c r="K298" s="7">
        <v>7</v>
      </c>
      <c r="L298" s="8">
        <f t="shared" si="34"/>
        <v>16051200</v>
      </c>
      <c r="M298" s="8">
        <f t="shared" si="35"/>
        <v>4131360</v>
      </c>
      <c r="N298" s="8">
        <f t="shared" si="33"/>
        <v>13159248</v>
      </c>
    </row>
    <row r="299" spans="1:14" ht="171" x14ac:dyDescent="0.2">
      <c r="A299" s="10">
        <v>200465</v>
      </c>
      <c r="B299" s="4" t="s">
        <v>297</v>
      </c>
      <c r="C299" s="4" t="s">
        <v>369</v>
      </c>
      <c r="D299" s="4" t="s">
        <v>406</v>
      </c>
      <c r="E299" s="5"/>
      <c r="F299" s="4" t="s">
        <v>430</v>
      </c>
      <c r="G299" s="13"/>
      <c r="H299" s="7">
        <v>160</v>
      </c>
      <c r="I299" s="7">
        <v>160</v>
      </c>
      <c r="J299" s="9"/>
      <c r="K299" s="9">
        <v>8</v>
      </c>
      <c r="L299" s="8">
        <f t="shared" si="34"/>
        <v>84480000</v>
      </c>
      <c r="M299" s="8">
        <f t="shared" si="35"/>
        <v>21744000</v>
      </c>
      <c r="N299" s="8">
        <f t="shared" si="33"/>
        <v>69259200</v>
      </c>
    </row>
    <row r="300" spans="1:14" ht="199.5" x14ac:dyDescent="0.2">
      <c r="A300" s="10">
        <v>200470</v>
      </c>
      <c r="B300" s="4" t="s">
        <v>297</v>
      </c>
      <c r="C300" s="4" t="s">
        <v>369</v>
      </c>
      <c r="D300" s="4" t="s">
        <v>406</v>
      </c>
      <c r="E300" s="5"/>
      <c r="F300" s="4" t="s">
        <v>431</v>
      </c>
      <c r="G300" s="13"/>
      <c r="H300" s="7">
        <v>180</v>
      </c>
      <c r="I300" s="7">
        <v>180</v>
      </c>
      <c r="J300" s="9"/>
      <c r="K300" s="9">
        <v>8</v>
      </c>
      <c r="L300" s="8">
        <f t="shared" si="34"/>
        <v>95040000</v>
      </c>
      <c r="M300" s="8">
        <f t="shared" si="35"/>
        <v>24462000</v>
      </c>
      <c r="N300" s="8">
        <f t="shared" si="33"/>
        <v>77916600</v>
      </c>
    </row>
    <row r="301" spans="1:14" ht="185.25" x14ac:dyDescent="0.2">
      <c r="A301" s="10">
        <v>200475</v>
      </c>
      <c r="B301" s="4" t="s">
        <v>297</v>
      </c>
      <c r="C301" s="4" t="s">
        <v>369</v>
      </c>
      <c r="D301" s="4" t="s">
        <v>406</v>
      </c>
      <c r="E301" s="5"/>
      <c r="F301" s="4" t="s">
        <v>432</v>
      </c>
      <c r="G301" s="13"/>
      <c r="H301" s="7">
        <v>200</v>
      </c>
      <c r="I301" s="7">
        <v>200</v>
      </c>
      <c r="J301" s="9"/>
      <c r="K301" s="9">
        <v>8</v>
      </c>
      <c r="L301" s="8">
        <f t="shared" si="34"/>
        <v>105600000</v>
      </c>
      <c r="M301" s="8">
        <f t="shared" si="35"/>
        <v>27180000</v>
      </c>
      <c r="N301" s="8">
        <f t="shared" si="33"/>
        <v>86574000</v>
      </c>
    </row>
    <row r="302" spans="1:14" ht="85.5" x14ac:dyDescent="0.2">
      <c r="A302" s="10">
        <v>200480</v>
      </c>
      <c r="B302" s="4" t="s">
        <v>297</v>
      </c>
      <c r="C302" s="4" t="s">
        <v>369</v>
      </c>
      <c r="D302" s="4" t="s">
        <v>406</v>
      </c>
      <c r="E302" s="5"/>
      <c r="F302" s="4" t="s">
        <v>433</v>
      </c>
      <c r="G302" s="13"/>
      <c r="H302" s="7">
        <v>100</v>
      </c>
      <c r="I302" s="7">
        <v>100</v>
      </c>
      <c r="J302" s="9"/>
      <c r="K302" s="9">
        <v>8</v>
      </c>
      <c r="L302" s="8">
        <f t="shared" si="34"/>
        <v>52800000</v>
      </c>
      <c r="M302" s="8">
        <f t="shared" si="35"/>
        <v>13590000</v>
      </c>
      <c r="N302" s="8">
        <f t="shared" si="33"/>
        <v>43287000</v>
      </c>
    </row>
    <row r="303" spans="1:14" ht="85.5" x14ac:dyDescent="0.2">
      <c r="A303" s="10">
        <v>200485</v>
      </c>
      <c r="B303" s="4" t="s">
        <v>297</v>
      </c>
      <c r="C303" s="4" t="s">
        <v>369</v>
      </c>
      <c r="D303" s="4" t="s">
        <v>406</v>
      </c>
      <c r="E303" s="5"/>
      <c r="F303" s="4" t="s">
        <v>434</v>
      </c>
      <c r="G303" s="13"/>
      <c r="H303" s="7">
        <v>110</v>
      </c>
      <c r="I303" s="7">
        <v>110</v>
      </c>
      <c r="J303" s="9"/>
      <c r="K303" s="9">
        <v>8</v>
      </c>
      <c r="L303" s="8">
        <f t="shared" si="34"/>
        <v>58080000</v>
      </c>
      <c r="M303" s="8">
        <f t="shared" si="35"/>
        <v>14949000</v>
      </c>
      <c r="N303" s="8">
        <f t="shared" si="33"/>
        <v>47615700</v>
      </c>
    </row>
    <row r="304" spans="1:14" ht="85.5" x14ac:dyDescent="0.2">
      <c r="A304" s="10">
        <v>200490</v>
      </c>
      <c r="B304" s="4" t="s">
        <v>297</v>
      </c>
      <c r="C304" s="4" t="s">
        <v>369</v>
      </c>
      <c r="D304" s="4" t="s">
        <v>406</v>
      </c>
      <c r="E304" s="5"/>
      <c r="F304" s="4" t="s">
        <v>435</v>
      </c>
      <c r="G304" s="13"/>
      <c r="H304" s="7">
        <v>130</v>
      </c>
      <c r="I304" s="7">
        <v>130</v>
      </c>
      <c r="J304" s="9"/>
      <c r="K304" s="9">
        <v>8</v>
      </c>
      <c r="L304" s="8">
        <f t="shared" si="34"/>
        <v>68640000</v>
      </c>
      <c r="M304" s="8">
        <f t="shared" si="35"/>
        <v>17667000</v>
      </c>
      <c r="N304" s="8">
        <f t="shared" si="33"/>
        <v>56273100</v>
      </c>
    </row>
    <row r="305" spans="1:14" ht="85.5" x14ac:dyDescent="0.2">
      <c r="A305" s="10">
        <v>200495</v>
      </c>
      <c r="B305" s="4" t="s">
        <v>297</v>
      </c>
      <c r="C305" s="4" t="s">
        <v>369</v>
      </c>
      <c r="D305" s="4" t="s">
        <v>406</v>
      </c>
      <c r="E305" s="5"/>
      <c r="F305" s="4" t="s">
        <v>436</v>
      </c>
      <c r="G305" s="13"/>
      <c r="H305" s="7">
        <v>100</v>
      </c>
      <c r="I305" s="7">
        <v>100</v>
      </c>
      <c r="J305" s="9"/>
      <c r="K305" s="9">
        <v>8</v>
      </c>
      <c r="L305" s="8">
        <f t="shared" si="34"/>
        <v>52800000</v>
      </c>
      <c r="M305" s="8">
        <f t="shared" si="35"/>
        <v>13590000</v>
      </c>
      <c r="N305" s="8">
        <f t="shared" si="33"/>
        <v>43287000</v>
      </c>
    </row>
    <row r="306" spans="1:14" ht="85.5" x14ac:dyDescent="0.2">
      <c r="A306" s="10">
        <v>200500</v>
      </c>
      <c r="B306" s="4" t="s">
        <v>297</v>
      </c>
      <c r="C306" s="4" t="s">
        <v>369</v>
      </c>
      <c r="D306" s="4" t="s">
        <v>406</v>
      </c>
      <c r="E306" s="5"/>
      <c r="F306" s="4" t="s">
        <v>437</v>
      </c>
      <c r="G306" s="13"/>
      <c r="H306" s="7">
        <v>125</v>
      </c>
      <c r="I306" s="7">
        <v>125</v>
      </c>
      <c r="J306" s="9"/>
      <c r="K306" s="9">
        <v>8</v>
      </c>
      <c r="L306" s="8">
        <f t="shared" si="34"/>
        <v>66000000</v>
      </c>
      <c r="M306" s="8">
        <f t="shared" si="35"/>
        <v>16987500</v>
      </c>
      <c r="N306" s="8">
        <f t="shared" si="33"/>
        <v>54108750</v>
      </c>
    </row>
    <row r="307" spans="1:14" ht="85.5" x14ac:dyDescent="0.2">
      <c r="A307" s="4">
        <v>200505</v>
      </c>
      <c r="B307" s="4" t="s">
        <v>297</v>
      </c>
      <c r="C307" s="4" t="s">
        <v>369</v>
      </c>
      <c r="D307" s="4" t="s">
        <v>406</v>
      </c>
      <c r="E307" s="5"/>
      <c r="F307" s="4" t="s">
        <v>438</v>
      </c>
      <c r="G307" s="13" t="s">
        <v>427</v>
      </c>
      <c r="H307" s="7">
        <v>42.8</v>
      </c>
      <c r="I307" s="7">
        <v>42.8</v>
      </c>
      <c r="J307" s="7"/>
      <c r="K307" s="7">
        <v>8</v>
      </c>
      <c r="L307" s="8">
        <f t="shared" si="34"/>
        <v>22598400</v>
      </c>
      <c r="M307" s="8">
        <f t="shared" si="35"/>
        <v>5816520</v>
      </c>
      <c r="N307" s="8">
        <f t="shared" si="33"/>
        <v>18526836</v>
      </c>
    </row>
    <row r="308" spans="1:14" ht="85.5" x14ac:dyDescent="0.2">
      <c r="A308" s="4">
        <v>200510</v>
      </c>
      <c r="B308" s="4" t="s">
        <v>297</v>
      </c>
      <c r="C308" s="4" t="s">
        <v>369</v>
      </c>
      <c r="D308" s="4" t="s">
        <v>406</v>
      </c>
      <c r="E308" s="5"/>
      <c r="F308" s="4" t="s">
        <v>439</v>
      </c>
      <c r="G308" s="13" t="s">
        <v>416</v>
      </c>
      <c r="H308" s="7">
        <v>40</v>
      </c>
      <c r="I308" s="7">
        <v>40</v>
      </c>
      <c r="J308" s="7"/>
      <c r="K308" s="7">
        <v>8</v>
      </c>
      <c r="L308" s="8">
        <f t="shared" si="34"/>
        <v>21120000</v>
      </c>
      <c r="M308" s="8">
        <f t="shared" si="35"/>
        <v>5436000</v>
      </c>
      <c r="N308" s="8">
        <f t="shared" si="33"/>
        <v>17314800</v>
      </c>
    </row>
    <row r="309" spans="1:14" ht="85.5" x14ac:dyDescent="0.2">
      <c r="A309" s="4">
        <v>200515</v>
      </c>
      <c r="B309" s="4" t="s">
        <v>297</v>
      </c>
      <c r="C309" s="4" t="s">
        <v>369</v>
      </c>
      <c r="D309" s="4" t="s">
        <v>406</v>
      </c>
      <c r="E309" s="5"/>
      <c r="F309" s="4" t="s">
        <v>440</v>
      </c>
      <c r="G309" s="13" t="s">
        <v>416</v>
      </c>
      <c r="H309" s="7">
        <v>29.6</v>
      </c>
      <c r="I309" s="7">
        <v>29.6</v>
      </c>
      <c r="J309" s="7"/>
      <c r="K309" s="7">
        <v>7</v>
      </c>
      <c r="L309" s="8">
        <f t="shared" si="34"/>
        <v>15628800</v>
      </c>
      <c r="M309" s="8">
        <f t="shared" si="35"/>
        <v>4022640</v>
      </c>
      <c r="N309" s="8">
        <f t="shared" si="33"/>
        <v>12812952</v>
      </c>
    </row>
    <row r="310" spans="1:14" ht="85.5" x14ac:dyDescent="0.2">
      <c r="A310" s="4">
        <v>200520</v>
      </c>
      <c r="B310" s="4" t="s">
        <v>297</v>
      </c>
      <c r="C310" s="4" t="s">
        <v>369</v>
      </c>
      <c r="D310" s="4" t="s">
        <v>406</v>
      </c>
      <c r="E310" s="5"/>
      <c r="F310" s="4" t="s">
        <v>441</v>
      </c>
      <c r="G310" s="6" t="s">
        <v>442</v>
      </c>
      <c r="H310" s="7">
        <v>25.6</v>
      </c>
      <c r="I310" s="7">
        <v>25.6</v>
      </c>
      <c r="J310" s="7"/>
      <c r="K310" s="7">
        <v>7</v>
      </c>
      <c r="L310" s="8">
        <f t="shared" si="34"/>
        <v>13516800</v>
      </c>
      <c r="M310" s="8">
        <f t="shared" si="35"/>
        <v>3479040</v>
      </c>
      <c r="N310" s="8">
        <f t="shared" si="33"/>
        <v>11081472</v>
      </c>
    </row>
    <row r="311" spans="1:14" ht="85.5" x14ac:dyDescent="0.2">
      <c r="A311" s="4">
        <v>200525</v>
      </c>
      <c r="B311" s="4" t="s">
        <v>297</v>
      </c>
      <c r="C311" s="4" t="s">
        <v>369</v>
      </c>
      <c r="D311" s="4" t="s">
        <v>406</v>
      </c>
      <c r="E311" s="5"/>
      <c r="F311" s="4" t="s">
        <v>443</v>
      </c>
      <c r="G311" s="13" t="s">
        <v>418</v>
      </c>
      <c r="H311" s="7">
        <v>33.6</v>
      </c>
      <c r="I311" s="7">
        <v>33.6</v>
      </c>
      <c r="J311" s="7"/>
      <c r="K311" s="7">
        <v>7</v>
      </c>
      <c r="L311" s="8">
        <f t="shared" si="34"/>
        <v>17740800</v>
      </c>
      <c r="M311" s="8">
        <f t="shared" si="35"/>
        <v>4566240</v>
      </c>
      <c r="N311" s="8">
        <f t="shared" si="33"/>
        <v>14544432</v>
      </c>
    </row>
    <row r="312" spans="1:14" ht="85.5" x14ac:dyDescent="0.2">
      <c r="A312" s="4">
        <v>200530</v>
      </c>
      <c r="B312" s="4" t="s">
        <v>297</v>
      </c>
      <c r="C312" s="4" t="s">
        <v>369</v>
      </c>
      <c r="D312" s="4" t="s">
        <v>406</v>
      </c>
      <c r="E312" s="5"/>
      <c r="F312" s="4" t="s">
        <v>444</v>
      </c>
      <c r="G312" s="13" t="s">
        <v>416</v>
      </c>
      <c r="H312" s="7">
        <v>24</v>
      </c>
      <c r="I312" s="7">
        <v>24</v>
      </c>
      <c r="J312" s="7"/>
      <c r="K312" s="7">
        <v>7</v>
      </c>
      <c r="L312" s="8">
        <f t="shared" si="34"/>
        <v>12672000</v>
      </c>
      <c r="M312" s="8">
        <f t="shared" si="35"/>
        <v>3261600</v>
      </c>
      <c r="N312" s="8">
        <f t="shared" si="33"/>
        <v>10388880</v>
      </c>
    </row>
    <row r="313" spans="1:14" ht="85.5" x14ac:dyDescent="0.2">
      <c r="A313" s="4">
        <v>200535</v>
      </c>
      <c r="B313" s="4" t="s">
        <v>297</v>
      </c>
      <c r="C313" s="4" t="s">
        <v>369</v>
      </c>
      <c r="D313" s="4" t="s">
        <v>406</v>
      </c>
      <c r="E313" s="5"/>
      <c r="F313" s="4" t="s">
        <v>445</v>
      </c>
      <c r="G313" s="6"/>
      <c r="H313" s="7">
        <v>40</v>
      </c>
      <c r="I313" s="7">
        <v>40</v>
      </c>
      <c r="J313" s="7"/>
      <c r="K313" s="7">
        <v>7</v>
      </c>
      <c r="L313" s="8">
        <f t="shared" si="34"/>
        <v>21120000</v>
      </c>
      <c r="M313" s="8">
        <f t="shared" si="35"/>
        <v>5436000</v>
      </c>
      <c r="N313" s="8">
        <f t="shared" si="33"/>
        <v>17314800</v>
      </c>
    </row>
    <row r="314" spans="1:14" ht="85.5" x14ac:dyDescent="0.2">
      <c r="A314" s="4">
        <v>200540</v>
      </c>
      <c r="B314" s="4" t="s">
        <v>297</v>
      </c>
      <c r="C314" s="4" t="s">
        <v>369</v>
      </c>
      <c r="D314" s="4" t="s">
        <v>406</v>
      </c>
      <c r="E314" s="5"/>
      <c r="F314" s="4" t="s">
        <v>446</v>
      </c>
      <c r="G314" s="6"/>
      <c r="H314" s="7">
        <v>53.6</v>
      </c>
      <c r="I314" s="7">
        <v>53.6</v>
      </c>
      <c r="J314" s="7"/>
      <c r="K314" s="7">
        <v>7</v>
      </c>
      <c r="L314" s="8">
        <f t="shared" si="34"/>
        <v>28300800</v>
      </c>
      <c r="M314" s="8">
        <f t="shared" si="35"/>
        <v>7284240</v>
      </c>
      <c r="N314" s="8">
        <f t="shared" si="33"/>
        <v>23201832</v>
      </c>
    </row>
    <row r="315" spans="1:14" ht="85.5" x14ac:dyDescent="0.2">
      <c r="A315" s="10">
        <v>200545</v>
      </c>
      <c r="B315" s="4" t="s">
        <v>297</v>
      </c>
      <c r="C315" s="4" t="s">
        <v>369</v>
      </c>
      <c r="D315" s="4" t="s">
        <v>406</v>
      </c>
      <c r="E315" s="5"/>
      <c r="F315" s="4" t="s">
        <v>447</v>
      </c>
      <c r="G315" s="13"/>
      <c r="H315" s="7">
        <v>110</v>
      </c>
      <c r="I315" s="7">
        <v>110</v>
      </c>
      <c r="J315" s="9"/>
      <c r="K315" s="9">
        <v>7</v>
      </c>
      <c r="L315" s="8">
        <f t="shared" si="34"/>
        <v>58080000</v>
      </c>
      <c r="M315" s="8">
        <f t="shared" si="35"/>
        <v>14949000</v>
      </c>
      <c r="N315" s="8">
        <f t="shared" si="33"/>
        <v>47615700</v>
      </c>
    </row>
    <row r="316" spans="1:14" ht="85.5" x14ac:dyDescent="0.2">
      <c r="A316" s="4">
        <v>200550</v>
      </c>
      <c r="B316" s="4" t="s">
        <v>297</v>
      </c>
      <c r="C316" s="4" t="s">
        <v>369</v>
      </c>
      <c r="D316" s="4" t="s">
        <v>406</v>
      </c>
      <c r="E316" s="5"/>
      <c r="F316" s="4" t="s">
        <v>448</v>
      </c>
      <c r="G316" s="13" t="s">
        <v>418</v>
      </c>
      <c r="H316" s="7">
        <v>40</v>
      </c>
      <c r="I316" s="7">
        <v>40</v>
      </c>
      <c r="J316" s="7"/>
      <c r="K316" s="7">
        <v>7</v>
      </c>
      <c r="L316" s="8">
        <f t="shared" si="34"/>
        <v>21120000</v>
      </c>
      <c r="M316" s="8">
        <f t="shared" si="35"/>
        <v>5436000</v>
      </c>
      <c r="N316" s="8">
        <f t="shared" si="33"/>
        <v>17314800</v>
      </c>
    </row>
    <row r="317" spans="1:14" ht="85.5" x14ac:dyDescent="0.2">
      <c r="A317" s="10">
        <v>200555</v>
      </c>
      <c r="B317" s="4" t="s">
        <v>297</v>
      </c>
      <c r="C317" s="4" t="s">
        <v>369</v>
      </c>
      <c r="D317" s="4" t="s">
        <v>406</v>
      </c>
      <c r="E317" s="5"/>
      <c r="F317" s="4" t="s">
        <v>449</v>
      </c>
      <c r="G317" s="13" t="s">
        <v>106</v>
      </c>
      <c r="H317" s="7">
        <v>150</v>
      </c>
      <c r="I317" s="7">
        <v>150</v>
      </c>
      <c r="J317" s="9"/>
      <c r="K317" s="9">
        <v>7</v>
      </c>
      <c r="L317" s="8">
        <f t="shared" si="34"/>
        <v>79200000</v>
      </c>
      <c r="M317" s="8">
        <f t="shared" si="35"/>
        <v>20385000</v>
      </c>
      <c r="N317" s="8">
        <f t="shared" si="33"/>
        <v>64930500</v>
      </c>
    </row>
    <row r="318" spans="1:14" ht="85.5" x14ac:dyDescent="0.2">
      <c r="A318" s="10">
        <v>200560</v>
      </c>
      <c r="B318" s="4" t="s">
        <v>297</v>
      </c>
      <c r="C318" s="4" t="s">
        <v>369</v>
      </c>
      <c r="D318" s="4" t="s">
        <v>406</v>
      </c>
      <c r="E318" s="5"/>
      <c r="F318" s="4" t="s">
        <v>450</v>
      </c>
      <c r="G318" s="13" t="s">
        <v>418</v>
      </c>
      <c r="H318" s="7">
        <v>52</v>
      </c>
      <c r="I318" s="7">
        <v>52</v>
      </c>
      <c r="J318" s="9"/>
      <c r="K318" s="9">
        <v>7</v>
      </c>
      <c r="L318" s="8">
        <f t="shared" si="34"/>
        <v>27456000</v>
      </c>
      <c r="M318" s="8">
        <f t="shared" si="35"/>
        <v>7066800</v>
      </c>
      <c r="N318" s="8">
        <f t="shared" si="33"/>
        <v>22509240</v>
      </c>
    </row>
    <row r="319" spans="1:14" ht="85.5" x14ac:dyDescent="0.2">
      <c r="A319" s="10">
        <v>200562</v>
      </c>
      <c r="B319" s="4" t="s">
        <v>297</v>
      </c>
      <c r="C319" s="4" t="s">
        <v>369</v>
      </c>
      <c r="D319" s="4" t="s">
        <v>406</v>
      </c>
      <c r="E319" s="5"/>
      <c r="F319" s="4" t="s">
        <v>451</v>
      </c>
      <c r="G319" s="13" t="s">
        <v>418</v>
      </c>
      <c r="H319" s="7">
        <v>72</v>
      </c>
      <c r="I319" s="7">
        <v>72</v>
      </c>
      <c r="J319" s="9"/>
      <c r="K319" s="9">
        <v>7</v>
      </c>
      <c r="L319" s="8">
        <f t="shared" si="34"/>
        <v>38016000</v>
      </c>
      <c r="M319" s="8">
        <f t="shared" si="35"/>
        <v>9784800</v>
      </c>
      <c r="N319" s="8">
        <f t="shared" si="33"/>
        <v>31166640</v>
      </c>
    </row>
    <row r="320" spans="1:14" ht="85.5" x14ac:dyDescent="0.2">
      <c r="A320" s="10">
        <v>200564</v>
      </c>
      <c r="B320" s="4" t="s">
        <v>297</v>
      </c>
      <c r="C320" s="4" t="s">
        <v>369</v>
      </c>
      <c r="D320" s="4" t="s">
        <v>406</v>
      </c>
      <c r="E320" s="5"/>
      <c r="F320" s="4" t="s">
        <v>452</v>
      </c>
      <c r="G320" s="13"/>
      <c r="H320" s="7">
        <v>75</v>
      </c>
      <c r="I320" s="7">
        <v>75</v>
      </c>
      <c r="J320" s="9"/>
      <c r="K320" s="9">
        <v>7</v>
      </c>
      <c r="L320" s="8">
        <f t="shared" si="34"/>
        <v>39600000</v>
      </c>
      <c r="M320" s="8">
        <f t="shared" si="35"/>
        <v>10192500</v>
      </c>
      <c r="N320" s="8">
        <f t="shared" si="33"/>
        <v>32465250</v>
      </c>
    </row>
    <row r="321" spans="1:14" ht="85.5" x14ac:dyDescent="0.2">
      <c r="A321" s="10">
        <v>200565</v>
      </c>
      <c r="B321" s="4" t="s">
        <v>297</v>
      </c>
      <c r="C321" s="4" t="s">
        <v>369</v>
      </c>
      <c r="D321" s="4" t="s">
        <v>406</v>
      </c>
      <c r="E321" s="5"/>
      <c r="F321" s="4" t="s">
        <v>453</v>
      </c>
      <c r="G321" s="13"/>
      <c r="H321" s="7">
        <v>110</v>
      </c>
      <c r="I321" s="7">
        <v>110</v>
      </c>
      <c r="J321" s="9"/>
      <c r="K321" s="9">
        <v>7</v>
      </c>
      <c r="L321" s="8">
        <f t="shared" si="34"/>
        <v>58080000</v>
      </c>
      <c r="M321" s="8">
        <f t="shared" si="35"/>
        <v>14949000</v>
      </c>
      <c r="N321" s="8">
        <f t="shared" si="33"/>
        <v>47615700</v>
      </c>
    </row>
    <row r="322" spans="1:14" ht="85.5" x14ac:dyDescent="0.2">
      <c r="A322" s="10">
        <v>200566</v>
      </c>
      <c r="B322" s="4" t="s">
        <v>297</v>
      </c>
      <c r="C322" s="4" t="s">
        <v>369</v>
      </c>
      <c r="D322" s="4" t="s">
        <v>406</v>
      </c>
      <c r="E322" s="5"/>
      <c r="F322" s="4" t="s">
        <v>454</v>
      </c>
      <c r="G322" s="13"/>
      <c r="H322" s="7">
        <v>150</v>
      </c>
      <c r="I322" s="7">
        <v>150</v>
      </c>
      <c r="J322" s="9"/>
      <c r="K322" s="9">
        <v>7</v>
      </c>
      <c r="L322" s="8">
        <f t="shared" si="34"/>
        <v>79200000</v>
      </c>
      <c r="M322" s="8">
        <f t="shared" si="35"/>
        <v>20385000</v>
      </c>
      <c r="N322" s="8">
        <f t="shared" si="33"/>
        <v>64930500</v>
      </c>
    </row>
    <row r="323" spans="1:14" ht="85.5" x14ac:dyDescent="0.2">
      <c r="A323" s="10">
        <v>200567</v>
      </c>
      <c r="B323" s="4" t="s">
        <v>297</v>
      </c>
      <c r="C323" s="4" t="s">
        <v>369</v>
      </c>
      <c r="D323" s="4" t="s">
        <v>406</v>
      </c>
      <c r="E323" s="5"/>
      <c r="F323" s="4" t="s">
        <v>455</v>
      </c>
      <c r="G323" s="13"/>
      <c r="H323" s="7">
        <v>40</v>
      </c>
      <c r="I323" s="7">
        <v>40</v>
      </c>
      <c r="J323" s="9"/>
      <c r="K323" s="9">
        <v>7</v>
      </c>
      <c r="L323" s="8">
        <f t="shared" si="34"/>
        <v>21120000</v>
      </c>
      <c r="M323" s="8">
        <f t="shared" si="35"/>
        <v>5436000</v>
      </c>
      <c r="N323" s="8">
        <f t="shared" si="33"/>
        <v>17314800</v>
      </c>
    </row>
    <row r="324" spans="1:14" ht="85.5" x14ac:dyDescent="0.2">
      <c r="A324" s="10">
        <v>200568</v>
      </c>
      <c r="B324" s="4" t="s">
        <v>297</v>
      </c>
      <c r="C324" s="4" t="s">
        <v>369</v>
      </c>
      <c r="D324" s="4" t="s">
        <v>406</v>
      </c>
      <c r="E324" s="5"/>
      <c r="F324" s="4" t="s">
        <v>456</v>
      </c>
      <c r="G324" s="13"/>
      <c r="H324" s="7">
        <v>25</v>
      </c>
      <c r="I324" s="7">
        <v>25</v>
      </c>
      <c r="J324" s="9"/>
      <c r="K324" s="9">
        <v>5</v>
      </c>
      <c r="L324" s="8">
        <f t="shared" si="34"/>
        <v>13200000</v>
      </c>
      <c r="M324" s="8">
        <f t="shared" si="35"/>
        <v>3397500</v>
      </c>
      <c r="N324" s="8">
        <f t="shared" ref="N324:N387" si="36">L324- ((M324*70)/100)</f>
        <v>10821750</v>
      </c>
    </row>
    <row r="325" spans="1:14" ht="85.5" x14ac:dyDescent="0.2">
      <c r="A325" s="10">
        <v>200570</v>
      </c>
      <c r="B325" s="4" t="s">
        <v>297</v>
      </c>
      <c r="C325" s="4" t="s">
        <v>369</v>
      </c>
      <c r="D325" s="4" t="s">
        <v>406</v>
      </c>
      <c r="E325" s="4" t="s">
        <v>164</v>
      </c>
      <c r="F325" s="4" t="s">
        <v>457</v>
      </c>
      <c r="G325" s="13"/>
      <c r="H325" s="7">
        <v>90</v>
      </c>
      <c r="I325" s="7">
        <v>90</v>
      </c>
      <c r="J325" s="9"/>
      <c r="K325" s="9">
        <v>7</v>
      </c>
      <c r="L325" s="12">
        <f t="shared" si="34"/>
        <v>47520000</v>
      </c>
      <c r="M325" s="12">
        <f t="shared" si="35"/>
        <v>12231000</v>
      </c>
      <c r="N325" s="12">
        <f t="shared" si="36"/>
        <v>38958300</v>
      </c>
    </row>
    <row r="326" spans="1:14" ht="85.5" x14ac:dyDescent="0.2">
      <c r="A326" s="10">
        <v>200575</v>
      </c>
      <c r="B326" s="4" t="s">
        <v>297</v>
      </c>
      <c r="C326" s="4" t="s">
        <v>369</v>
      </c>
      <c r="D326" s="4" t="s">
        <v>406</v>
      </c>
      <c r="E326" s="5"/>
      <c r="F326" s="4" t="s">
        <v>458</v>
      </c>
      <c r="G326" s="13"/>
      <c r="H326" s="7">
        <v>185</v>
      </c>
      <c r="I326" s="7">
        <v>185</v>
      </c>
      <c r="J326" s="9"/>
      <c r="K326" s="9">
        <v>14</v>
      </c>
      <c r="L326" s="8">
        <f t="shared" si="34"/>
        <v>97680000</v>
      </c>
      <c r="M326" s="8">
        <f t="shared" si="35"/>
        <v>25141500</v>
      </c>
      <c r="N326" s="8">
        <f t="shared" si="36"/>
        <v>80080950</v>
      </c>
    </row>
    <row r="327" spans="1:14" ht="85.5" x14ac:dyDescent="0.2">
      <c r="A327" s="10">
        <v>200580</v>
      </c>
      <c r="B327" s="4" t="s">
        <v>297</v>
      </c>
      <c r="C327" s="4" t="s">
        <v>369</v>
      </c>
      <c r="D327" s="4" t="s">
        <v>406</v>
      </c>
      <c r="E327" s="5"/>
      <c r="F327" s="4" t="s">
        <v>459</v>
      </c>
      <c r="G327" s="13" t="s">
        <v>460</v>
      </c>
      <c r="H327" s="7">
        <v>300</v>
      </c>
      <c r="I327" s="7">
        <v>300</v>
      </c>
      <c r="J327" s="9"/>
      <c r="K327" s="9">
        <v>14</v>
      </c>
      <c r="L327" s="8">
        <f t="shared" si="34"/>
        <v>158400000</v>
      </c>
      <c r="M327" s="8">
        <f t="shared" si="35"/>
        <v>40770000</v>
      </c>
      <c r="N327" s="8">
        <f t="shared" si="36"/>
        <v>129861000</v>
      </c>
    </row>
    <row r="328" spans="1:14" ht="85.5" x14ac:dyDescent="0.2">
      <c r="A328" s="10">
        <v>200585</v>
      </c>
      <c r="B328" s="4" t="s">
        <v>297</v>
      </c>
      <c r="C328" s="4" t="s">
        <v>369</v>
      </c>
      <c r="D328" s="4" t="s">
        <v>406</v>
      </c>
      <c r="E328" s="5"/>
      <c r="F328" s="4" t="s">
        <v>461</v>
      </c>
      <c r="G328" s="13"/>
      <c r="H328" s="7">
        <v>220</v>
      </c>
      <c r="I328" s="7">
        <v>220</v>
      </c>
      <c r="J328" s="9"/>
      <c r="K328" s="9">
        <v>14</v>
      </c>
      <c r="L328" s="8">
        <f t="shared" si="34"/>
        <v>116160000</v>
      </c>
      <c r="M328" s="8">
        <f t="shared" si="35"/>
        <v>29898000</v>
      </c>
      <c r="N328" s="8">
        <f t="shared" si="36"/>
        <v>95231400</v>
      </c>
    </row>
    <row r="329" spans="1:14" ht="85.5" x14ac:dyDescent="0.2">
      <c r="A329" s="10">
        <v>200590</v>
      </c>
      <c r="B329" s="4" t="s">
        <v>297</v>
      </c>
      <c r="C329" s="4" t="s">
        <v>369</v>
      </c>
      <c r="D329" s="4" t="s">
        <v>406</v>
      </c>
      <c r="E329" s="5"/>
      <c r="F329" s="4" t="s">
        <v>462</v>
      </c>
      <c r="G329" s="13"/>
      <c r="H329" s="7">
        <v>190</v>
      </c>
      <c r="I329" s="7">
        <v>190</v>
      </c>
      <c r="J329" s="9"/>
      <c r="K329" s="9">
        <v>7</v>
      </c>
      <c r="L329" s="8">
        <f t="shared" si="34"/>
        <v>100320000</v>
      </c>
      <c r="M329" s="8">
        <f t="shared" si="35"/>
        <v>25821000</v>
      </c>
      <c r="N329" s="8">
        <f t="shared" si="36"/>
        <v>82245300</v>
      </c>
    </row>
    <row r="330" spans="1:14" ht="85.5" x14ac:dyDescent="0.2">
      <c r="A330" s="10">
        <v>200595</v>
      </c>
      <c r="B330" s="4" t="s">
        <v>297</v>
      </c>
      <c r="C330" s="4" t="s">
        <v>369</v>
      </c>
      <c r="D330" s="4" t="s">
        <v>406</v>
      </c>
      <c r="E330" s="5"/>
      <c r="F330" s="4" t="s">
        <v>463</v>
      </c>
      <c r="G330" s="13"/>
      <c r="H330" s="7">
        <v>200</v>
      </c>
      <c r="I330" s="7">
        <v>200</v>
      </c>
      <c r="J330" s="9"/>
      <c r="K330" s="9">
        <v>14</v>
      </c>
      <c r="L330" s="8">
        <f t="shared" si="34"/>
        <v>105600000</v>
      </c>
      <c r="M330" s="8">
        <f t="shared" si="35"/>
        <v>27180000</v>
      </c>
      <c r="N330" s="8">
        <f t="shared" si="36"/>
        <v>86574000</v>
      </c>
    </row>
    <row r="331" spans="1:14" ht="85.5" x14ac:dyDescent="0.2">
      <c r="A331" s="10">
        <v>200600</v>
      </c>
      <c r="B331" s="4" t="s">
        <v>297</v>
      </c>
      <c r="C331" s="4" t="s">
        <v>369</v>
      </c>
      <c r="D331" s="4" t="s">
        <v>406</v>
      </c>
      <c r="E331" s="4" t="s">
        <v>164</v>
      </c>
      <c r="F331" s="4" t="s">
        <v>464</v>
      </c>
      <c r="G331" s="13" t="s">
        <v>465</v>
      </c>
      <c r="H331" s="7">
        <v>40</v>
      </c>
      <c r="I331" s="7">
        <v>40</v>
      </c>
      <c r="J331" s="9"/>
      <c r="K331" s="9">
        <v>7</v>
      </c>
      <c r="L331" s="12">
        <f t="shared" si="34"/>
        <v>21120000</v>
      </c>
      <c r="M331" s="12">
        <f t="shared" si="35"/>
        <v>5436000</v>
      </c>
      <c r="N331" s="12">
        <f t="shared" si="36"/>
        <v>17314800</v>
      </c>
    </row>
    <row r="332" spans="1:14" ht="85.5" x14ac:dyDescent="0.2">
      <c r="A332" s="4">
        <v>200605</v>
      </c>
      <c r="B332" s="4" t="s">
        <v>297</v>
      </c>
      <c r="C332" s="4" t="s">
        <v>369</v>
      </c>
      <c r="D332" s="4" t="s">
        <v>406</v>
      </c>
      <c r="E332" s="5"/>
      <c r="F332" s="4" t="s">
        <v>466</v>
      </c>
      <c r="G332" s="13" t="s">
        <v>416</v>
      </c>
      <c r="H332" s="7">
        <v>68</v>
      </c>
      <c r="I332" s="7">
        <v>68</v>
      </c>
      <c r="J332" s="7"/>
      <c r="K332" s="7">
        <v>7</v>
      </c>
      <c r="L332" s="8">
        <f t="shared" si="34"/>
        <v>35904000</v>
      </c>
      <c r="M332" s="8">
        <f t="shared" si="35"/>
        <v>9241200</v>
      </c>
      <c r="N332" s="8">
        <f t="shared" si="36"/>
        <v>29435160</v>
      </c>
    </row>
    <row r="333" spans="1:14" ht="85.5" x14ac:dyDescent="0.2">
      <c r="A333" s="4">
        <v>200610</v>
      </c>
      <c r="B333" s="4" t="s">
        <v>297</v>
      </c>
      <c r="C333" s="4" t="s">
        <v>369</v>
      </c>
      <c r="D333" s="4" t="s">
        <v>406</v>
      </c>
      <c r="E333" s="5"/>
      <c r="F333" s="4" t="s">
        <v>467</v>
      </c>
      <c r="G333" s="6" t="s">
        <v>468</v>
      </c>
      <c r="H333" s="7">
        <v>48</v>
      </c>
      <c r="I333" s="7">
        <v>48</v>
      </c>
      <c r="J333" s="7"/>
      <c r="K333" s="7">
        <v>7</v>
      </c>
      <c r="L333" s="8">
        <f t="shared" si="34"/>
        <v>25344000</v>
      </c>
      <c r="M333" s="8">
        <f t="shared" si="35"/>
        <v>6523200</v>
      </c>
      <c r="N333" s="8">
        <f t="shared" si="36"/>
        <v>20777760</v>
      </c>
    </row>
    <row r="334" spans="1:14" ht="85.5" x14ac:dyDescent="0.2">
      <c r="A334" s="4">
        <v>200615</v>
      </c>
      <c r="B334" s="4" t="s">
        <v>297</v>
      </c>
      <c r="C334" s="4" t="s">
        <v>369</v>
      </c>
      <c r="D334" s="4" t="s">
        <v>406</v>
      </c>
      <c r="E334" s="5"/>
      <c r="F334" s="4" t="s">
        <v>469</v>
      </c>
      <c r="G334" s="6" t="s">
        <v>24</v>
      </c>
      <c r="H334" s="7">
        <v>26</v>
      </c>
      <c r="I334" s="7">
        <v>26</v>
      </c>
      <c r="J334" s="7"/>
      <c r="K334" s="7">
        <v>7</v>
      </c>
      <c r="L334" s="8">
        <f t="shared" si="34"/>
        <v>13728000</v>
      </c>
      <c r="M334" s="8">
        <f t="shared" si="35"/>
        <v>3533400</v>
      </c>
      <c r="N334" s="8">
        <f t="shared" si="36"/>
        <v>11254620</v>
      </c>
    </row>
    <row r="335" spans="1:14" ht="85.5" x14ac:dyDescent="0.2">
      <c r="A335" s="4">
        <v>200620</v>
      </c>
      <c r="B335" s="4" t="s">
        <v>297</v>
      </c>
      <c r="C335" s="4" t="s">
        <v>369</v>
      </c>
      <c r="D335" s="4" t="s">
        <v>406</v>
      </c>
      <c r="E335" s="4" t="s">
        <v>164</v>
      </c>
      <c r="F335" s="4" t="s">
        <v>470</v>
      </c>
      <c r="G335" s="6"/>
      <c r="H335" s="7">
        <v>14.4</v>
      </c>
      <c r="I335" s="7">
        <v>14.4</v>
      </c>
      <c r="J335" s="7"/>
      <c r="K335" s="7">
        <v>6</v>
      </c>
      <c r="L335" s="12">
        <f t="shared" si="34"/>
        <v>7603200</v>
      </c>
      <c r="M335" s="12">
        <f t="shared" si="35"/>
        <v>1956960</v>
      </c>
      <c r="N335" s="12">
        <f t="shared" si="36"/>
        <v>6233328</v>
      </c>
    </row>
    <row r="336" spans="1:14" ht="85.5" x14ac:dyDescent="0.2">
      <c r="A336" s="4">
        <v>200625</v>
      </c>
      <c r="B336" s="4" t="s">
        <v>297</v>
      </c>
      <c r="C336" s="4" t="s">
        <v>369</v>
      </c>
      <c r="D336" s="4" t="s">
        <v>406</v>
      </c>
      <c r="E336" s="4" t="s">
        <v>164</v>
      </c>
      <c r="F336" s="4" t="s">
        <v>471</v>
      </c>
      <c r="G336" s="6"/>
      <c r="H336" s="7">
        <v>25.6</v>
      </c>
      <c r="I336" s="7">
        <v>25.6</v>
      </c>
      <c r="J336" s="7"/>
      <c r="K336" s="7">
        <v>7</v>
      </c>
      <c r="L336" s="12">
        <f t="shared" si="34"/>
        <v>13516800</v>
      </c>
      <c r="M336" s="12">
        <f t="shared" si="35"/>
        <v>3479040</v>
      </c>
      <c r="N336" s="12">
        <f t="shared" si="36"/>
        <v>11081472</v>
      </c>
    </row>
    <row r="337" spans="1:14" ht="85.5" x14ac:dyDescent="0.2">
      <c r="A337" s="10">
        <v>200635</v>
      </c>
      <c r="B337" s="4" t="s">
        <v>297</v>
      </c>
      <c r="C337" s="4" t="s">
        <v>369</v>
      </c>
      <c r="D337" s="4" t="s">
        <v>406</v>
      </c>
      <c r="E337" s="5"/>
      <c r="F337" s="4" t="s">
        <v>472</v>
      </c>
      <c r="G337" s="13"/>
      <c r="H337" s="7">
        <v>10</v>
      </c>
      <c r="I337" s="7">
        <v>10</v>
      </c>
      <c r="J337" s="9"/>
      <c r="K337" s="7">
        <v>0</v>
      </c>
      <c r="L337" s="8">
        <f t="shared" si="34"/>
        <v>5280000</v>
      </c>
      <c r="M337" s="8">
        <f t="shared" si="35"/>
        <v>1359000</v>
      </c>
      <c r="N337" s="8">
        <f t="shared" si="36"/>
        <v>4328700</v>
      </c>
    </row>
    <row r="338" spans="1:14" ht="85.5" x14ac:dyDescent="0.2">
      <c r="A338" s="10">
        <v>200645</v>
      </c>
      <c r="B338" s="4" t="s">
        <v>297</v>
      </c>
      <c r="C338" s="4" t="s">
        <v>369</v>
      </c>
      <c r="D338" s="4" t="s">
        <v>406</v>
      </c>
      <c r="E338" s="5"/>
      <c r="F338" s="4" t="s">
        <v>473</v>
      </c>
      <c r="G338" s="13" t="s">
        <v>474</v>
      </c>
      <c r="H338" s="7">
        <v>25</v>
      </c>
      <c r="I338" s="7">
        <v>25</v>
      </c>
      <c r="J338" s="9"/>
      <c r="K338" s="9">
        <v>5</v>
      </c>
      <c r="L338" s="8">
        <f t="shared" si="34"/>
        <v>13200000</v>
      </c>
      <c r="M338" s="8">
        <f t="shared" si="35"/>
        <v>3397500</v>
      </c>
      <c r="N338" s="8">
        <f t="shared" si="36"/>
        <v>10821750</v>
      </c>
    </row>
    <row r="339" spans="1:14" ht="85.5" x14ac:dyDescent="0.2">
      <c r="A339" s="10">
        <v>200650</v>
      </c>
      <c r="B339" s="4" t="s">
        <v>297</v>
      </c>
      <c r="C339" s="4" t="s">
        <v>369</v>
      </c>
      <c r="D339" s="4" t="s">
        <v>406</v>
      </c>
      <c r="E339" s="5"/>
      <c r="F339" s="4" t="s">
        <v>475</v>
      </c>
      <c r="G339" s="13"/>
      <c r="H339" s="7">
        <v>12</v>
      </c>
      <c r="I339" s="7">
        <v>12</v>
      </c>
      <c r="J339" s="9"/>
      <c r="K339" s="7">
        <v>0</v>
      </c>
      <c r="L339" s="8">
        <f t="shared" si="34"/>
        <v>6336000</v>
      </c>
      <c r="M339" s="8">
        <f t="shared" si="35"/>
        <v>1630800</v>
      </c>
      <c r="N339" s="8">
        <f t="shared" si="36"/>
        <v>5194440</v>
      </c>
    </row>
    <row r="340" spans="1:14" ht="85.5" x14ac:dyDescent="0.2">
      <c r="A340" s="10">
        <v>200655</v>
      </c>
      <c r="B340" s="4" t="s">
        <v>297</v>
      </c>
      <c r="C340" s="4" t="s">
        <v>369</v>
      </c>
      <c r="D340" s="4" t="s">
        <v>406</v>
      </c>
      <c r="E340" s="5"/>
      <c r="F340" s="4" t="s">
        <v>476</v>
      </c>
      <c r="G340" s="13"/>
      <c r="H340" s="7">
        <v>16</v>
      </c>
      <c r="I340" s="7">
        <v>16</v>
      </c>
      <c r="J340" s="9"/>
      <c r="K340" s="9">
        <v>5</v>
      </c>
      <c r="L340" s="8">
        <f t="shared" si="34"/>
        <v>8448000</v>
      </c>
      <c r="M340" s="8">
        <f t="shared" si="35"/>
        <v>2174400</v>
      </c>
      <c r="N340" s="8">
        <f t="shared" si="36"/>
        <v>6925920</v>
      </c>
    </row>
    <row r="341" spans="1:14" ht="85.5" x14ac:dyDescent="0.2">
      <c r="A341" s="4">
        <v>200660</v>
      </c>
      <c r="B341" s="4" t="s">
        <v>297</v>
      </c>
      <c r="C341" s="4" t="s">
        <v>369</v>
      </c>
      <c r="D341" s="4" t="s">
        <v>477</v>
      </c>
      <c r="E341" s="5"/>
      <c r="F341" s="4" t="s">
        <v>478</v>
      </c>
      <c r="G341" s="6"/>
      <c r="H341" s="7">
        <v>23.2</v>
      </c>
      <c r="I341" s="7">
        <v>23.2</v>
      </c>
      <c r="J341" s="7"/>
      <c r="K341" s="7">
        <v>6</v>
      </c>
      <c r="L341" s="8">
        <f t="shared" si="34"/>
        <v>12249600</v>
      </c>
      <c r="M341" s="8">
        <f t="shared" si="35"/>
        <v>3152880</v>
      </c>
      <c r="N341" s="8">
        <f t="shared" si="36"/>
        <v>10042584</v>
      </c>
    </row>
    <row r="342" spans="1:14" ht="99.75" x14ac:dyDescent="0.2">
      <c r="A342" s="10">
        <v>200665</v>
      </c>
      <c r="B342" s="4" t="s">
        <v>297</v>
      </c>
      <c r="C342" s="4" t="s">
        <v>369</v>
      </c>
      <c r="D342" s="4" t="s">
        <v>477</v>
      </c>
      <c r="E342" s="5"/>
      <c r="F342" s="4" t="s">
        <v>479</v>
      </c>
      <c r="G342" s="13"/>
      <c r="H342" s="7">
        <v>50</v>
      </c>
      <c r="I342" s="7">
        <v>50</v>
      </c>
      <c r="J342" s="9"/>
      <c r="K342" s="9">
        <v>6</v>
      </c>
      <c r="L342" s="8">
        <f t="shared" si="34"/>
        <v>26400000</v>
      </c>
      <c r="M342" s="8">
        <f t="shared" si="35"/>
        <v>6795000</v>
      </c>
      <c r="N342" s="8">
        <f t="shared" si="36"/>
        <v>21643500</v>
      </c>
    </row>
    <row r="343" spans="1:14" ht="85.5" x14ac:dyDescent="0.2">
      <c r="A343" s="4">
        <v>200670</v>
      </c>
      <c r="B343" s="4" t="s">
        <v>297</v>
      </c>
      <c r="C343" s="4" t="s">
        <v>369</v>
      </c>
      <c r="D343" s="4" t="s">
        <v>477</v>
      </c>
      <c r="E343" s="5"/>
      <c r="F343" s="4" t="s">
        <v>480</v>
      </c>
      <c r="G343" s="6"/>
      <c r="H343" s="7">
        <v>41.8</v>
      </c>
      <c r="I343" s="7">
        <v>41.8</v>
      </c>
      <c r="J343" s="7"/>
      <c r="K343" s="7">
        <v>6</v>
      </c>
      <c r="L343" s="8">
        <f t="shared" ref="L343:L384" si="37">I343*528000+J343*1030000</f>
        <v>22070400</v>
      </c>
      <c r="M343" s="8">
        <f t="shared" ref="M343:M384" si="38">(I343*135900)+(J343*168000)</f>
        <v>5680620</v>
      </c>
      <c r="N343" s="8">
        <f t="shared" si="36"/>
        <v>18093966</v>
      </c>
    </row>
    <row r="344" spans="1:14" ht="99.75" x14ac:dyDescent="0.2">
      <c r="A344" s="4">
        <v>200675</v>
      </c>
      <c r="B344" s="4" t="s">
        <v>297</v>
      </c>
      <c r="C344" s="4" t="s">
        <v>369</v>
      </c>
      <c r="D344" s="4" t="s">
        <v>477</v>
      </c>
      <c r="E344" s="5"/>
      <c r="F344" s="4" t="s">
        <v>481</v>
      </c>
      <c r="G344" s="6"/>
      <c r="H344" s="7">
        <v>60.8</v>
      </c>
      <c r="I344" s="7">
        <v>60.8</v>
      </c>
      <c r="J344" s="7"/>
      <c r="K344" s="7">
        <v>6</v>
      </c>
      <c r="L344" s="8">
        <f t="shared" si="37"/>
        <v>32102400</v>
      </c>
      <c r="M344" s="8">
        <f t="shared" si="38"/>
        <v>8262720</v>
      </c>
      <c r="N344" s="8">
        <f t="shared" si="36"/>
        <v>26318496</v>
      </c>
    </row>
    <row r="345" spans="1:14" ht="85.5" x14ac:dyDescent="0.2">
      <c r="A345" s="4">
        <v>200680</v>
      </c>
      <c r="B345" s="4" t="s">
        <v>297</v>
      </c>
      <c r="C345" s="4" t="s">
        <v>369</v>
      </c>
      <c r="D345" s="4" t="s">
        <v>477</v>
      </c>
      <c r="E345" s="5"/>
      <c r="F345" s="4" t="s">
        <v>482</v>
      </c>
      <c r="G345" s="13"/>
      <c r="H345" s="7">
        <v>34.4</v>
      </c>
      <c r="I345" s="7">
        <v>34.4</v>
      </c>
      <c r="J345" s="7"/>
      <c r="K345" s="7">
        <v>5</v>
      </c>
      <c r="L345" s="8">
        <f t="shared" si="37"/>
        <v>18163200</v>
      </c>
      <c r="M345" s="8">
        <f t="shared" si="38"/>
        <v>4674960</v>
      </c>
      <c r="N345" s="8">
        <f t="shared" si="36"/>
        <v>14890728</v>
      </c>
    </row>
    <row r="346" spans="1:14" ht="85.5" x14ac:dyDescent="0.2">
      <c r="A346" s="4">
        <v>200685</v>
      </c>
      <c r="B346" s="4" t="s">
        <v>297</v>
      </c>
      <c r="C346" s="4" t="s">
        <v>369</v>
      </c>
      <c r="D346" s="4" t="s">
        <v>477</v>
      </c>
      <c r="E346" s="5"/>
      <c r="F346" s="4" t="s">
        <v>483</v>
      </c>
      <c r="G346" s="6"/>
      <c r="H346" s="7">
        <v>38.799999999999997</v>
      </c>
      <c r="I346" s="7">
        <v>38.799999999999997</v>
      </c>
      <c r="J346" s="7"/>
      <c r="K346" s="7">
        <v>6</v>
      </c>
      <c r="L346" s="8">
        <f t="shared" si="37"/>
        <v>20486400</v>
      </c>
      <c r="M346" s="8">
        <f t="shared" si="38"/>
        <v>5272920</v>
      </c>
      <c r="N346" s="8">
        <f t="shared" si="36"/>
        <v>16795356</v>
      </c>
    </row>
    <row r="347" spans="1:14" ht="85.5" x14ac:dyDescent="0.2">
      <c r="A347" s="4">
        <v>200690</v>
      </c>
      <c r="B347" s="4" t="s">
        <v>297</v>
      </c>
      <c r="C347" s="4" t="s">
        <v>369</v>
      </c>
      <c r="D347" s="4" t="s">
        <v>477</v>
      </c>
      <c r="E347" s="5"/>
      <c r="F347" s="4" t="s">
        <v>484</v>
      </c>
      <c r="G347" s="13"/>
      <c r="H347" s="7">
        <v>47.9</v>
      </c>
      <c r="I347" s="7" t="s">
        <v>485</v>
      </c>
      <c r="J347" s="7"/>
      <c r="K347" s="7">
        <v>6</v>
      </c>
      <c r="L347" s="8" t="e">
        <f t="shared" si="37"/>
        <v>#VALUE!</v>
      </c>
      <c r="M347" s="8" t="e">
        <f t="shared" si="38"/>
        <v>#VALUE!</v>
      </c>
      <c r="N347" s="8" t="e">
        <f t="shared" si="36"/>
        <v>#VALUE!</v>
      </c>
    </row>
    <row r="348" spans="1:14" ht="85.5" x14ac:dyDescent="0.2">
      <c r="A348" s="4">
        <v>200695</v>
      </c>
      <c r="B348" s="4" t="s">
        <v>297</v>
      </c>
      <c r="C348" s="4" t="s">
        <v>369</v>
      </c>
      <c r="D348" s="4" t="s">
        <v>477</v>
      </c>
      <c r="E348" s="5"/>
      <c r="F348" s="4" t="s">
        <v>486</v>
      </c>
      <c r="G348" s="6"/>
      <c r="H348" s="7">
        <v>50.4</v>
      </c>
      <c r="I348" s="7">
        <v>50.4</v>
      </c>
      <c r="J348" s="7"/>
      <c r="K348" s="7">
        <v>7</v>
      </c>
      <c r="L348" s="8">
        <f t="shared" si="37"/>
        <v>26611200</v>
      </c>
      <c r="M348" s="8">
        <f t="shared" si="38"/>
        <v>6849360</v>
      </c>
      <c r="N348" s="8">
        <f t="shared" si="36"/>
        <v>21816648</v>
      </c>
    </row>
    <row r="349" spans="1:14" ht="85.5" x14ac:dyDescent="0.2">
      <c r="A349" s="4">
        <v>200700</v>
      </c>
      <c r="B349" s="4" t="s">
        <v>297</v>
      </c>
      <c r="C349" s="4" t="s">
        <v>369</v>
      </c>
      <c r="D349" s="4" t="s">
        <v>477</v>
      </c>
      <c r="E349" s="5"/>
      <c r="F349" s="4" t="s">
        <v>487</v>
      </c>
      <c r="G349" s="6"/>
      <c r="H349" s="7">
        <v>10.4</v>
      </c>
      <c r="I349" s="7">
        <v>10.4</v>
      </c>
      <c r="J349" s="7"/>
      <c r="K349" s="7">
        <v>0</v>
      </c>
      <c r="L349" s="8">
        <f t="shared" si="37"/>
        <v>5491200</v>
      </c>
      <c r="M349" s="8">
        <f t="shared" si="38"/>
        <v>1413360</v>
      </c>
      <c r="N349" s="8">
        <f t="shared" si="36"/>
        <v>4501848</v>
      </c>
    </row>
    <row r="350" spans="1:14" ht="85.5" x14ac:dyDescent="0.2">
      <c r="A350" s="10">
        <v>200710</v>
      </c>
      <c r="B350" s="4" t="s">
        <v>297</v>
      </c>
      <c r="C350" s="4" t="s">
        <v>369</v>
      </c>
      <c r="D350" s="4" t="s">
        <v>477</v>
      </c>
      <c r="E350" s="5"/>
      <c r="F350" s="4" t="s">
        <v>488</v>
      </c>
      <c r="G350" s="13"/>
      <c r="H350" s="7">
        <v>35</v>
      </c>
      <c r="I350" s="7">
        <v>35</v>
      </c>
      <c r="J350" s="9"/>
      <c r="K350" s="9">
        <v>6</v>
      </c>
      <c r="L350" s="8">
        <f t="shared" si="37"/>
        <v>18480000</v>
      </c>
      <c r="M350" s="8">
        <f t="shared" si="38"/>
        <v>4756500</v>
      </c>
      <c r="N350" s="8">
        <f t="shared" si="36"/>
        <v>15150450</v>
      </c>
    </row>
    <row r="351" spans="1:14" ht="114" x14ac:dyDescent="0.2">
      <c r="A351" s="10">
        <v>200715</v>
      </c>
      <c r="B351" s="4" t="s">
        <v>297</v>
      </c>
      <c r="C351" s="4" t="s">
        <v>369</v>
      </c>
      <c r="D351" s="4" t="s">
        <v>477</v>
      </c>
      <c r="E351" s="5"/>
      <c r="F351" s="4" t="s">
        <v>489</v>
      </c>
      <c r="G351" s="13"/>
      <c r="H351" s="7">
        <v>100</v>
      </c>
      <c r="I351" s="7">
        <v>100</v>
      </c>
      <c r="J351" s="9"/>
      <c r="K351" s="9">
        <v>6</v>
      </c>
      <c r="L351" s="8">
        <f t="shared" si="37"/>
        <v>52800000</v>
      </c>
      <c r="M351" s="8">
        <f t="shared" si="38"/>
        <v>13590000</v>
      </c>
      <c r="N351" s="8">
        <f t="shared" si="36"/>
        <v>43287000</v>
      </c>
    </row>
    <row r="352" spans="1:14" ht="99.75" x14ac:dyDescent="0.2">
      <c r="A352" s="4">
        <v>200720</v>
      </c>
      <c r="B352" s="4" t="s">
        <v>297</v>
      </c>
      <c r="C352" s="4" t="s">
        <v>369</v>
      </c>
      <c r="D352" s="4" t="s">
        <v>477</v>
      </c>
      <c r="E352" s="5"/>
      <c r="F352" s="4" t="s">
        <v>490</v>
      </c>
      <c r="G352" s="6" t="s">
        <v>24</v>
      </c>
      <c r="H352" s="7">
        <v>51.3</v>
      </c>
      <c r="I352" s="7">
        <v>51.3</v>
      </c>
      <c r="J352" s="7"/>
      <c r="K352" s="7">
        <v>7</v>
      </c>
      <c r="L352" s="8">
        <f t="shared" si="37"/>
        <v>27086400</v>
      </c>
      <c r="M352" s="8">
        <f t="shared" si="38"/>
        <v>6971670</v>
      </c>
      <c r="N352" s="8">
        <f t="shared" si="36"/>
        <v>22206231</v>
      </c>
    </row>
    <row r="353" spans="1:14" ht="85.5" x14ac:dyDescent="0.2">
      <c r="A353" s="10">
        <v>200725</v>
      </c>
      <c r="B353" s="4" t="s">
        <v>297</v>
      </c>
      <c r="C353" s="4" t="s">
        <v>369</v>
      </c>
      <c r="D353" s="4" t="s">
        <v>477</v>
      </c>
      <c r="E353" s="5"/>
      <c r="F353" s="4" t="s">
        <v>491</v>
      </c>
      <c r="G353" s="13"/>
      <c r="H353" s="7">
        <v>65</v>
      </c>
      <c r="I353" s="7">
        <v>65</v>
      </c>
      <c r="J353" s="9"/>
      <c r="K353" s="9">
        <v>6</v>
      </c>
      <c r="L353" s="8">
        <f t="shared" si="37"/>
        <v>34320000</v>
      </c>
      <c r="M353" s="8">
        <f t="shared" si="38"/>
        <v>8833500</v>
      </c>
      <c r="N353" s="8">
        <f t="shared" si="36"/>
        <v>28136550</v>
      </c>
    </row>
    <row r="354" spans="1:14" ht="114" x14ac:dyDescent="0.2">
      <c r="A354" s="10">
        <v>200730</v>
      </c>
      <c r="B354" s="4" t="s">
        <v>297</v>
      </c>
      <c r="C354" s="4" t="s">
        <v>369</v>
      </c>
      <c r="D354" s="4" t="s">
        <v>477</v>
      </c>
      <c r="E354" s="5"/>
      <c r="F354" s="4" t="s">
        <v>492</v>
      </c>
      <c r="G354" s="13"/>
      <c r="H354" s="7">
        <v>75</v>
      </c>
      <c r="I354" s="7">
        <v>75</v>
      </c>
      <c r="J354" s="9"/>
      <c r="K354" s="9">
        <v>6</v>
      </c>
      <c r="L354" s="8">
        <f t="shared" si="37"/>
        <v>39600000</v>
      </c>
      <c r="M354" s="8">
        <f t="shared" si="38"/>
        <v>10192500</v>
      </c>
      <c r="N354" s="8">
        <f t="shared" si="36"/>
        <v>32465250</v>
      </c>
    </row>
    <row r="355" spans="1:14" ht="99.75" x14ac:dyDescent="0.2">
      <c r="A355" s="10">
        <v>200735</v>
      </c>
      <c r="B355" s="4" t="s">
        <v>297</v>
      </c>
      <c r="C355" s="4" t="s">
        <v>369</v>
      </c>
      <c r="D355" s="4" t="s">
        <v>477</v>
      </c>
      <c r="E355" s="5"/>
      <c r="F355" s="4" t="s">
        <v>493</v>
      </c>
      <c r="G355" s="13"/>
      <c r="H355" s="7">
        <v>85</v>
      </c>
      <c r="I355" s="7">
        <v>85</v>
      </c>
      <c r="J355" s="9"/>
      <c r="K355" s="9">
        <v>6</v>
      </c>
      <c r="L355" s="8">
        <f t="shared" si="37"/>
        <v>44880000</v>
      </c>
      <c r="M355" s="8">
        <f t="shared" si="38"/>
        <v>11551500</v>
      </c>
      <c r="N355" s="8">
        <f t="shared" si="36"/>
        <v>36793950</v>
      </c>
    </row>
    <row r="356" spans="1:14" ht="85.5" x14ac:dyDescent="0.2">
      <c r="A356" s="4">
        <v>200740</v>
      </c>
      <c r="B356" s="4" t="s">
        <v>297</v>
      </c>
      <c r="C356" s="4" t="s">
        <v>369</v>
      </c>
      <c r="D356" s="4" t="s">
        <v>477</v>
      </c>
      <c r="E356" s="5"/>
      <c r="F356" s="4" t="s">
        <v>494</v>
      </c>
      <c r="G356" s="6"/>
      <c r="H356" s="7">
        <v>9.6</v>
      </c>
      <c r="I356" s="7">
        <v>9.6</v>
      </c>
      <c r="J356" s="7"/>
      <c r="K356" s="7">
        <v>0</v>
      </c>
      <c r="L356" s="8">
        <f t="shared" si="37"/>
        <v>5068800</v>
      </c>
      <c r="M356" s="8">
        <f t="shared" si="38"/>
        <v>1304640</v>
      </c>
      <c r="N356" s="8">
        <f t="shared" si="36"/>
        <v>4155552</v>
      </c>
    </row>
    <row r="357" spans="1:14" ht="85.5" x14ac:dyDescent="0.2">
      <c r="A357" s="10">
        <v>200745</v>
      </c>
      <c r="B357" s="4" t="s">
        <v>297</v>
      </c>
      <c r="C357" s="4" t="s">
        <v>369</v>
      </c>
      <c r="D357" s="4" t="s">
        <v>477</v>
      </c>
      <c r="E357" s="5"/>
      <c r="F357" s="4" t="s">
        <v>495</v>
      </c>
      <c r="G357" s="13"/>
      <c r="H357" s="7">
        <v>60</v>
      </c>
      <c r="I357" s="7">
        <v>60</v>
      </c>
      <c r="J357" s="9"/>
      <c r="K357" s="9">
        <v>6</v>
      </c>
      <c r="L357" s="8">
        <f t="shared" si="37"/>
        <v>31680000</v>
      </c>
      <c r="M357" s="8">
        <f t="shared" si="38"/>
        <v>8154000</v>
      </c>
      <c r="N357" s="8">
        <f t="shared" si="36"/>
        <v>25972200</v>
      </c>
    </row>
    <row r="358" spans="1:14" ht="85.5" x14ac:dyDescent="0.2">
      <c r="A358" s="10">
        <v>200750</v>
      </c>
      <c r="B358" s="4" t="s">
        <v>297</v>
      </c>
      <c r="C358" s="4" t="s">
        <v>369</v>
      </c>
      <c r="D358" s="4" t="s">
        <v>477</v>
      </c>
      <c r="E358" s="5"/>
      <c r="F358" s="4" t="s">
        <v>496</v>
      </c>
      <c r="G358" s="13" t="s">
        <v>24</v>
      </c>
      <c r="H358" s="7">
        <v>100</v>
      </c>
      <c r="I358" s="7">
        <v>100</v>
      </c>
      <c r="J358" s="9"/>
      <c r="K358" s="9">
        <v>7</v>
      </c>
      <c r="L358" s="8">
        <f t="shared" si="37"/>
        <v>52800000</v>
      </c>
      <c r="M358" s="8">
        <f t="shared" si="38"/>
        <v>13590000</v>
      </c>
      <c r="N358" s="8">
        <f t="shared" si="36"/>
        <v>43287000</v>
      </c>
    </row>
    <row r="359" spans="1:14" ht="85.5" x14ac:dyDescent="0.2">
      <c r="A359" s="4">
        <v>200755</v>
      </c>
      <c r="B359" s="4" t="s">
        <v>297</v>
      </c>
      <c r="C359" s="4" t="s">
        <v>369</v>
      </c>
      <c r="D359" s="4" t="s">
        <v>477</v>
      </c>
      <c r="E359" s="5"/>
      <c r="F359" s="4" t="s">
        <v>497</v>
      </c>
      <c r="G359" s="6"/>
      <c r="H359" s="7">
        <v>16</v>
      </c>
      <c r="I359" s="7">
        <v>16</v>
      </c>
      <c r="J359" s="7"/>
      <c r="K359" s="7">
        <v>5</v>
      </c>
      <c r="L359" s="8">
        <f t="shared" si="37"/>
        <v>8448000</v>
      </c>
      <c r="M359" s="8">
        <f t="shared" si="38"/>
        <v>2174400</v>
      </c>
      <c r="N359" s="8">
        <f t="shared" si="36"/>
        <v>6925920</v>
      </c>
    </row>
    <row r="360" spans="1:14" ht="85.5" x14ac:dyDescent="0.2">
      <c r="A360" s="10">
        <v>200760</v>
      </c>
      <c r="B360" s="4" t="s">
        <v>297</v>
      </c>
      <c r="C360" s="4" t="s">
        <v>369</v>
      </c>
      <c r="D360" s="4" t="s">
        <v>477</v>
      </c>
      <c r="E360" s="5"/>
      <c r="F360" s="4" t="s">
        <v>498</v>
      </c>
      <c r="G360" s="13"/>
      <c r="H360" s="7">
        <v>100</v>
      </c>
      <c r="I360" s="7">
        <v>100</v>
      </c>
      <c r="J360" s="9"/>
      <c r="K360" s="9">
        <v>7</v>
      </c>
      <c r="L360" s="8">
        <f t="shared" si="37"/>
        <v>52800000</v>
      </c>
      <c r="M360" s="8">
        <f t="shared" si="38"/>
        <v>13590000</v>
      </c>
      <c r="N360" s="8">
        <f t="shared" si="36"/>
        <v>43287000</v>
      </c>
    </row>
    <row r="361" spans="1:14" ht="85.5" x14ac:dyDescent="0.2">
      <c r="A361" s="4">
        <v>200765</v>
      </c>
      <c r="B361" s="4" t="s">
        <v>297</v>
      </c>
      <c r="C361" s="4" t="s">
        <v>369</v>
      </c>
      <c r="D361" s="4" t="s">
        <v>477</v>
      </c>
      <c r="E361" s="5"/>
      <c r="F361" s="4" t="s">
        <v>499</v>
      </c>
      <c r="G361" s="6"/>
      <c r="H361" s="7">
        <v>25.6</v>
      </c>
      <c r="I361" s="7">
        <v>25.6</v>
      </c>
      <c r="J361" s="7"/>
      <c r="K361" s="7">
        <v>5</v>
      </c>
      <c r="L361" s="8">
        <f t="shared" si="37"/>
        <v>13516800</v>
      </c>
      <c r="M361" s="8">
        <f t="shared" si="38"/>
        <v>3479040</v>
      </c>
      <c r="N361" s="8">
        <f t="shared" si="36"/>
        <v>11081472</v>
      </c>
    </row>
    <row r="362" spans="1:14" ht="85.5" x14ac:dyDescent="0.2">
      <c r="A362" s="10">
        <v>200770</v>
      </c>
      <c r="B362" s="4" t="s">
        <v>297</v>
      </c>
      <c r="C362" s="4" t="s">
        <v>369</v>
      </c>
      <c r="D362" s="4" t="s">
        <v>477</v>
      </c>
      <c r="E362" s="5"/>
      <c r="F362" s="4" t="s">
        <v>500</v>
      </c>
      <c r="G362" s="13"/>
      <c r="H362" s="7">
        <v>165</v>
      </c>
      <c r="I362" s="7">
        <v>165</v>
      </c>
      <c r="J362" s="9"/>
      <c r="K362" s="9">
        <v>6</v>
      </c>
      <c r="L362" s="8">
        <f t="shared" si="37"/>
        <v>87120000</v>
      </c>
      <c r="M362" s="8">
        <f t="shared" si="38"/>
        <v>22423500</v>
      </c>
      <c r="N362" s="8">
        <f t="shared" si="36"/>
        <v>71423550</v>
      </c>
    </row>
    <row r="363" spans="1:14" ht="99.75" x14ac:dyDescent="0.2">
      <c r="A363" s="10">
        <v>200785</v>
      </c>
      <c r="B363" s="4" t="s">
        <v>297</v>
      </c>
      <c r="C363" s="4" t="s">
        <v>369</v>
      </c>
      <c r="D363" s="4" t="s">
        <v>477</v>
      </c>
      <c r="E363" s="5"/>
      <c r="F363" s="4" t="s">
        <v>501</v>
      </c>
      <c r="G363" s="13" t="s">
        <v>24</v>
      </c>
      <c r="H363" s="7">
        <v>185</v>
      </c>
      <c r="I363" s="7">
        <v>185</v>
      </c>
      <c r="J363" s="9"/>
      <c r="K363" s="9">
        <v>7</v>
      </c>
      <c r="L363" s="8">
        <f t="shared" si="37"/>
        <v>97680000</v>
      </c>
      <c r="M363" s="8">
        <f t="shared" si="38"/>
        <v>25141500</v>
      </c>
      <c r="N363" s="8">
        <f t="shared" si="36"/>
        <v>80080950</v>
      </c>
    </row>
    <row r="364" spans="1:14" ht="85.5" x14ac:dyDescent="0.2">
      <c r="A364" s="4">
        <v>200790</v>
      </c>
      <c r="B364" s="4" t="s">
        <v>297</v>
      </c>
      <c r="C364" s="4" t="s">
        <v>369</v>
      </c>
      <c r="D364" s="4" t="s">
        <v>477</v>
      </c>
      <c r="E364" s="5"/>
      <c r="F364" s="4" t="s">
        <v>502</v>
      </c>
      <c r="G364" s="6"/>
      <c r="H364" s="7">
        <v>14.4</v>
      </c>
      <c r="I364" s="7">
        <v>14.4</v>
      </c>
      <c r="J364" s="7"/>
      <c r="K364" s="7">
        <v>0</v>
      </c>
      <c r="L364" s="8">
        <f t="shared" si="37"/>
        <v>7603200</v>
      </c>
      <c r="M364" s="8">
        <f t="shared" si="38"/>
        <v>1956960</v>
      </c>
      <c r="N364" s="8">
        <f t="shared" si="36"/>
        <v>6233328</v>
      </c>
    </row>
    <row r="365" spans="1:14" ht="85.5" x14ac:dyDescent="0.2">
      <c r="A365" s="4">
        <v>200795</v>
      </c>
      <c r="B365" s="4" t="s">
        <v>297</v>
      </c>
      <c r="C365" s="4" t="s">
        <v>369</v>
      </c>
      <c r="D365" s="4" t="s">
        <v>477</v>
      </c>
      <c r="E365" s="5"/>
      <c r="F365" s="4" t="s">
        <v>503</v>
      </c>
      <c r="G365" s="6"/>
      <c r="H365" s="7">
        <v>24</v>
      </c>
      <c r="I365" s="7">
        <v>24</v>
      </c>
      <c r="J365" s="7"/>
      <c r="K365" s="7">
        <v>6</v>
      </c>
      <c r="L365" s="8">
        <f t="shared" si="37"/>
        <v>12672000</v>
      </c>
      <c r="M365" s="8">
        <f t="shared" si="38"/>
        <v>3261600</v>
      </c>
      <c r="N365" s="8">
        <f t="shared" si="36"/>
        <v>10388880</v>
      </c>
    </row>
    <row r="366" spans="1:14" ht="85.5" x14ac:dyDescent="0.2">
      <c r="A366" s="4">
        <v>200800</v>
      </c>
      <c r="B366" s="4" t="s">
        <v>297</v>
      </c>
      <c r="C366" s="4" t="s">
        <v>369</v>
      </c>
      <c r="D366" s="4" t="s">
        <v>477</v>
      </c>
      <c r="E366" s="5"/>
      <c r="F366" s="4" t="s">
        <v>504</v>
      </c>
      <c r="G366" s="6"/>
      <c r="H366" s="7">
        <v>3.6</v>
      </c>
      <c r="I366" s="7">
        <v>3.6</v>
      </c>
      <c r="J366" s="7"/>
      <c r="K366" s="7">
        <v>0</v>
      </c>
      <c r="L366" s="8">
        <f t="shared" si="37"/>
        <v>1900800</v>
      </c>
      <c r="M366" s="8">
        <f t="shared" si="38"/>
        <v>489240</v>
      </c>
      <c r="N366" s="8">
        <f t="shared" si="36"/>
        <v>1558332</v>
      </c>
    </row>
    <row r="367" spans="1:14" ht="85.5" x14ac:dyDescent="0.2">
      <c r="A367" s="4">
        <v>200805</v>
      </c>
      <c r="B367" s="4" t="s">
        <v>297</v>
      </c>
      <c r="C367" s="4" t="s">
        <v>369</v>
      </c>
      <c r="D367" s="4" t="s">
        <v>477</v>
      </c>
      <c r="E367" s="5"/>
      <c r="F367" s="4" t="s">
        <v>505</v>
      </c>
      <c r="G367" s="6"/>
      <c r="H367" s="7">
        <v>12.8</v>
      </c>
      <c r="I367" s="7">
        <v>12.8</v>
      </c>
      <c r="J367" s="7"/>
      <c r="K367" s="7">
        <v>6</v>
      </c>
      <c r="L367" s="8">
        <f t="shared" si="37"/>
        <v>6758400</v>
      </c>
      <c r="M367" s="8">
        <f t="shared" si="38"/>
        <v>1739520</v>
      </c>
      <c r="N367" s="8">
        <f t="shared" si="36"/>
        <v>5540736</v>
      </c>
    </row>
    <row r="368" spans="1:14" ht="85.5" x14ac:dyDescent="0.2">
      <c r="A368" s="4">
        <v>200810</v>
      </c>
      <c r="B368" s="4" t="s">
        <v>297</v>
      </c>
      <c r="C368" s="4" t="s">
        <v>369</v>
      </c>
      <c r="D368" s="4" t="s">
        <v>477</v>
      </c>
      <c r="E368" s="5"/>
      <c r="F368" s="4" t="s">
        <v>506</v>
      </c>
      <c r="G368" s="6"/>
      <c r="H368" s="7">
        <v>22.4</v>
      </c>
      <c r="I368" s="7">
        <v>22.4</v>
      </c>
      <c r="J368" s="7"/>
      <c r="K368" s="7">
        <v>4</v>
      </c>
      <c r="L368" s="8">
        <f t="shared" si="37"/>
        <v>11827200</v>
      </c>
      <c r="M368" s="8">
        <f t="shared" si="38"/>
        <v>3044160</v>
      </c>
      <c r="N368" s="8">
        <f t="shared" si="36"/>
        <v>9696288</v>
      </c>
    </row>
    <row r="369" spans="1:14" ht="85.5" x14ac:dyDescent="0.2">
      <c r="A369" s="10">
        <v>200815</v>
      </c>
      <c r="B369" s="4" t="s">
        <v>297</v>
      </c>
      <c r="C369" s="4" t="s">
        <v>369</v>
      </c>
      <c r="D369" s="4" t="s">
        <v>477</v>
      </c>
      <c r="E369" s="5"/>
      <c r="F369" s="4" t="s">
        <v>507</v>
      </c>
      <c r="G369" s="13"/>
      <c r="H369" s="7">
        <v>35</v>
      </c>
      <c r="I369" s="7">
        <v>35</v>
      </c>
      <c r="J369" s="9"/>
      <c r="K369" s="9">
        <v>6</v>
      </c>
      <c r="L369" s="8">
        <f t="shared" si="37"/>
        <v>18480000</v>
      </c>
      <c r="M369" s="8">
        <f t="shared" si="38"/>
        <v>4756500</v>
      </c>
      <c r="N369" s="8">
        <f t="shared" si="36"/>
        <v>15150450</v>
      </c>
    </row>
    <row r="370" spans="1:14" ht="85.5" x14ac:dyDescent="0.2">
      <c r="A370" s="10">
        <v>200820</v>
      </c>
      <c r="B370" s="4" t="s">
        <v>297</v>
      </c>
      <c r="C370" s="4" t="s">
        <v>369</v>
      </c>
      <c r="D370" s="4" t="s">
        <v>477</v>
      </c>
      <c r="E370" s="5"/>
      <c r="F370" s="4" t="s">
        <v>508</v>
      </c>
      <c r="G370" s="13"/>
      <c r="H370" s="7">
        <v>40</v>
      </c>
      <c r="I370" s="7">
        <v>40</v>
      </c>
      <c r="J370" s="9"/>
      <c r="K370" s="9">
        <v>6</v>
      </c>
      <c r="L370" s="8">
        <f t="shared" si="37"/>
        <v>21120000</v>
      </c>
      <c r="M370" s="8">
        <f t="shared" si="38"/>
        <v>5436000</v>
      </c>
      <c r="N370" s="8">
        <f t="shared" si="36"/>
        <v>17314800</v>
      </c>
    </row>
    <row r="371" spans="1:14" ht="85.5" x14ac:dyDescent="0.2">
      <c r="A371" s="10">
        <v>200825</v>
      </c>
      <c r="B371" s="4" t="s">
        <v>297</v>
      </c>
      <c r="C371" s="4" t="s">
        <v>369</v>
      </c>
      <c r="D371" s="4" t="s">
        <v>477</v>
      </c>
      <c r="E371" s="5"/>
      <c r="F371" s="4" t="s">
        <v>509</v>
      </c>
      <c r="G371" s="13"/>
      <c r="H371" s="7">
        <v>50</v>
      </c>
      <c r="I371" s="7">
        <v>50</v>
      </c>
      <c r="J371" s="9"/>
      <c r="K371" s="9">
        <v>6</v>
      </c>
      <c r="L371" s="8">
        <f t="shared" si="37"/>
        <v>26400000</v>
      </c>
      <c r="M371" s="8">
        <f t="shared" si="38"/>
        <v>6795000</v>
      </c>
      <c r="N371" s="8">
        <f t="shared" si="36"/>
        <v>21643500</v>
      </c>
    </row>
    <row r="372" spans="1:14" ht="85.5" x14ac:dyDescent="0.2">
      <c r="A372" s="10">
        <v>200830</v>
      </c>
      <c r="B372" s="4" t="s">
        <v>297</v>
      </c>
      <c r="C372" s="4" t="s">
        <v>369</v>
      </c>
      <c r="D372" s="4" t="s">
        <v>477</v>
      </c>
      <c r="E372" s="5"/>
      <c r="F372" s="4" t="s">
        <v>510</v>
      </c>
      <c r="G372" s="13"/>
      <c r="H372" s="7">
        <v>45</v>
      </c>
      <c r="I372" s="7">
        <v>45</v>
      </c>
      <c r="J372" s="9"/>
      <c r="K372" s="9">
        <v>6</v>
      </c>
      <c r="L372" s="8">
        <f t="shared" si="37"/>
        <v>23760000</v>
      </c>
      <c r="M372" s="8">
        <f t="shared" si="38"/>
        <v>6115500</v>
      </c>
      <c r="N372" s="8">
        <f t="shared" si="36"/>
        <v>19479150</v>
      </c>
    </row>
    <row r="373" spans="1:14" ht="85.5" x14ac:dyDescent="0.2">
      <c r="A373" s="10">
        <v>200835</v>
      </c>
      <c r="B373" s="4" t="s">
        <v>297</v>
      </c>
      <c r="C373" s="4" t="s">
        <v>369</v>
      </c>
      <c r="D373" s="4" t="s">
        <v>477</v>
      </c>
      <c r="E373" s="5"/>
      <c r="F373" s="4" t="s">
        <v>511</v>
      </c>
      <c r="G373" s="13"/>
      <c r="H373" s="7">
        <v>110</v>
      </c>
      <c r="I373" s="7">
        <v>110</v>
      </c>
      <c r="J373" s="9"/>
      <c r="K373" s="9">
        <v>6</v>
      </c>
      <c r="L373" s="8">
        <f t="shared" si="37"/>
        <v>58080000</v>
      </c>
      <c r="M373" s="8">
        <f t="shared" si="38"/>
        <v>14949000</v>
      </c>
      <c r="N373" s="8">
        <f t="shared" si="36"/>
        <v>47615700</v>
      </c>
    </row>
    <row r="374" spans="1:14" ht="85.5" x14ac:dyDescent="0.2">
      <c r="A374" s="4">
        <v>200840</v>
      </c>
      <c r="B374" s="4" t="s">
        <v>297</v>
      </c>
      <c r="C374" s="4" t="s">
        <v>369</v>
      </c>
      <c r="D374" s="4" t="s">
        <v>477</v>
      </c>
      <c r="E374" s="5"/>
      <c r="F374" s="4" t="s">
        <v>512</v>
      </c>
      <c r="G374" s="6"/>
      <c r="H374" s="7">
        <v>3.6</v>
      </c>
      <c r="I374" s="7">
        <v>3.6</v>
      </c>
      <c r="J374" s="7"/>
      <c r="K374" s="7">
        <v>0</v>
      </c>
      <c r="L374" s="8">
        <f t="shared" si="37"/>
        <v>1900800</v>
      </c>
      <c r="M374" s="8">
        <f t="shared" si="38"/>
        <v>489240</v>
      </c>
      <c r="N374" s="8">
        <f t="shared" si="36"/>
        <v>1558332</v>
      </c>
    </row>
    <row r="375" spans="1:14" ht="85.5" x14ac:dyDescent="0.2">
      <c r="A375" s="4">
        <v>200845</v>
      </c>
      <c r="B375" s="4" t="s">
        <v>297</v>
      </c>
      <c r="C375" s="4" t="s">
        <v>369</v>
      </c>
      <c r="D375" s="4" t="s">
        <v>477</v>
      </c>
      <c r="E375" s="5"/>
      <c r="F375" s="4" t="s">
        <v>513</v>
      </c>
      <c r="G375" s="6"/>
      <c r="H375" s="7">
        <v>11.2</v>
      </c>
      <c r="I375" s="7">
        <v>11.2</v>
      </c>
      <c r="J375" s="7"/>
      <c r="K375" s="7">
        <v>6</v>
      </c>
      <c r="L375" s="8">
        <f t="shared" si="37"/>
        <v>5913600</v>
      </c>
      <c r="M375" s="8">
        <f t="shared" si="38"/>
        <v>1522080</v>
      </c>
      <c r="N375" s="8">
        <f t="shared" si="36"/>
        <v>4848144</v>
      </c>
    </row>
    <row r="376" spans="1:14" ht="85.5" x14ac:dyDescent="0.2">
      <c r="A376" s="10">
        <v>200850</v>
      </c>
      <c r="B376" s="4" t="s">
        <v>297</v>
      </c>
      <c r="C376" s="4" t="s">
        <v>369</v>
      </c>
      <c r="D376" s="4" t="s">
        <v>477</v>
      </c>
      <c r="E376" s="5"/>
      <c r="F376" s="4" t="s">
        <v>514</v>
      </c>
      <c r="G376" s="13"/>
      <c r="H376" s="7">
        <v>47</v>
      </c>
      <c r="I376" s="7">
        <v>47</v>
      </c>
      <c r="J376" s="9"/>
      <c r="K376" s="9">
        <v>6</v>
      </c>
      <c r="L376" s="8">
        <f t="shared" si="37"/>
        <v>24816000</v>
      </c>
      <c r="M376" s="8">
        <f t="shared" si="38"/>
        <v>6387300</v>
      </c>
      <c r="N376" s="8">
        <f t="shared" si="36"/>
        <v>20344890</v>
      </c>
    </row>
    <row r="377" spans="1:14" ht="85.5" x14ac:dyDescent="0.2">
      <c r="A377" s="4">
        <v>200855</v>
      </c>
      <c r="B377" s="4" t="s">
        <v>297</v>
      </c>
      <c r="C377" s="4" t="s">
        <v>369</v>
      </c>
      <c r="D377" s="4" t="s">
        <v>477</v>
      </c>
      <c r="E377" s="5"/>
      <c r="F377" s="4" t="s">
        <v>515</v>
      </c>
      <c r="G377" s="6"/>
      <c r="H377" s="7">
        <v>2.8</v>
      </c>
      <c r="I377" s="7">
        <v>2.8</v>
      </c>
      <c r="J377" s="7"/>
      <c r="K377" s="7">
        <v>0</v>
      </c>
      <c r="L377" s="8">
        <f t="shared" si="37"/>
        <v>1478400</v>
      </c>
      <c r="M377" s="8">
        <f t="shared" si="38"/>
        <v>380520</v>
      </c>
      <c r="N377" s="8">
        <f t="shared" si="36"/>
        <v>1212036</v>
      </c>
    </row>
    <row r="378" spans="1:14" ht="85.5" x14ac:dyDescent="0.2">
      <c r="A378" s="4">
        <v>200860</v>
      </c>
      <c r="B378" s="4" t="s">
        <v>297</v>
      </c>
      <c r="C378" s="4" t="s">
        <v>369</v>
      </c>
      <c r="D378" s="4" t="s">
        <v>477</v>
      </c>
      <c r="E378" s="5"/>
      <c r="F378" s="4" t="s">
        <v>516</v>
      </c>
      <c r="G378" s="6"/>
      <c r="H378" s="7">
        <v>15.2</v>
      </c>
      <c r="I378" s="7">
        <v>15.2</v>
      </c>
      <c r="J378" s="7"/>
      <c r="K378" s="7">
        <v>0</v>
      </c>
      <c r="L378" s="8">
        <f t="shared" si="37"/>
        <v>8025600</v>
      </c>
      <c r="M378" s="8">
        <f t="shared" si="38"/>
        <v>2065680</v>
      </c>
      <c r="N378" s="8">
        <f t="shared" si="36"/>
        <v>6579624</v>
      </c>
    </row>
    <row r="379" spans="1:14" ht="85.5" x14ac:dyDescent="0.2">
      <c r="A379" s="10">
        <v>200865</v>
      </c>
      <c r="B379" s="4" t="s">
        <v>297</v>
      </c>
      <c r="C379" s="4" t="s">
        <v>369</v>
      </c>
      <c r="D379" s="4" t="s">
        <v>477</v>
      </c>
      <c r="E379" s="5"/>
      <c r="F379" s="4" t="s">
        <v>517</v>
      </c>
      <c r="G379" s="13"/>
      <c r="H379" s="7">
        <v>35</v>
      </c>
      <c r="I379" s="7">
        <v>35</v>
      </c>
      <c r="J379" s="9"/>
      <c r="K379" s="9">
        <v>6</v>
      </c>
      <c r="L379" s="8">
        <f t="shared" si="37"/>
        <v>18480000</v>
      </c>
      <c r="M379" s="8">
        <f t="shared" si="38"/>
        <v>4756500</v>
      </c>
      <c r="N379" s="8">
        <f t="shared" si="36"/>
        <v>15150450</v>
      </c>
    </row>
    <row r="380" spans="1:14" ht="85.5" x14ac:dyDescent="0.2">
      <c r="A380" s="4">
        <v>200870</v>
      </c>
      <c r="B380" s="4" t="s">
        <v>297</v>
      </c>
      <c r="C380" s="4" t="s">
        <v>369</v>
      </c>
      <c r="D380" s="4" t="s">
        <v>477</v>
      </c>
      <c r="E380" s="5"/>
      <c r="F380" s="4" t="s">
        <v>518</v>
      </c>
      <c r="G380" s="6"/>
      <c r="H380" s="7">
        <v>15</v>
      </c>
      <c r="I380" s="7">
        <v>15</v>
      </c>
      <c r="J380" s="7"/>
      <c r="K380" s="7">
        <v>5</v>
      </c>
      <c r="L380" s="8">
        <f t="shared" si="37"/>
        <v>7920000</v>
      </c>
      <c r="M380" s="8">
        <f t="shared" si="38"/>
        <v>2038500</v>
      </c>
      <c r="N380" s="8">
        <f t="shared" si="36"/>
        <v>6493050</v>
      </c>
    </row>
    <row r="381" spans="1:14" ht="85.5" x14ac:dyDescent="0.2">
      <c r="A381" s="10">
        <v>200872</v>
      </c>
      <c r="B381" s="4" t="s">
        <v>297</v>
      </c>
      <c r="C381" s="4" t="s">
        <v>369</v>
      </c>
      <c r="D381" s="4" t="s">
        <v>477</v>
      </c>
      <c r="E381" s="5"/>
      <c r="F381" s="4" t="s">
        <v>519</v>
      </c>
      <c r="G381" s="13"/>
      <c r="H381" s="7">
        <v>220</v>
      </c>
      <c r="I381" s="7">
        <v>220</v>
      </c>
      <c r="J381" s="9"/>
      <c r="K381" s="9">
        <v>15</v>
      </c>
      <c r="L381" s="8">
        <f t="shared" si="37"/>
        <v>116160000</v>
      </c>
      <c r="M381" s="8">
        <f t="shared" si="38"/>
        <v>29898000</v>
      </c>
      <c r="N381" s="8">
        <f t="shared" si="36"/>
        <v>95231400</v>
      </c>
    </row>
    <row r="382" spans="1:14" ht="42.75" x14ac:dyDescent="0.2">
      <c r="A382" s="10">
        <v>200875</v>
      </c>
      <c r="B382" s="4" t="s">
        <v>297</v>
      </c>
      <c r="C382" s="4" t="s">
        <v>520</v>
      </c>
      <c r="D382" s="4" t="s">
        <v>236</v>
      </c>
      <c r="E382" s="5"/>
      <c r="F382" s="4" t="s">
        <v>521</v>
      </c>
      <c r="G382" s="13"/>
      <c r="H382" s="7">
        <v>10</v>
      </c>
      <c r="I382" s="7">
        <v>10</v>
      </c>
      <c r="J382" s="9"/>
      <c r="K382" s="9">
        <v>5</v>
      </c>
      <c r="L382" s="8">
        <f t="shared" si="37"/>
        <v>5280000</v>
      </c>
      <c r="M382" s="8">
        <f t="shared" si="38"/>
        <v>1359000</v>
      </c>
      <c r="N382" s="8">
        <f t="shared" si="36"/>
        <v>4328700</v>
      </c>
    </row>
    <row r="383" spans="1:14" ht="57" x14ac:dyDescent="0.2">
      <c r="A383" s="4">
        <v>200880</v>
      </c>
      <c r="B383" s="4" t="s">
        <v>297</v>
      </c>
      <c r="C383" s="4" t="s">
        <v>520</v>
      </c>
      <c r="D383" s="4" t="s">
        <v>236</v>
      </c>
      <c r="E383" s="5"/>
      <c r="F383" s="4" t="s">
        <v>522</v>
      </c>
      <c r="G383" s="6"/>
      <c r="H383" s="7">
        <v>15.6</v>
      </c>
      <c r="I383" s="7">
        <v>15.6</v>
      </c>
      <c r="J383" s="7"/>
      <c r="K383" s="7">
        <v>5</v>
      </c>
      <c r="L383" s="8">
        <f t="shared" si="37"/>
        <v>8236800</v>
      </c>
      <c r="M383" s="8">
        <f t="shared" si="38"/>
        <v>2120040</v>
      </c>
      <c r="N383" s="8">
        <f t="shared" si="36"/>
        <v>6752772</v>
      </c>
    </row>
    <row r="384" spans="1:14" ht="57" x14ac:dyDescent="0.2">
      <c r="A384" s="10">
        <v>200885</v>
      </c>
      <c r="B384" s="4" t="s">
        <v>297</v>
      </c>
      <c r="C384" s="4" t="s">
        <v>520</v>
      </c>
      <c r="D384" s="4" t="s">
        <v>236</v>
      </c>
      <c r="E384" s="5"/>
      <c r="F384" s="4" t="s">
        <v>523</v>
      </c>
      <c r="G384" s="13"/>
      <c r="H384" s="7">
        <v>15</v>
      </c>
      <c r="I384" s="7">
        <v>15</v>
      </c>
      <c r="J384" s="9"/>
      <c r="K384" s="9">
        <v>0</v>
      </c>
      <c r="L384" s="8">
        <f t="shared" si="37"/>
        <v>7920000</v>
      </c>
      <c r="M384" s="8">
        <f t="shared" si="38"/>
        <v>2038500</v>
      </c>
      <c r="N384" s="8">
        <f t="shared" si="36"/>
        <v>6493050</v>
      </c>
    </row>
    <row r="385" spans="1:14" ht="42.75" x14ac:dyDescent="0.2">
      <c r="A385" s="4">
        <v>200890</v>
      </c>
      <c r="B385" s="4" t="s">
        <v>297</v>
      </c>
      <c r="C385" s="4" t="s">
        <v>520</v>
      </c>
      <c r="D385" s="4" t="s">
        <v>171</v>
      </c>
      <c r="E385" s="4" t="s">
        <v>22</v>
      </c>
      <c r="F385" s="4" t="s">
        <v>524</v>
      </c>
      <c r="G385" s="6"/>
      <c r="H385" s="7">
        <v>7</v>
      </c>
      <c r="I385" s="7">
        <v>7</v>
      </c>
      <c r="J385" s="7"/>
      <c r="K385" s="7">
        <v>0</v>
      </c>
      <c r="L385" s="11">
        <f>I385*277000+J385*644000</f>
        <v>1939000</v>
      </c>
      <c r="M385" s="12">
        <f>(I385*135900)+(J385*179000)</f>
        <v>951300</v>
      </c>
      <c r="N385" s="12">
        <f t="shared" si="36"/>
        <v>1273090</v>
      </c>
    </row>
    <row r="386" spans="1:14" ht="42.75" x14ac:dyDescent="0.2">
      <c r="A386" s="10">
        <v>200895</v>
      </c>
      <c r="B386" s="4" t="s">
        <v>297</v>
      </c>
      <c r="C386" s="4" t="s">
        <v>520</v>
      </c>
      <c r="D386" s="4" t="s">
        <v>171</v>
      </c>
      <c r="E386" s="5"/>
      <c r="F386" s="4" t="s">
        <v>525</v>
      </c>
      <c r="G386" s="13"/>
      <c r="H386" s="7">
        <v>25</v>
      </c>
      <c r="I386" s="7">
        <v>25</v>
      </c>
      <c r="J386" s="9"/>
      <c r="K386" s="9">
        <v>5</v>
      </c>
      <c r="L386" s="8">
        <f t="shared" ref="L386:L392" si="39">I386*528000+J386*1030000</f>
        <v>13200000</v>
      </c>
      <c r="M386" s="8">
        <f t="shared" ref="M386:M403" si="40">(I386*135900)+(J386*168000)</f>
        <v>3397500</v>
      </c>
      <c r="N386" s="8">
        <f t="shared" si="36"/>
        <v>10821750</v>
      </c>
    </row>
    <row r="387" spans="1:14" ht="42.75" x14ac:dyDescent="0.2">
      <c r="A387" s="10">
        <v>200896</v>
      </c>
      <c r="B387" s="4" t="s">
        <v>297</v>
      </c>
      <c r="C387" s="4" t="s">
        <v>520</v>
      </c>
      <c r="D387" s="4" t="s">
        <v>171</v>
      </c>
      <c r="E387" s="5"/>
      <c r="F387" s="4" t="s">
        <v>526</v>
      </c>
      <c r="G387" s="13"/>
      <c r="H387" s="7">
        <v>35</v>
      </c>
      <c r="I387" s="7">
        <v>35</v>
      </c>
      <c r="J387" s="9"/>
      <c r="K387" s="9">
        <v>8</v>
      </c>
      <c r="L387" s="8">
        <f t="shared" si="39"/>
        <v>18480000</v>
      </c>
      <c r="M387" s="8">
        <f t="shared" si="40"/>
        <v>4756500</v>
      </c>
      <c r="N387" s="8">
        <f t="shared" si="36"/>
        <v>15150450</v>
      </c>
    </row>
    <row r="388" spans="1:14" ht="57" x14ac:dyDescent="0.2">
      <c r="A388" s="4">
        <v>200900</v>
      </c>
      <c r="B388" s="4" t="s">
        <v>297</v>
      </c>
      <c r="C388" s="4" t="s">
        <v>520</v>
      </c>
      <c r="D388" s="4" t="s">
        <v>171</v>
      </c>
      <c r="E388" s="5"/>
      <c r="F388" s="4" t="s">
        <v>527</v>
      </c>
      <c r="G388" s="6" t="s">
        <v>528</v>
      </c>
      <c r="H388" s="7">
        <v>35</v>
      </c>
      <c r="I388" s="7">
        <v>35</v>
      </c>
      <c r="J388" s="7"/>
      <c r="K388" s="7">
        <v>7</v>
      </c>
      <c r="L388" s="8">
        <f t="shared" si="39"/>
        <v>18480000</v>
      </c>
      <c r="M388" s="8">
        <f t="shared" si="40"/>
        <v>4756500</v>
      </c>
      <c r="N388" s="8">
        <f t="shared" ref="N388:N451" si="41">L388- ((M388*70)/100)</f>
        <v>15150450</v>
      </c>
    </row>
    <row r="389" spans="1:14" ht="42.75" x14ac:dyDescent="0.2">
      <c r="A389" s="4">
        <v>200905</v>
      </c>
      <c r="B389" s="4" t="s">
        <v>297</v>
      </c>
      <c r="C389" s="4" t="s">
        <v>520</v>
      </c>
      <c r="D389" s="4" t="s">
        <v>171</v>
      </c>
      <c r="E389" s="5"/>
      <c r="F389" s="4" t="s">
        <v>529</v>
      </c>
      <c r="G389" s="6"/>
      <c r="H389" s="7">
        <v>45</v>
      </c>
      <c r="I389" s="7">
        <v>45</v>
      </c>
      <c r="J389" s="7"/>
      <c r="K389" s="7">
        <v>8</v>
      </c>
      <c r="L389" s="8">
        <f t="shared" si="39"/>
        <v>23760000</v>
      </c>
      <c r="M389" s="8">
        <f t="shared" si="40"/>
        <v>6115500</v>
      </c>
      <c r="N389" s="8">
        <f t="shared" si="41"/>
        <v>19479150</v>
      </c>
    </row>
    <row r="390" spans="1:14" ht="42.75" x14ac:dyDescent="0.2">
      <c r="A390" s="4">
        <v>200910</v>
      </c>
      <c r="B390" s="4" t="s">
        <v>297</v>
      </c>
      <c r="C390" s="4" t="s">
        <v>520</v>
      </c>
      <c r="D390" s="4" t="s">
        <v>171</v>
      </c>
      <c r="E390" s="5"/>
      <c r="F390" s="4" t="s">
        <v>530</v>
      </c>
      <c r="G390" s="6" t="s">
        <v>531</v>
      </c>
      <c r="H390" s="7">
        <v>25</v>
      </c>
      <c r="I390" s="7">
        <v>25</v>
      </c>
      <c r="J390" s="7"/>
      <c r="K390" s="7">
        <v>12</v>
      </c>
      <c r="L390" s="8">
        <f t="shared" si="39"/>
        <v>13200000</v>
      </c>
      <c r="M390" s="8">
        <f t="shared" si="40"/>
        <v>3397500</v>
      </c>
      <c r="N390" s="8">
        <f t="shared" si="41"/>
        <v>10821750</v>
      </c>
    </row>
    <row r="391" spans="1:14" ht="42.75" x14ac:dyDescent="0.2">
      <c r="A391" s="10">
        <v>200915</v>
      </c>
      <c r="B391" s="4" t="s">
        <v>297</v>
      </c>
      <c r="C391" s="4" t="s">
        <v>520</v>
      </c>
      <c r="D391" s="4" t="s">
        <v>171</v>
      </c>
      <c r="E391" s="5"/>
      <c r="F391" s="4" t="s">
        <v>532</v>
      </c>
      <c r="G391" s="13"/>
      <c r="H391" s="7">
        <v>80</v>
      </c>
      <c r="I391" s="7">
        <v>80</v>
      </c>
      <c r="J391" s="9"/>
      <c r="K391" s="9">
        <v>16</v>
      </c>
      <c r="L391" s="8">
        <f t="shared" si="39"/>
        <v>42240000</v>
      </c>
      <c r="M391" s="8">
        <f t="shared" si="40"/>
        <v>10872000</v>
      </c>
      <c r="N391" s="8">
        <f t="shared" si="41"/>
        <v>34629600</v>
      </c>
    </row>
    <row r="392" spans="1:14" ht="42.75" x14ac:dyDescent="0.2">
      <c r="A392" s="10">
        <v>200917</v>
      </c>
      <c r="B392" s="4" t="s">
        <v>297</v>
      </c>
      <c r="C392" s="4" t="s">
        <v>520</v>
      </c>
      <c r="D392" s="4" t="s">
        <v>171</v>
      </c>
      <c r="E392" s="5"/>
      <c r="F392" s="4" t="s">
        <v>533</v>
      </c>
      <c r="G392" s="13" t="s">
        <v>534</v>
      </c>
      <c r="H392" s="7">
        <v>120</v>
      </c>
      <c r="I392" s="7">
        <v>120</v>
      </c>
      <c r="J392" s="9"/>
      <c r="K392" s="9">
        <v>16</v>
      </c>
      <c r="L392" s="8">
        <f t="shared" si="39"/>
        <v>63360000</v>
      </c>
      <c r="M392" s="8">
        <f t="shared" si="40"/>
        <v>16308000</v>
      </c>
      <c r="N392" s="8">
        <f t="shared" si="41"/>
        <v>51944400</v>
      </c>
    </row>
    <row r="393" spans="1:14" ht="42.75" x14ac:dyDescent="0.2">
      <c r="A393" s="10">
        <v>200918</v>
      </c>
      <c r="B393" s="4" t="s">
        <v>297</v>
      </c>
      <c r="C393" s="4" t="s">
        <v>520</v>
      </c>
      <c r="D393" s="4" t="s">
        <v>171</v>
      </c>
      <c r="E393" s="4" t="s">
        <v>124</v>
      </c>
      <c r="F393" s="4" t="s">
        <v>535</v>
      </c>
      <c r="G393" s="13"/>
      <c r="H393" s="7">
        <v>40</v>
      </c>
      <c r="I393" s="7">
        <v>40</v>
      </c>
      <c r="J393" s="9"/>
      <c r="K393" s="7">
        <v>0</v>
      </c>
      <c r="L393" s="12">
        <f>I393*528000+J393*1030000</f>
        <v>21120000</v>
      </c>
      <c r="M393" s="12">
        <f t="shared" si="40"/>
        <v>5436000</v>
      </c>
      <c r="N393" s="12">
        <f t="shared" si="41"/>
        <v>17314800</v>
      </c>
    </row>
    <row r="394" spans="1:14" ht="42.75" x14ac:dyDescent="0.2">
      <c r="A394" s="4">
        <v>200920</v>
      </c>
      <c r="B394" s="4" t="s">
        <v>297</v>
      </c>
      <c r="C394" s="4" t="s">
        <v>520</v>
      </c>
      <c r="D394" s="4" t="s">
        <v>406</v>
      </c>
      <c r="E394" s="5"/>
      <c r="F394" s="4" t="s">
        <v>536</v>
      </c>
      <c r="G394" s="6"/>
      <c r="H394" s="7">
        <v>39</v>
      </c>
      <c r="I394" s="7">
        <v>39</v>
      </c>
      <c r="J394" s="7"/>
      <c r="K394" s="7">
        <v>12</v>
      </c>
      <c r="L394" s="8">
        <f t="shared" ref="L394:L403" si="42">I394*528000+J394*1030000</f>
        <v>20592000</v>
      </c>
      <c r="M394" s="8">
        <f t="shared" si="40"/>
        <v>5300100</v>
      </c>
      <c r="N394" s="8">
        <f t="shared" si="41"/>
        <v>16881930</v>
      </c>
    </row>
    <row r="395" spans="1:14" ht="42.75" x14ac:dyDescent="0.2">
      <c r="A395" s="4">
        <v>200925</v>
      </c>
      <c r="B395" s="4" t="s">
        <v>297</v>
      </c>
      <c r="C395" s="4" t="s">
        <v>520</v>
      </c>
      <c r="D395" s="4" t="s">
        <v>406</v>
      </c>
      <c r="E395" s="5"/>
      <c r="F395" s="4" t="s">
        <v>537</v>
      </c>
      <c r="G395" s="6"/>
      <c r="H395" s="7">
        <v>14.4</v>
      </c>
      <c r="I395" s="7">
        <v>14.4</v>
      </c>
      <c r="J395" s="7"/>
      <c r="K395" s="7">
        <v>5</v>
      </c>
      <c r="L395" s="8">
        <f t="shared" si="42"/>
        <v>7603200</v>
      </c>
      <c r="M395" s="8">
        <f t="shared" si="40"/>
        <v>1956960</v>
      </c>
      <c r="N395" s="8">
        <f t="shared" si="41"/>
        <v>6233328</v>
      </c>
    </row>
    <row r="396" spans="1:14" ht="42.75" x14ac:dyDescent="0.2">
      <c r="A396" s="4">
        <v>200930</v>
      </c>
      <c r="B396" s="4" t="s">
        <v>297</v>
      </c>
      <c r="C396" s="4" t="s">
        <v>520</v>
      </c>
      <c r="D396" s="4" t="s">
        <v>406</v>
      </c>
      <c r="E396" s="5"/>
      <c r="F396" s="4" t="s">
        <v>538</v>
      </c>
      <c r="G396" s="6"/>
      <c r="H396" s="7">
        <v>23.2</v>
      </c>
      <c r="I396" s="7">
        <v>23.2</v>
      </c>
      <c r="J396" s="7"/>
      <c r="K396" s="7">
        <v>6</v>
      </c>
      <c r="L396" s="8">
        <f t="shared" si="42"/>
        <v>12249600</v>
      </c>
      <c r="M396" s="8">
        <f t="shared" si="40"/>
        <v>3152880</v>
      </c>
      <c r="N396" s="8">
        <f t="shared" si="41"/>
        <v>10042584</v>
      </c>
    </row>
    <row r="397" spans="1:14" ht="57" x14ac:dyDescent="0.2">
      <c r="A397" s="10">
        <v>200935</v>
      </c>
      <c r="B397" s="4" t="s">
        <v>297</v>
      </c>
      <c r="C397" s="4" t="s">
        <v>520</v>
      </c>
      <c r="D397" s="4" t="s">
        <v>406</v>
      </c>
      <c r="E397" s="5"/>
      <c r="F397" s="4" t="s">
        <v>539</v>
      </c>
      <c r="G397" s="13" t="s">
        <v>540</v>
      </c>
      <c r="H397" s="7">
        <v>25</v>
      </c>
      <c r="I397" s="7">
        <v>25</v>
      </c>
      <c r="J397" s="9"/>
      <c r="K397" s="9">
        <v>5</v>
      </c>
      <c r="L397" s="8">
        <f t="shared" si="42"/>
        <v>13200000</v>
      </c>
      <c r="M397" s="8">
        <f t="shared" si="40"/>
        <v>3397500</v>
      </c>
      <c r="N397" s="8">
        <f t="shared" si="41"/>
        <v>10821750</v>
      </c>
    </row>
    <row r="398" spans="1:14" ht="57" x14ac:dyDescent="0.2">
      <c r="A398" s="10">
        <v>200936</v>
      </c>
      <c r="B398" s="4" t="s">
        <v>297</v>
      </c>
      <c r="C398" s="4" t="s">
        <v>520</v>
      </c>
      <c r="D398" s="4" t="s">
        <v>406</v>
      </c>
      <c r="E398" s="5"/>
      <c r="F398" s="4" t="s">
        <v>541</v>
      </c>
      <c r="G398" s="13"/>
      <c r="H398" s="7">
        <v>45</v>
      </c>
      <c r="I398" s="7">
        <v>45</v>
      </c>
      <c r="J398" s="9"/>
      <c r="K398" s="9">
        <v>5</v>
      </c>
      <c r="L398" s="8">
        <f t="shared" si="42"/>
        <v>23760000</v>
      </c>
      <c r="M398" s="8">
        <f t="shared" si="40"/>
        <v>6115500</v>
      </c>
      <c r="N398" s="8">
        <f t="shared" si="41"/>
        <v>19479150</v>
      </c>
    </row>
    <row r="399" spans="1:14" ht="42.75" x14ac:dyDescent="0.2">
      <c r="A399" s="10">
        <v>200940</v>
      </c>
      <c r="B399" s="4" t="s">
        <v>297</v>
      </c>
      <c r="C399" s="4" t="s">
        <v>520</v>
      </c>
      <c r="D399" s="4" t="s">
        <v>406</v>
      </c>
      <c r="E399" s="5"/>
      <c r="F399" s="4" t="s">
        <v>542</v>
      </c>
      <c r="G399" s="13"/>
      <c r="H399" s="7">
        <v>65</v>
      </c>
      <c r="I399" s="7">
        <v>65</v>
      </c>
      <c r="J399" s="9"/>
      <c r="K399" s="9">
        <v>12</v>
      </c>
      <c r="L399" s="8">
        <f t="shared" si="42"/>
        <v>34320000</v>
      </c>
      <c r="M399" s="8">
        <f t="shared" si="40"/>
        <v>8833500</v>
      </c>
      <c r="N399" s="8">
        <f t="shared" si="41"/>
        <v>28136550</v>
      </c>
    </row>
    <row r="400" spans="1:14" ht="42.75" x14ac:dyDescent="0.2">
      <c r="A400" s="4">
        <v>200945</v>
      </c>
      <c r="B400" s="4" t="s">
        <v>297</v>
      </c>
      <c r="C400" s="4" t="s">
        <v>520</v>
      </c>
      <c r="D400" s="4" t="s">
        <v>406</v>
      </c>
      <c r="E400" s="5"/>
      <c r="F400" s="4" t="s">
        <v>543</v>
      </c>
      <c r="G400" s="6"/>
      <c r="H400" s="7">
        <v>29.9</v>
      </c>
      <c r="I400" s="7">
        <v>29.9</v>
      </c>
      <c r="J400" s="7"/>
      <c r="K400" s="7">
        <v>10</v>
      </c>
      <c r="L400" s="8">
        <f t="shared" si="42"/>
        <v>15787200</v>
      </c>
      <c r="M400" s="8">
        <f t="shared" si="40"/>
        <v>4063410</v>
      </c>
      <c r="N400" s="8">
        <f t="shared" si="41"/>
        <v>12942813</v>
      </c>
    </row>
    <row r="401" spans="1:14" ht="42.75" x14ac:dyDescent="0.2">
      <c r="A401" s="4">
        <v>200950</v>
      </c>
      <c r="B401" s="4" t="s">
        <v>297</v>
      </c>
      <c r="C401" s="4" t="s">
        <v>520</v>
      </c>
      <c r="D401" s="4" t="s">
        <v>477</v>
      </c>
      <c r="E401" s="5"/>
      <c r="F401" s="4" t="s">
        <v>544</v>
      </c>
      <c r="G401" s="6"/>
      <c r="H401" s="7">
        <v>4</v>
      </c>
      <c r="I401" s="7">
        <v>4</v>
      </c>
      <c r="J401" s="7"/>
      <c r="K401" s="7">
        <v>0</v>
      </c>
      <c r="L401" s="8">
        <f t="shared" si="42"/>
        <v>2112000</v>
      </c>
      <c r="M401" s="8">
        <f t="shared" si="40"/>
        <v>543600</v>
      </c>
      <c r="N401" s="8">
        <f t="shared" si="41"/>
        <v>1731480</v>
      </c>
    </row>
    <row r="402" spans="1:14" ht="42.75" x14ac:dyDescent="0.2">
      <c r="A402" s="4">
        <v>200955</v>
      </c>
      <c r="B402" s="4" t="s">
        <v>297</v>
      </c>
      <c r="C402" s="4" t="s">
        <v>520</v>
      </c>
      <c r="D402" s="4" t="s">
        <v>477</v>
      </c>
      <c r="E402" s="5"/>
      <c r="F402" s="4" t="s">
        <v>545</v>
      </c>
      <c r="G402" s="6"/>
      <c r="H402" s="7">
        <v>10.4</v>
      </c>
      <c r="I402" s="7">
        <v>10.4</v>
      </c>
      <c r="J402" s="7"/>
      <c r="K402" s="7">
        <v>7</v>
      </c>
      <c r="L402" s="8">
        <f t="shared" si="42"/>
        <v>5491200</v>
      </c>
      <c r="M402" s="8">
        <f t="shared" si="40"/>
        <v>1413360</v>
      </c>
      <c r="N402" s="8">
        <f t="shared" si="41"/>
        <v>4501848</v>
      </c>
    </row>
    <row r="403" spans="1:14" ht="42.75" x14ac:dyDescent="0.2">
      <c r="A403" s="10">
        <v>200960</v>
      </c>
      <c r="B403" s="4" t="s">
        <v>297</v>
      </c>
      <c r="C403" s="4" t="s">
        <v>520</v>
      </c>
      <c r="D403" s="4" t="s">
        <v>477</v>
      </c>
      <c r="E403" s="5"/>
      <c r="F403" s="4" t="s">
        <v>546</v>
      </c>
      <c r="G403" s="13" t="s">
        <v>547</v>
      </c>
      <c r="H403" s="7">
        <v>20</v>
      </c>
      <c r="I403" s="7">
        <v>20</v>
      </c>
      <c r="J403" s="9"/>
      <c r="K403" s="9">
        <v>7</v>
      </c>
      <c r="L403" s="8">
        <f t="shared" si="42"/>
        <v>10560000</v>
      </c>
      <c r="M403" s="8">
        <f t="shared" si="40"/>
        <v>2718000</v>
      </c>
      <c r="N403" s="8">
        <f t="shared" si="41"/>
        <v>8657400</v>
      </c>
    </row>
    <row r="404" spans="1:14" ht="42.75" x14ac:dyDescent="0.2">
      <c r="A404" s="4">
        <v>200965</v>
      </c>
      <c r="B404" s="4" t="s">
        <v>297</v>
      </c>
      <c r="C404" s="4" t="s">
        <v>548</v>
      </c>
      <c r="D404" s="4" t="s">
        <v>171</v>
      </c>
      <c r="E404" s="4" t="s">
        <v>22</v>
      </c>
      <c r="F404" s="4" t="s">
        <v>549</v>
      </c>
      <c r="G404" s="6" t="s">
        <v>550</v>
      </c>
      <c r="H404" s="7">
        <v>4.4000000000000004</v>
      </c>
      <c r="I404" s="7">
        <v>4.4000000000000004</v>
      </c>
      <c r="J404" s="7"/>
      <c r="K404" s="7">
        <v>0</v>
      </c>
      <c r="L404" s="11">
        <f>I404*277000+J404*644000</f>
        <v>1218800</v>
      </c>
      <c r="M404" s="12">
        <f>(I404*135900)+(J404*179000)</f>
        <v>597960</v>
      </c>
      <c r="N404" s="12">
        <f t="shared" si="41"/>
        <v>800228</v>
      </c>
    </row>
    <row r="405" spans="1:14" ht="42.75" x14ac:dyDescent="0.2">
      <c r="A405" s="4">
        <v>200970</v>
      </c>
      <c r="B405" s="4" t="s">
        <v>297</v>
      </c>
      <c r="C405" s="4" t="s">
        <v>548</v>
      </c>
      <c r="D405" s="4" t="s">
        <v>171</v>
      </c>
      <c r="E405" s="5"/>
      <c r="F405" s="4" t="s">
        <v>551</v>
      </c>
      <c r="G405" s="6"/>
      <c r="H405" s="7">
        <v>10</v>
      </c>
      <c r="I405" s="7">
        <v>10</v>
      </c>
      <c r="J405" s="7"/>
      <c r="K405" s="7">
        <v>5</v>
      </c>
      <c r="L405" s="8">
        <f t="shared" ref="L405:L417" si="43">I405*528000+J405*1030000</f>
        <v>5280000</v>
      </c>
      <c r="M405" s="8">
        <f t="shared" ref="M405:M468" si="44">(I405*135900)+(J405*168000)</f>
        <v>1359000</v>
      </c>
      <c r="N405" s="8">
        <f t="shared" si="41"/>
        <v>4328700</v>
      </c>
    </row>
    <row r="406" spans="1:14" ht="42.75" x14ac:dyDescent="0.2">
      <c r="A406" s="4">
        <v>200971</v>
      </c>
      <c r="B406" s="4" t="s">
        <v>297</v>
      </c>
      <c r="C406" s="4" t="s">
        <v>548</v>
      </c>
      <c r="D406" s="4" t="s">
        <v>171</v>
      </c>
      <c r="E406" s="5"/>
      <c r="F406" s="4" t="s">
        <v>552</v>
      </c>
      <c r="G406" s="6"/>
      <c r="H406" s="7">
        <v>14</v>
      </c>
      <c r="I406" s="7">
        <v>14</v>
      </c>
      <c r="J406" s="7"/>
      <c r="K406" s="7" t="s">
        <v>119</v>
      </c>
      <c r="L406" s="8">
        <f t="shared" si="43"/>
        <v>7392000</v>
      </c>
      <c r="M406" s="8">
        <f t="shared" si="44"/>
        <v>1902600</v>
      </c>
      <c r="N406" s="8">
        <f t="shared" si="41"/>
        <v>6060180</v>
      </c>
    </row>
    <row r="407" spans="1:14" ht="42.75" x14ac:dyDescent="0.2">
      <c r="A407" s="4">
        <v>200975</v>
      </c>
      <c r="B407" s="4" t="s">
        <v>297</v>
      </c>
      <c r="C407" s="4" t="s">
        <v>548</v>
      </c>
      <c r="D407" s="4" t="s">
        <v>171</v>
      </c>
      <c r="E407" s="5"/>
      <c r="F407" s="4" t="s">
        <v>553</v>
      </c>
      <c r="G407" s="6"/>
      <c r="H407" s="7">
        <v>33.6</v>
      </c>
      <c r="I407" s="7">
        <v>33.6</v>
      </c>
      <c r="J407" s="7"/>
      <c r="K407" s="7">
        <v>10</v>
      </c>
      <c r="L407" s="8">
        <f t="shared" si="43"/>
        <v>17740800</v>
      </c>
      <c r="M407" s="8">
        <f t="shared" si="44"/>
        <v>4566240</v>
      </c>
      <c r="N407" s="8">
        <f t="shared" si="41"/>
        <v>14544432</v>
      </c>
    </row>
    <row r="408" spans="1:14" ht="99.75" x14ac:dyDescent="0.2">
      <c r="A408" s="10">
        <v>200980</v>
      </c>
      <c r="B408" s="4" t="s">
        <v>297</v>
      </c>
      <c r="C408" s="4" t="s">
        <v>548</v>
      </c>
      <c r="D408" s="4" t="s">
        <v>171</v>
      </c>
      <c r="E408" s="5"/>
      <c r="F408" s="4" t="s">
        <v>554</v>
      </c>
      <c r="G408" s="13"/>
      <c r="H408" s="7">
        <v>38.5</v>
      </c>
      <c r="I408" s="7">
        <v>38.5</v>
      </c>
      <c r="J408" s="9"/>
      <c r="K408" s="9">
        <v>13</v>
      </c>
      <c r="L408" s="8">
        <f t="shared" si="43"/>
        <v>20328000</v>
      </c>
      <c r="M408" s="8">
        <f t="shared" si="44"/>
        <v>5232150</v>
      </c>
      <c r="N408" s="8">
        <f t="shared" si="41"/>
        <v>16665495</v>
      </c>
    </row>
    <row r="409" spans="1:14" ht="42.75" x14ac:dyDescent="0.2">
      <c r="A409" s="10">
        <v>200985</v>
      </c>
      <c r="B409" s="4" t="s">
        <v>297</v>
      </c>
      <c r="C409" s="4" t="s">
        <v>548</v>
      </c>
      <c r="D409" s="4" t="s">
        <v>171</v>
      </c>
      <c r="E409" s="4" t="s">
        <v>124</v>
      </c>
      <c r="F409" s="4" t="s">
        <v>555</v>
      </c>
      <c r="G409" s="13"/>
      <c r="H409" s="7">
        <v>8</v>
      </c>
      <c r="I409" s="7">
        <v>8</v>
      </c>
      <c r="J409" s="9"/>
      <c r="K409" s="7">
        <v>0</v>
      </c>
      <c r="L409" s="12">
        <f t="shared" si="43"/>
        <v>4224000</v>
      </c>
      <c r="M409" s="12">
        <f t="shared" si="44"/>
        <v>1087200</v>
      </c>
      <c r="N409" s="12">
        <f t="shared" si="41"/>
        <v>3462960</v>
      </c>
    </row>
    <row r="410" spans="1:14" ht="85.5" x14ac:dyDescent="0.2">
      <c r="A410" s="10">
        <v>200990</v>
      </c>
      <c r="B410" s="4" t="s">
        <v>297</v>
      </c>
      <c r="C410" s="4" t="s">
        <v>548</v>
      </c>
      <c r="D410" s="4" t="s">
        <v>171</v>
      </c>
      <c r="E410" s="5"/>
      <c r="F410" s="4" t="s">
        <v>556</v>
      </c>
      <c r="G410" s="13"/>
      <c r="H410" s="7">
        <v>50</v>
      </c>
      <c r="I410" s="7">
        <v>50</v>
      </c>
      <c r="J410" s="9"/>
      <c r="K410" s="9">
        <v>13</v>
      </c>
      <c r="L410" s="8">
        <f t="shared" si="43"/>
        <v>26400000</v>
      </c>
      <c r="M410" s="8">
        <f t="shared" si="44"/>
        <v>6795000</v>
      </c>
      <c r="N410" s="8">
        <f t="shared" si="41"/>
        <v>21643500</v>
      </c>
    </row>
    <row r="411" spans="1:14" ht="85.5" x14ac:dyDescent="0.2">
      <c r="A411" s="10">
        <v>200995</v>
      </c>
      <c r="B411" s="4" t="s">
        <v>297</v>
      </c>
      <c r="C411" s="4" t="s">
        <v>548</v>
      </c>
      <c r="D411" s="4" t="s">
        <v>171</v>
      </c>
      <c r="E411" s="4" t="s">
        <v>124</v>
      </c>
      <c r="F411" s="4" t="s">
        <v>557</v>
      </c>
      <c r="G411" s="13"/>
      <c r="H411" s="7">
        <v>8</v>
      </c>
      <c r="I411" s="7">
        <v>8</v>
      </c>
      <c r="J411" s="9"/>
      <c r="K411" s="7">
        <v>0</v>
      </c>
      <c r="L411" s="12">
        <f t="shared" si="43"/>
        <v>4224000</v>
      </c>
      <c r="M411" s="12">
        <f t="shared" si="44"/>
        <v>1087200</v>
      </c>
      <c r="N411" s="12">
        <f t="shared" si="41"/>
        <v>3462960</v>
      </c>
    </row>
    <row r="412" spans="1:14" ht="42.75" x14ac:dyDescent="0.2">
      <c r="A412" s="10">
        <v>200996</v>
      </c>
      <c r="B412" s="4" t="s">
        <v>297</v>
      </c>
      <c r="C412" s="4" t="s">
        <v>548</v>
      </c>
      <c r="D412" s="4" t="s">
        <v>171</v>
      </c>
      <c r="E412" s="5"/>
      <c r="F412" s="4" t="s">
        <v>558</v>
      </c>
      <c r="G412" s="13"/>
      <c r="H412" s="7">
        <v>90</v>
      </c>
      <c r="I412" s="7">
        <v>90</v>
      </c>
      <c r="J412" s="9"/>
      <c r="K412" s="9">
        <v>15</v>
      </c>
      <c r="L412" s="8">
        <f t="shared" si="43"/>
        <v>47520000</v>
      </c>
      <c r="M412" s="8">
        <f t="shared" si="44"/>
        <v>12231000</v>
      </c>
      <c r="N412" s="8">
        <f t="shared" si="41"/>
        <v>38958300</v>
      </c>
    </row>
    <row r="413" spans="1:14" ht="42.75" x14ac:dyDescent="0.2">
      <c r="A413" s="10">
        <v>200997</v>
      </c>
      <c r="B413" s="4" t="s">
        <v>297</v>
      </c>
      <c r="C413" s="4" t="s">
        <v>548</v>
      </c>
      <c r="D413" s="4" t="s">
        <v>171</v>
      </c>
      <c r="E413" s="5"/>
      <c r="F413" s="4" t="s">
        <v>559</v>
      </c>
      <c r="G413" s="13"/>
      <c r="H413" s="7">
        <v>130</v>
      </c>
      <c r="I413" s="7">
        <v>130</v>
      </c>
      <c r="J413" s="9"/>
      <c r="K413" s="9">
        <v>20</v>
      </c>
      <c r="L413" s="8">
        <f t="shared" si="43"/>
        <v>68640000</v>
      </c>
      <c r="M413" s="8">
        <f t="shared" si="44"/>
        <v>17667000</v>
      </c>
      <c r="N413" s="8">
        <f t="shared" si="41"/>
        <v>56273100</v>
      </c>
    </row>
    <row r="414" spans="1:14" ht="85.5" x14ac:dyDescent="0.2">
      <c r="A414" s="10">
        <v>200998</v>
      </c>
      <c r="B414" s="4" t="s">
        <v>297</v>
      </c>
      <c r="C414" s="4" t="s">
        <v>560</v>
      </c>
      <c r="D414" s="4" t="s">
        <v>561</v>
      </c>
      <c r="E414" s="5"/>
      <c r="F414" s="4" t="s">
        <v>562</v>
      </c>
      <c r="G414" s="13"/>
      <c r="H414" s="7">
        <v>155</v>
      </c>
      <c r="I414" s="7">
        <v>155</v>
      </c>
      <c r="J414" s="9"/>
      <c r="K414" s="9">
        <v>20</v>
      </c>
      <c r="L414" s="8">
        <f t="shared" si="43"/>
        <v>81840000</v>
      </c>
      <c r="M414" s="8">
        <f t="shared" si="44"/>
        <v>21064500</v>
      </c>
      <c r="N414" s="8">
        <f t="shared" si="41"/>
        <v>67094850</v>
      </c>
    </row>
    <row r="415" spans="1:14" ht="71.25" x14ac:dyDescent="0.2">
      <c r="A415" s="10">
        <v>201000</v>
      </c>
      <c r="B415" s="4" t="s">
        <v>297</v>
      </c>
      <c r="C415" s="4" t="s">
        <v>560</v>
      </c>
      <c r="D415" s="4" t="s">
        <v>561</v>
      </c>
      <c r="E415" s="5"/>
      <c r="F415" s="4" t="s">
        <v>563</v>
      </c>
      <c r="G415" s="13"/>
      <c r="H415" s="7">
        <v>88</v>
      </c>
      <c r="I415" s="7">
        <v>88</v>
      </c>
      <c r="J415" s="9"/>
      <c r="K415" s="9">
        <v>13</v>
      </c>
      <c r="L415" s="8">
        <f t="shared" si="43"/>
        <v>46464000</v>
      </c>
      <c r="M415" s="8">
        <f t="shared" si="44"/>
        <v>11959200</v>
      </c>
      <c r="N415" s="8">
        <f t="shared" si="41"/>
        <v>38092560</v>
      </c>
    </row>
    <row r="416" spans="1:14" ht="71.25" x14ac:dyDescent="0.2">
      <c r="A416" s="10">
        <v>201005</v>
      </c>
      <c r="B416" s="4" t="s">
        <v>297</v>
      </c>
      <c r="C416" s="4" t="s">
        <v>560</v>
      </c>
      <c r="D416" s="4" t="s">
        <v>561</v>
      </c>
      <c r="E416" s="4" t="s">
        <v>124</v>
      </c>
      <c r="F416" s="4" t="s">
        <v>564</v>
      </c>
      <c r="G416" s="13"/>
      <c r="H416" s="7">
        <v>20</v>
      </c>
      <c r="I416" s="7">
        <v>20</v>
      </c>
      <c r="J416" s="9"/>
      <c r="K416" s="7">
        <v>0</v>
      </c>
      <c r="L416" s="12">
        <f t="shared" si="43"/>
        <v>10560000</v>
      </c>
      <c r="M416" s="12">
        <f t="shared" si="44"/>
        <v>2718000</v>
      </c>
      <c r="N416" s="12">
        <f t="shared" si="41"/>
        <v>8657400</v>
      </c>
    </row>
    <row r="417" spans="1:14" ht="71.25" x14ac:dyDescent="0.2">
      <c r="A417" s="4">
        <v>201010</v>
      </c>
      <c r="B417" s="4" t="s">
        <v>297</v>
      </c>
      <c r="C417" s="4" t="s">
        <v>560</v>
      </c>
      <c r="D417" s="4" t="s">
        <v>561</v>
      </c>
      <c r="E417" s="4" t="s">
        <v>164</v>
      </c>
      <c r="F417" s="4" t="s">
        <v>565</v>
      </c>
      <c r="G417" s="6"/>
      <c r="H417" s="7">
        <v>57.6</v>
      </c>
      <c r="I417" s="7">
        <v>57.6</v>
      </c>
      <c r="J417" s="7"/>
      <c r="K417" s="7">
        <v>13</v>
      </c>
      <c r="L417" s="12">
        <f t="shared" si="43"/>
        <v>30412800</v>
      </c>
      <c r="M417" s="12">
        <f t="shared" si="44"/>
        <v>7827840</v>
      </c>
      <c r="N417" s="12">
        <f t="shared" si="41"/>
        <v>24933312</v>
      </c>
    </row>
    <row r="418" spans="1:14" ht="71.25" x14ac:dyDescent="0.2">
      <c r="A418" s="4">
        <v>201015</v>
      </c>
      <c r="B418" s="4" t="s">
        <v>297</v>
      </c>
      <c r="C418" s="4" t="s">
        <v>560</v>
      </c>
      <c r="D418" s="4" t="s">
        <v>561</v>
      </c>
      <c r="E418" s="4" t="s">
        <v>274</v>
      </c>
      <c r="F418" s="4" t="s">
        <v>566</v>
      </c>
      <c r="G418" s="6"/>
      <c r="H418" s="7">
        <v>15.2</v>
      </c>
      <c r="I418" s="7">
        <v>15.2</v>
      </c>
      <c r="J418" s="7"/>
      <c r="K418" s="7">
        <v>0</v>
      </c>
      <c r="L418" s="12">
        <f>I418*528000+J418*1030000</f>
        <v>8025600</v>
      </c>
      <c r="M418" s="12">
        <f t="shared" si="44"/>
        <v>2065680</v>
      </c>
      <c r="N418" s="12">
        <f t="shared" si="41"/>
        <v>6579624</v>
      </c>
    </row>
    <row r="419" spans="1:14" ht="57" x14ac:dyDescent="0.2">
      <c r="A419" s="4">
        <v>201020</v>
      </c>
      <c r="B419" s="4" t="s">
        <v>297</v>
      </c>
      <c r="C419" s="4" t="s">
        <v>560</v>
      </c>
      <c r="D419" s="4" t="s">
        <v>477</v>
      </c>
      <c r="E419" s="5"/>
      <c r="F419" s="4" t="s">
        <v>567</v>
      </c>
      <c r="G419" s="6"/>
      <c r="H419" s="7">
        <v>8.8000000000000007</v>
      </c>
      <c r="I419" s="7">
        <v>8.8000000000000007</v>
      </c>
      <c r="J419" s="7"/>
      <c r="K419" s="7">
        <v>0</v>
      </c>
      <c r="L419" s="8">
        <f t="shared" ref="L419:L482" si="45">I419*528000+J419*1030000</f>
        <v>4646400</v>
      </c>
      <c r="M419" s="8">
        <f t="shared" si="44"/>
        <v>1195920</v>
      </c>
      <c r="N419" s="8">
        <f t="shared" si="41"/>
        <v>3809256</v>
      </c>
    </row>
    <row r="420" spans="1:14" ht="99.75" x14ac:dyDescent="0.2">
      <c r="A420" s="4">
        <v>201025</v>
      </c>
      <c r="B420" s="4" t="s">
        <v>297</v>
      </c>
      <c r="C420" s="4" t="s">
        <v>560</v>
      </c>
      <c r="D420" s="4" t="s">
        <v>477</v>
      </c>
      <c r="E420" s="5"/>
      <c r="F420" s="4" t="s">
        <v>568</v>
      </c>
      <c r="G420" s="6" t="s">
        <v>569</v>
      </c>
      <c r="H420" s="7">
        <v>16.8</v>
      </c>
      <c r="I420" s="7">
        <v>16.8</v>
      </c>
      <c r="J420" s="7"/>
      <c r="K420" s="7">
        <v>4</v>
      </c>
      <c r="L420" s="8">
        <f t="shared" si="45"/>
        <v>8870400</v>
      </c>
      <c r="M420" s="8">
        <f t="shared" si="44"/>
        <v>2283120</v>
      </c>
      <c r="N420" s="8">
        <f t="shared" si="41"/>
        <v>7272216</v>
      </c>
    </row>
    <row r="421" spans="1:14" ht="85.5" x14ac:dyDescent="0.2">
      <c r="A421" s="4">
        <v>201030</v>
      </c>
      <c r="B421" s="4" t="s">
        <v>297</v>
      </c>
      <c r="C421" s="4" t="s">
        <v>560</v>
      </c>
      <c r="D421" s="4" t="s">
        <v>477</v>
      </c>
      <c r="E421" s="5"/>
      <c r="F421" s="4" t="s">
        <v>570</v>
      </c>
      <c r="G421" s="6"/>
      <c r="H421" s="7">
        <v>68.400000000000006</v>
      </c>
      <c r="I421" s="7">
        <v>68.400000000000006</v>
      </c>
      <c r="J421" s="7"/>
      <c r="K421" s="7">
        <v>11</v>
      </c>
      <c r="L421" s="8">
        <f t="shared" si="45"/>
        <v>36115200</v>
      </c>
      <c r="M421" s="8">
        <f t="shared" si="44"/>
        <v>9295560</v>
      </c>
      <c r="N421" s="8">
        <f t="shared" si="41"/>
        <v>29608308</v>
      </c>
    </row>
    <row r="422" spans="1:14" ht="71.25" x14ac:dyDescent="0.2">
      <c r="A422" s="10">
        <v>201035</v>
      </c>
      <c r="B422" s="4" t="s">
        <v>297</v>
      </c>
      <c r="C422" s="4" t="s">
        <v>560</v>
      </c>
      <c r="D422" s="4" t="s">
        <v>477</v>
      </c>
      <c r="E422" s="5"/>
      <c r="F422" s="4" t="s">
        <v>571</v>
      </c>
      <c r="G422" s="13"/>
      <c r="H422" s="7">
        <v>73</v>
      </c>
      <c r="I422" s="7">
        <v>73</v>
      </c>
      <c r="J422" s="9"/>
      <c r="K422" s="9">
        <v>11</v>
      </c>
      <c r="L422" s="8">
        <f t="shared" si="45"/>
        <v>38544000</v>
      </c>
      <c r="M422" s="8">
        <f t="shared" si="44"/>
        <v>9920700</v>
      </c>
      <c r="N422" s="8">
        <f t="shared" si="41"/>
        <v>31599510</v>
      </c>
    </row>
    <row r="423" spans="1:14" ht="85.5" x14ac:dyDescent="0.2">
      <c r="A423" s="10">
        <v>201040</v>
      </c>
      <c r="B423" s="4" t="s">
        <v>297</v>
      </c>
      <c r="C423" s="4" t="s">
        <v>560</v>
      </c>
      <c r="D423" s="4" t="s">
        <v>477</v>
      </c>
      <c r="E423" s="4" t="s">
        <v>124</v>
      </c>
      <c r="F423" s="4" t="s">
        <v>572</v>
      </c>
      <c r="G423" s="13"/>
      <c r="H423" s="7">
        <v>15.2</v>
      </c>
      <c r="I423" s="7">
        <v>15.2</v>
      </c>
      <c r="J423" s="9"/>
      <c r="K423" s="7">
        <v>0</v>
      </c>
      <c r="L423" s="12">
        <f t="shared" si="45"/>
        <v>8025600</v>
      </c>
      <c r="M423" s="12">
        <f t="shared" si="44"/>
        <v>2065680</v>
      </c>
      <c r="N423" s="12">
        <f t="shared" si="41"/>
        <v>6579624</v>
      </c>
    </row>
    <row r="424" spans="1:14" ht="42.75" x14ac:dyDescent="0.2">
      <c r="A424" s="4">
        <v>201045</v>
      </c>
      <c r="B424" s="4" t="s">
        <v>297</v>
      </c>
      <c r="C424" s="4" t="s">
        <v>560</v>
      </c>
      <c r="D424" s="4" t="s">
        <v>477</v>
      </c>
      <c r="E424" s="5"/>
      <c r="F424" s="4" t="s">
        <v>573</v>
      </c>
      <c r="G424" s="6"/>
      <c r="H424" s="7">
        <v>3.2</v>
      </c>
      <c r="I424" s="7">
        <v>3.2</v>
      </c>
      <c r="J424" s="7"/>
      <c r="K424" s="7">
        <v>3</v>
      </c>
      <c r="L424" s="8">
        <f t="shared" si="45"/>
        <v>1689600</v>
      </c>
      <c r="M424" s="8">
        <f t="shared" si="44"/>
        <v>434880</v>
      </c>
      <c r="N424" s="8">
        <f t="shared" si="41"/>
        <v>1385184</v>
      </c>
    </row>
    <row r="425" spans="1:14" ht="57" x14ac:dyDescent="0.2">
      <c r="A425" s="10">
        <v>201050</v>
      </c>
      <c r="B425" s="4" t="s">
        <v>297</v>
      </c>
      <c r="C425" s="4" t="s">
        <v>560</v>
      </c>
      <c r="D425" s="4" t="s">
        <v>477</v>
      </c>
      <c r="E425" s="5"/>
      <c r="F425" s="4" t="s">
        <v>574</v>
      </c>
      <c r="G425" s="13"/>
      <c r="H425" s="7">
        <v>100</v>
      </c>
      <c r="I425" s="9">
        <v>70</v>
      </c>
      <c r="J425" s="9">
        <v>30</v>
      </c>
      <c r="K425" s="9">
        <v>5</v>
      </c>
      <c r="L425" s="8">
        <f t="shared" si="45"/>
        <v>67860000</v>
      </c>
      <c r="M425" s="8">
        <f t="shared" si="44"/>
        <v>14553000</v>
      </c>
      <c r="N425" s="8">
        <f t="shared" si="41"/>
        <v>57672900</v>
      </c>
    </row>
    <row r="426" spans="1:14" ht="42.75" x14ac:dyDescent="0.2">
      <c r="A426" s="10">
        <v>201055</v>
      </c>
      <c r="B426" s="4" t="s">
        <v>297</v>
      </c>
      <c r="C426" s="4" t="s">
        <v>560</v>
      </c>
      <c r="D426" s="4" t="s">
        <v>477</v>
      </c>
      <c r="E426" s="4" t="s">
        <v>124</v>
      </c>
      <c r="F426" s="4" t="s">
        <v>575</v>
      </c>
      <c r="G426" s="13" t="s">
        <v>576</v>
      </c>
      <c r="H426" s="7">
        <v>30</v>
      </c>
      <c r="I426" s="9">
        <v>20</v>
      </c>
      <c r="J426" s="9">
        <v>10</v>
      </c>
      <c r="K426" s="7">
        <v>0</v>
      </c>
      <c r="L426" s="12">
        <f t="shared" si="45"/>
        <v>20860000</v>
      </c>
      <c r="M426" s="12">
        <f t="shared" si="44"/>
        <v>4398000</v>
      </c>
      <c r="N426" s="12">
        <f t="shared" si="41"/>
        <v>17781400</v>
      </c>
    </row>
    <row r="427" spans="1:14" ht="128.25" x14ac:dyDescent="0.2">
      <c r="A427" s="10">
        <v>201060</v>
      </c>
      <c r="B427" s="4" t="s">
        <v>297</v>
      </c>
      <c r="C427" s="4" t="s">
        <v>560</v>
      </c>
      <c r="D427" s="4" t="s">
        <v>477</v>
      </c>
      <c r="E427" s="5"/>
      <c r="F427" s="4" t="s">
        <v>577</v>
      </c>
      <c r="G427" s="13"/>
      <c r="H427" s="7">
        <v>120</v>
      </c>
      <c r="I427" s="9">
        <v>90</v>
      </c>
      <c r="J427" s="9">
        <v>30</v>
      </c>
      <c r="K427" s="9">
        <v>5</v>
      </c>
      <c r="L427" s="8">
        <f t="shared" si="45"/>
        <v>78420000</v>
      </c>
      <c r="M427" s="8">
        <f t="shared" si="44"/>
        <v>17271000</v>
      </c>
      <c r="N427" s="8">
        <f t="shared" si="41"/>
        <v>66330300</v>
      </c>
    </row>
    <row r="428" spans="1:14" ht="42.75" x14ac:dyDescent="0.2">
      <c r="A428" s="10">
        <v>201065</v>
      </c>
      <c r="B428" s="4" t="s">
        <v>297</v>
      </c>
      <c r="C428" s="4" t="s">
        <v>560</v>
      </c>
      <c r="D428" s="4" t="s">
        <v>477</v>
      </c>
      <c r="E428" s="4" t="s">
        <v>124</v>
      </c>
      <c r="F428" s="4" t="s">
        <v>578</v>
      </c>
      <c r="G428" s="13"/>
      <c r="H428" s="7">
        <v>39</v>
      </c>
      <c r="I428" s="9">
        <v>26</v>
      </c>
      <c r="J428" s="9">
        <v>13</v>
      </c>
      <c r="K428" s="7">
        <v>0</v>
      </c>
      <c r="L428" s="12">
        <f t="shared" si="45"/>
        <v>27118000</v>
      </c>
      <c r="M428" s="12">
        <f t="shared" si="44"/>
        <v>5717400</v>
      </c>
      <c r="N428" s="12">
        <f t="shared" si="41"/>
        <v>23115820</v>
      </c>
    </row>
    <row r="429" spans="1:14" ht="57" x14ac:dyDescent="0.2">
      <c r="A429" s="4">
        <v>201070</v>
      </c>
      <c r="B429" s="4" t="s">
        <v>297</v>
      </c>
      <c r="C429" s="4" t="s">
        <v>560</v>
      </c>
      <c r="D429" s="4" t="s">
        <v>579</v>
      </c>
      <c r="E429" s="5"/>
      <c r="F429" s="4" t="s">
        <v>580</v>
      </c>
      <c r="G429" s="6"/>
      <c r="H429" s="7">
        <v>25</v>
      </c>
      <c r="I429" s="7">
        <v>15</v>
      </c>
      <c r="J429" s="7">
        <v>10</v>
      </c>
      <c r="K429" s="7">
        <v>5</v>
      </c>
      <c r="L429" s="8">
        <f t="shared" si="45"/>
        <v>18220000</v>
      </c>
      <c r="M429" s="8">
        <f t="shared" si="44"/>
        <v>3718500</v>
      </c>
      <c r="N429" s="8">
        <f t="shared" si="41"/>
        <v>15617050</v>
      </c>
    </row>
    <row r="430" spans="1:14" ht="57" x14ac:dyDescent="0.2">
      <c r="A430" s="4">
        <v>201075</v>
      </c>
      <c r="B430" s="4" t="s">
        <v>297</v>
      </c>
      <c r="C430" s="4" t="s">
        <v>560</v>
      </c>
      <c r="D430" s="4" t="s">
        <v>579</v>
      </c>
      <c r="E430" s="4" t="s">
        <v>124</v>
      </c>
      <c r="F430" s="4" t="s">
        <v>581</v>
      </c>
      <c r="G430" s="6" t="s">
        <v>582</v>
      </c>
      <c r="H430" s="7">
        <v>8</v>
      </c>
      <c r="I430" s="7">
        <v>5</v>
      </c>
      <c r="J430" s="7">
        <v>3</v>
      </c>
      <c r="K430" s="7">
        <v>0</v>
      </c>
      <c r="L430" s="12">
        <f t="shared" si="45"/>
        <v>5730000</v>
      </c>
      <c r="M430" s="12">
        <f t="shared" si="44"/>
        <v>1183500</v>
      </c>
      <c r="N430" s="12">
        <f t="shared" si="41"/>
        <v>4901550</v>
      </c>
    </row>
    <row r="431" spans="1:14" ht="85.5" x14ac:dyDescent="0.2">
      <c r="A431" s="4">
        <v>201080</v>
      </c>
      <c r="B431" s="4" t="s">
        <v>297</v>
      </c>
      <c r="C431" s="4" t="s">
        <v>560</v>
      </c>
      <c r="D431" s="4" t="s">
        <v>583</v>
      </c>
      <c r="E431" s="5"/>
      <c r="F431" s="4" t="s">
        <v>584</v>
      </c>
      <c r="G431" s="6"/>
      <c r="H431" s="7">
        <v>68.400000000000006</v>
      </c>
      <c r="I431" s="7">
        <v>68.400000000000006</v>
      </c>
      <c r="J431" s="7"/>
      <c r="K431" s="7">
        <v>10</v>
      </c>
      <c r="L431" s="8">
        <f t="shared" si="45"/>
        <v>36115200</v>
      </c>
      <c r="M431" s="8">
        <f t="shared" si="44"/>
        <v>9295560</v>
      </c>
      <c r="N431" s="8">
        <f t="shared" si="41"/>
        <v>29608308</v>
      </c>
    </row>
    <row r="432" spans="1:14" ht="71.25" x14ac:dyDescent="0.2">
      <c r="A432" s="4">
        <v>201085</v>
      </c>
      <c r="B432" s="4" t="s">
        <v>297</v>
      </c>
      <c r="C432" s="4" t="s">
        <v>560</v>
      </c>
      <c r="D432" s="4" t="s">
        <v>583</v>
      </c>
      <c r="E432" s="4" t="s">
        <v>124</v>
      </c>
      <c r="F432" s="4" t="s">
        <v>585</v>
      </c>
      <c r="G432" s="6"/>
      <c r="H432" s="7">
        <v>15.2</v>
      </c>
      <c r="I432" s="7">
        <v>15.2</v>
      </c>
      <c r="J432" s="7"/>
      <c r="K432" s="7">
        <v>0</v>
      </c>
      <c r="L432" s="12">
        <f t="shared" si="45"/>
        <v>8025600</v>
      </c>
      <c r="M432" s="12">
        <f t="shared" si="44"/>
        <v>2065680</v>
      </c>
      <c r="N432" s="12">
        <f t="shared" si="41"/>
        <v>6579624</v>
      </c>
    </row>
    <row r="433" spans="1:14" ht="57" x14ac:dyDescent="0.2">
      <c r="A433" s="4">
        <v>201090</v>
      </c>
      <c r="B433" s="4" t="s">
        <v>297</v>
      </c>
      <c r="C433" s="4" t="s">
        <v>560</v>
      </c>
      <c r="D433" s="4" t="s">
        <v>586</v>
      </c>
      <c r="E433" s="5"/>
      <c r="F433" s="4" t="s">
        <v>587</v>
      </c>
      <c r="G433" s="6"/>
      <c r="H433" s="7">
        <v>68</v>
      </c>
      <c r="I433" s="7">
        <v>68</v>
      </c>
      <c r="J433" s="7"/>
      <c r="K433" s="7">
        <v>12</v>
      </c>
      <c r="L433" s="8">
        <f t="shared" si="45"/>
        <v>35904000</v>
      </c>
      <c r="M433" s="8">
        <f t="shared" si="44"/>
        <v>9241200</v>
      </c>
      <c r="N433" s="8">
        <f t="shared" si="41"/>
        <v>29435160</v>
      </c>
    </row>
    <row r="434" spans="1:14" ht="99.75" x14ac:dyDescent="0.2">
      <c r="A434" s="4">
        <v>201095</v>
      </c>
      <c r="B434" s="4" t="s">
        <v>297</v>
      </c>
      <c r="C434" s="4" t="s">
        <v>560</v>
      </c>
      <c r="D434" s="4" t="s">
        <v>586</v>
      </c>
      <c r="E434" s="5"/>
      <c r="F434" s="4" t="s">
        <v>588</v>
      </c>
      <c r="G434" s="6"/>
      <c r="H434" s="7">
        <v>54.4</v>
      </c>
      <c r="I434" s="7">
        <v>54.4</v>
      </c>
      <c r="J434" s="7"/>
      <c r="K434" s="7">
        <v>12</v>
      </c>
      <c r="L434" s="8">
        <f t="shared" si="45"/>
        <v>28723200</v>
      </c>
      <c r="M434" s="8">
        <f t="shared" si="44"/>
        <v>7392960</v>
      </c>
      <c r="N434" s="8">
        <f t="shared" si="41"/>
        <v>23548128</v>
      </c>
    </row>
    <row r="435" spans="1:14" ht="114" x14ac:dyDescent="0.2">
      <c r="A435" s="4">
        <v>201100</v>
      </c>
      <c r="B435" s="4" t="s">
        <v>297</v>
      </c>
      <c r="C435" s="4" t="s">
        <v>560</v>
      </c>
      <c r="D435" s="4" t="s">
        <v>586</v>
      </c>
      <c r="E435" s="4" t="s">
        <v>124</v>
      </c>
      <c r="F435" s="4" t="s">
        <v>589</v>
      </c>
      <c r="G435" s="6"/>
      <c r="H435" s="7">
        <v>12</v>
      </c>
      <c r="I435" s="7">
        <v>12</v>
      </c>
      <c r="J435" s="7"/>
      <c r="K435" s="7">
        <v>0</v>
      </c>
      <c r="L435" s="12">
        <f t="shared" si="45"/>
        <v>6336000</v>
      </c>
      <c r="M435" s="12">
        <f t="shared" si="44"/>
        <v>1630800</v>
      </c>
      <c r="N435" s="12">
        <f t="shared" si="41"/>
        <v>5194440</v>
      </c>
    </row>
    <row r="436" spans="1:14" ht="71.25" x14ac:dyDescent="0.2">
      <c r="A436" s="4">
        <v>201105</v>
      </c>
      <c r="B436" s="4" t="s">
        <v>297</v>
      </c>
      <c r="C436" s="4" t="s">
        <v>560</v>
      </c>
      <c r="D436" s="4" t="s">
        <v>590</v>
      </c>
      <c r="E436" s="5"/>
      <c r="F436" s="4" t="s">
        <v>591</v>
      </c>
      <c r="G436" s="6"/>
      <c r="H436" s="7">
        <v>58.4</v>
      </c>
      <c r="I436" s="7">
        <v>58.4</v>
      </c>
      <c r="J436" s="7"/>
      <c r="K436" s="7">
        <v>12</v>
      </c>
      <c r="L436" s="8">
        <f t="shared" si="45"/>
        <v>30835200</v>
      </c>
      <c r="M436" s="8">
        <f t="shared" si="44"/>
        <v>7936560</v>
      </c>
      <c r="N436" s="8">
        <f t="shared" si="41"/>
        <v>25279608</v>
      </c>
    </row>
    <row r="437" spans="1:14" ht="71.25" x14ac:dyDescent="0.2">
      <c r="A437" s="4">
        <v>201110</v>
      </c>
      <c r="B437" s="4" t="s">
        <v>297</v>
      </c>
      <c r="C437" s="4" t="s">
        <v>560</v>
      </c>
      <c r="D437" s="4" t="s">
        <v>590</v>
      </c>
      <c r="E437" s="5"/>
      <c r="F437" s="4" t="s">
        <v>592</v>
      </c>
      <c r="G437" s="6"/>
      <c r="H437" s="7">
        <v>48</v>
      </c>
      <c r="I437" s="7">
        <v>48</v>
      </c>
      <c r="J437" s="7"/>
      <c r="K437" s="7">
        <v>12</v>
      </c>
      <c r="L437" s="8">
        <f t="shared" si="45"/>
        <v>25344000</v>
      </c>
      <c r="M437" s="8">
        <f t="shared" si="44"/>
        <v>6523200</v>
      </c>
      <c r="N437" s="8">
        <f t="shared" si="41"/>
        <v>20777760</v>
      </c>
    </row>
    <row r="438" spans="1:14" ht="71.25" x14ac:dyDescent="0.2">
      <c r="A438" s="4">
        <v>201115</v>
      </c>
      <c r="B438" s="4" t="s">
        <v>297</v>
      </c>
      <c r="C438" s="4" t="s">
        <v>560</v>
      </c>
      <c r="D438" s="4" t="s">
        <v>590</v>
      </c>
      <c r="E438" s="4" t="s">
        <v>124</v>
      </c>
      <c r="F438" s="4" t="s">
        <v>593</v>
      </c>
      <c r="G438" s="6"/>
      <c r="H438" s="7">
        <v>14.3</v>
      </c>
      <c r="I438" s="7">
        <v>14.3</v>
      </c>
      <c r="J438" s="7"/>
      <c r="K438" s="7">
        <v>0</v>
      </c>
      <c r="L438" s="12">
        <f t="shared" si="45"/>
        <v>7550400</v>
      </c>
      <c r="M438" s="12">
        <f t="shared" si="44"/>
        <v>1943370</v>
      </c>
      <c r="N438" s="12">
        <f t="shared" si="41"/>
        <v>6190041</v>
      </c>
    </row>
    <row r="439" spans="1:14" ht="99.75" x14ac:dyDescent="0.2">
      <c r="A439" s="4">
        <v>201120</v>
      </c>
      <c r="B439" s="4" t="s">
        <v>297</v>
      </c>
      <c r="C439" s="4" t="s">
        <v>560</v>
      </c>
      <c r="D439" s="4" t="s">
        <v>590</v>
      </c>
      <c r="E439" s="5"/>
      <c r="F439" s="4" t="s">
        <v>594</v>
      </c>
      <c r="G439" s="6"/>
      <c r="H439" s="7">
        <v>50.4</v>
      </c>
      <c r="I439" s="7">
        <v>50.4</v>
      </c>
      <c r="J439" s="7"/>
      <c r="K439" s="7">
        <v>15</v>
      </c>
      <c r="L439" s="8">
        <f t="shared" si="45"/>
        <v>26611200</v>
      </c>
      <c r="M439" s="8">
        <f t="shared" si="44"/>
        <v>6849360</v>
      </c>
      <c r="N439" s="8">
        <f t="shared" si="41"/>
        <v>21816648</v>
      </c>
    </row>
    <row r="440" spans="1:14" ht="99.75" x14ac:dyDescent="0.2">
      <c r="A440" s="4">
        <v>201125</v>
      </c>
      <c r="B440" s="4" t="s">
        <v>297</v>
      </c>
      <c r="C440" s="4" t="s">
        <v>560</v>
      </c>
      <c r="D440" s="4" t="s">
        <v>590</v>
      </c>
      <c r="E440" s="4" t="s">
        <v>124</v>
      </c>
      <c r="F440" s="4" t="s">
        <v>595</v>
      </c>
      <c r="G440" s="6"/>
      <c r="H440" s="7">
        <v>12.8</v>
      </c>
      <c r="I440" s="7">
        <v>12.8</v>
      </c>
      <c r="J440" s="7"/>
      <c r="K440" s="7">
        <v>0</v>
      </c>
      <c r="L440" s="12">
        <f t="shared" si="45"/>
        <v>6758400</v>
      </c>
      <c r="M440" s="12">
        <f t="shared" si="44"/>
        <v>1739520</v>
      </c>
      <c r="N440" s="12">
        <f t="shared" si="41"/>
        <v>5540736</v>
      </c>
    </row>
    <row r="441" spans="1:14" ht="57" x14ac:dyDescent="0.2">
      <c r="A441" s="10">
        <v>201130</v>
      </c>
      <c r="B441" s="4" t="s">
        <v>297</v>
      </c>
      <c r="C441" s="4" t="s">
        <v>560</v>
      </c>
      <c r="D441" s="4" t="s">
        <v>596</v>
      </c>
      <c r="E441" s="5"/>
      <c r="F441" s="4" t="s">
        <v>597</v>
      </c>
      <c r="G441" s="6" t="s">
        <v>24</v>
      </c>
      <c r="H441" s="7">
        <v>52</v>
      </c>
      <c r="I441" s="7">
        <v>52</v>
      </c>
      <c r="J441" s="7"/>
      <c r="K441" s="7">
        <v>18</v>
      </c>
      <c r="L441" s="8">
        <f t="shared" si="45"/>
        <v>27456000</v>
      </c>
      <c r="M441" s="8">
        <f t="shared" si="44"/>
        <v>7066800</v>
      </c>
      <c r="N441" s="8">
        <f t="shared" si="41"/>
        <v>22509240</v>
      </c>
    </row>
    <row r="442" spans="1:14" ht="57" x14ac:dyDescent="0.2">
      <c r="A442" s="10">
        <v>201135</v>
      </c>
      <c r="B442" s="4" t="s">
        <v>297</v>
      </c>
      <c r="C442" s="4" t="s">
        <v>560</v>
      </c>
      <c r="D442" s="4" t="s">
        <v>596</v>
      </c>
      <c r="E442" s="5"/>
      <c r="F442" s="4" t="s">
        <v>598</v>
      </c>
      <c r="G442" s="6" t="s">
        <v>24</v>
      </c>
      <c r="H442" s="7">
        <v>76.8</v>
      </c>
      <c r="I442" s="7">
        <v>76.8</v>
      </c>
      <c r="J442" s="7"/>
      <c r="K442" s="7">
        <v>18</v>
      </c>
      <c r="L442" s="8">
        <f t="shared" si="45"/>
        <v>40550400</v>
      </c>
      <c r="M442" s="8">
        <f t="shared" si="44"/>
        <v>10437120</v>
      </c>
      <c r="N442" s="8">
        <f t="shared" si="41"/>
        <v>33244416</v>
      </c>
    </row>
    <row r="443" spans="1:14" ht="57" x14ac:dyDescent="0.2">
      <c r="A443" s="10">
        <v>201141</v>
      </c>
      <c r="B443" s="4" t="s">
        <v>297</v>
      </c>
      <c r="C443" s="4" t="s">
        <v>560</v>
      </c>
      <c r="D443" s="4" t="s">
        <v>596</v>
      </c>
      <c r="E443" s="5"/>
      <c r="F443" s="4" t="s">
        <v>599</v>
      </c>
      <c r="G443" s="13" t="s">
        <v>600</v>
      </c>
      <c r="H443" s="7">
        <v>290</v>
      </c>
      <c r="I443" s="7">
        <v>290</v>
      </c>
      <c r="J443" s="9"/>
      <c r="K443" s="9">
        <v>20</v>
      </c>
      <c r="L443" s="8">
        <f t="shared" si="45"/>
        <v>153120000</v>
      </c>
      <c r="M443" s="8">
        <f t="shared" si="44"/>
        <v>39411000</v>
      </c>
      <c r="N443" s="8">
        <f t="shared" si="41"/>
        <v>125532300</v>
      </c>
    </row>
    <row r="444" spans="1:14" ht="57" x14ac:dyDescent="0.2">
      <c r="A444" s="10">
        <v>201142</v>
      </c>
      <c r="B444" s="4" t="s">
        <v>297</v>
      </c>
      <c r="C444" s="4" t="s">
        <v>560</v>
      </c>
      <c r="D444" s="4" t="s">
        <v>596</v>
      </c>
      <c r="E444" s="5"/>
      <c r="F444" s="4" t="s">
        <v>601</v>
      </c>
      <c r="G444" s="13" t="s">
        <v>600</v>
      </c>
      <c r="H444" s="7">
        <v>340</v>
      </c>
      <c r="I444" s="7">
        <v>340</v>
      </c>
      <c r="J444" s="9"/>
      <c r="K444" s="9">
        <v>20</v>
      </c>
      <c r="L444" s="8">
        <f t="shared" si="45"/>
        <v>179520000</v>
      </c>
      <c r="M444" s="8">
        <f t="shared" si="44"/>
        <v>46206000</v>
      </c>
      <c r="N444" s="8">
        <f t="shared" si="41"/>
        <v>147175800</v>
      </c>
    </row>
    <row r="445" spans="1:14" ht="57" x14ac:dyDescent="0.2">
      <c r="A445" s="10">
        <v>201143</v>
      </c>
      <c r="B445" s="4" t="s">
        <v>297</v>
      </c>
      <c r="C445" s="4" t="s">
        <v>560</v>
      </c>
      <c r="D445" s="4" t="s">
        <v>596</v>
      </c>
      <c r="E445" s="5"/>
      <c r="F445" s="4" t="s">
        <v>602</v>
      </c>
      <c r="G445" s="13" t="s">
        <v>603</v>
      </c>
      <c r="H445" s="7">
        <v>200</v>
      </c>
      <c r="I445" s="7">
        <v>200</v>
      </c>
      <c r="J445" s="9"/>
      <c r="K445" s="9">
        <v>20</v>
      </c>
      <c r="L445" s="8">
        <f t="shared" si="45"/>
        <v>105600000</v>
      </c>
      <c r="M445" s="8">
        <f t="shared" si="44"/>
        <v>27180000</v>
      </c>
      <c r="N445" s="8">
        <f t="shared" si="41"/>
        <v>86574000</v>
      </c>
    </row>
    <row r="446" spans="1:14" ht="71.25" x14ac:dyDescent="0.2">
      <c r="A446" s="10">
        <v>201144</v>
      </c>
      <c r="B446" s="4" t="s">
        <v>297</v>
      </c>
      <c r="C446" s="4" t="s">
        <v>560</v>
      </c>
      <c r="D446" s="4" t="s">
        <v>596</v>
      </c>
      <c r="E446" s="5"/>
      <c r="F446" s="4" t="s">
        <v>604</v>
      </c>
      <c r="G446" s="13"/>
      <c r="H446" s="7">
        <v>90</v>
      </c>
      <c r="I446" s="9" t="s">
        <v>605</v>
      </c>
      <c r="J446" s="9"/>
      <c r="K446" s="9">
        <v>20</v>
      </c>
      <c r="L446" s="8">
        <f t="shared" si="45"/>
        <v>47520000</v>
      </c>
      <c r="M446" s="8">
        <f t="shared" si="44"/>
        <v>12231000</v>
      </c>
      <c r="N446" s="8">
        <f t="shared" si="41"/>
        <v>38958300</v>
      </c>
    </row>
    <row r="447" spans="1:14" ht="57" x14ac:dyDescent="0.2">
      <c r="A447" s="10">
        <v>201145</v>
      </c>
      <c r="B447" s="4" t="s">
        <v>297</v>
      </c>
      <c r="C447" s="4" t="s">
        <v>560</v>
      </c>
      <c r="D447" s="4" t="s">
        <v>596</v>
      </c>
      <c r="E447" s="5"/>
      <c r="F447" s="4" t="s">
        <v>606</v>
      </c>
      <c r="G447" s="13"/>
      <c r="H447" s="7">
        <v>90</v>
      </c>
      <c r="I447" s="7">
        <v>90</v>
      </c>
      <c r="J447" s="9"/>
      <c r="K447" s="9">
        <v>18</v>
      </c>
      <c r="L447" s="8">
        <f t="shared" si="45"/>
        <v>47520000</v>
      </c>
      <c r="M447" s="8">
        <f t="shared" si="44"/>
        <v>12231000</v>
      </c>
      <c r="N447" s="8">
        <f t="shared" si="41"/>
        <v>38958300</v>
      </c>
    </row>
    <row r="448" spans="1:14" ht="42.75" x14ac:dyDescent="0.2">
      <c r="A448" s="10">
        <v>201147</v>
      </c>
      <c r="B448" s="4" t="s">
        <v>297</v>
      </c>
      <c r="C448" s="4" t="s">
        <v>560</v>
      </c>
      <c r="D448" s="4" t="s">
        <v>596</v>
      </c>
      <c r="E448" s="5"/>
      <c r="F448" s="4" t="s">
        <v>607</v>
      </c>
      <c r="G448" s="13" t="s">
        <v>603</v>
      </c>
      <c r="H448" s="7">
        <v>290</v>
      </c>
      <c r="I448" s="7">
        <v>290</v>
      </c>
      <c r="J448" s="9"/>
      <c r="K448" s="9">
        <v>18</v>
      </c>
      <c r="L448" s="8">
        <f t="shared" si="45"/>
        <v>153120000</v>
      </c>
      <c r="M448" s="8">
        <f t="shared" si="44"/>
        <v>39411000</v>
      </c>
      <c r="N448" s="8">
        <f t="shared" si="41"/>
        <v>125532300</v>
      </c>
    </row>
    <row r="449" spans="1:14" ht="57" x14ac:dyDescent="0.2">
      <c r="A449" s="10">
        <v>201150</v>
      </c>
      <c r="B449" s="4" t="s">
        <v>297</v>
      </c>
      <c r="C449" s="4" t="s">
        <v>560</v>
      </c>
      <c r="D449" s="4" t="s">
        <v>596</v>
      </c>
      <c r="E449" s="5"/>
      <c r="F449" s="4" t="s">
        <v>608</v>
      </c>
      <c r="G449" s="13"/>
      <c r="H449" s="7">
        <v>105</v>
      </c>
      <c r="I449" s="7">
        <v>105</v>
      </c>
      <c r="J449" s="9"/>
      <c r="K449" s="9">
        <v>18</v>
      </c>
      <c r="L449" s="8">
        <f t="shared" si="45"/>
        <v>55440000</v>
      </c>
      <c r="M449" s="8">
        <f t="shared" si="44"/>
        <v>14269500</v>
      </c>
      <c r="N449" s="8">
        <f t="shared" si="41"/>
        <v>45451350</v>
      </c>
    </row>
    <row r="450" spans="1:14" ht="57" x14ac:dyDescent="0.2">
      <c r="A450" s="10">
        <v>201155</v>
      </c>
      <c r="B450" s="4" t="s">
        <v>297</v>
      </c>
      <c r="C450" s="4" t="s">
        <v>560</v>
      </c>
      <c r="D450" s="4" t="s">
        <v>596</v>
      </c>
      <c r="E450" s="5"/>
      <c r="F450" s="4" t="s">
        <v>609</v>
      </c>
      <c r="G450" s="13"/>
      <c r="H450" s="7">
        <v>120</v>
      </c>
      <c r="I450" s="7">
        <v>120</v>
      </c>
      <c r="J450" s="9"/>
      <c r="K450" s="9">
        <v>18</v>
      </c>
      <c r="L450" s="8">
        <f t="shared" si="45"/>
        <v>63360000</v>
      </c>
      <c r="M450" s="8">
        <f t="shared" si="44"/>
        <v>16308000</v>
      </c>
      <c r="N450" s="8">
        <f t="shared" si="41"/>
        <v>51944400</v>
      </c>
    </row>
    <row r="451" spans="1:14" ht="114" x14ac:dyDescent="0.2">
      <c r="A451" s="10">
        <v>201157</v>
      </c>
      <c r="B451" s="4" t="s">
        <v>297</v>
      </c>
      <c r="C451" s="4" t="s">
        <v>560</v>
      </c>
      <c r="D451" s="4" t="s">
        <v>596</v>
      </c>
      <c r="E451" s="5"/>
      <c r="F451" s="4" t="s">
        <v>610</v>
      </c>
      <c r="G451" s="13" t="s">
        <v>611</v>
      </c>
      <c r="H451" s="7">
        <v>185</v>
      </c>
      <c r="I451" s="7">
        <v>185</v>
      </c>
      <c r="J451" s="9"/>
      <c r="K451" s="9">
        <v>18</v>
      </c>
      <c r="L451" s="8">
        <f t="shared" si="45"/>
        <v>97680000</v>
      </c>
      <c r="M451" s="8">
        <f t="shared" si="44"/>
        <v>25141500</v>
      </c>
      <c r="N451" s="8">
        <f t="shared" si="41"/>
        <v>80080950</v>
      </c>
    </row>
    <row r="452" spans="1:14" ht="114" x14ac:dyDescent="0.2">
      <c r="A452" s="10">
        <v>201158</v>
      </c>
      <c r="B452" s="4" t="s">
        <v>297</v>
      </c>
      <c r="C452" s="4" t="s">
        <v>560</v>
      </c>
      <c r="D452" s="4" t="s">
        <v>596</v>
      </c>
      <c r="E452" s="5"/>
      <c r="F452" s="4" t="s">
        <v>612</v>
      </c>
      <c r="G452" s="13" t="s">
        <v>613</v>
      </c>
      <c r="H452" s="7">
        <v>200</v>
      </c>
      <c r="I452" s="7">
        <v>200</v>
      </c>
      <c r="J452" s="9"/>
      <c r="K452" s="9">
        <v>20</v>
      </c>
      <c r="L452" s="8">
        <f t="shared" si="45"/>
        <v>105600000</v>
      </c>
      <c r="M452" s="8">
        <f t="shared" si="44"/>
        <v>27180000</v>
      </c>
      <c r="N452" s="8">
        <f t="shared" ref="N452:N515" si="46">L452- ((M452*70)/100)</f>
        <v>86574000</v>
      </c>
    </row>
    <row r="453" spans="1:14" ht="85.5" x14ac:dyDescent="0.2">
      <c r="A453" s="10">
        <v>201160</v>
      </c>
      <c r="B453" s="4" t="s">
        <v>297</v>
      </c>
      <c r="C453" s="4" t="s">
        <v>560</v>
      </c>
      <c r="D453" s="4" t="s">
        <v>596</v>
      </c>
      <c r="E453" s="5"/>
      <c r="F453" s="4" t="s">
        <v>614</v>
      </c>
      <c r="G453" s="13"/>
      <c r="H453" s="7">
        <v>113</v>
      </c>
      <c r="I453" s="7">
        <v>113</v>
      </c>
      <c r="J453" s="9"/>
      <c r="K453" s="9">
        <v>18</v>
      </c>
      <c r="L453" s="8">
        <f t="shared" si="45"/>
        <v>59664000</v>
      </c>
      <c r="M453" s="8">
        <f t="shared" si="44"/>
        <v>15356700</v>
      </c>
      <c r="N453" s="8">
        <f t="shared" si="46"/>
        <v>48914310</v>
      </c>
    </row>
    <row r="454" spans="1:14" ht="85.5" x14ac:dyDescent="0.2">
      <c r="A454" s="10">
        <v>201165</v>
      </c>
      <c r="B454" s="4" t="s">
        <v>297</v>
      </c>
      <c r="C454" s="4" t="s">
        <v>560</v>
      </c>
      <c r="D454" s="4" t="s">
        <v>596</v>
      </c>
      <c r="E454" s="5"/>
      <c r="F454" s="4" t="s">
        <v>615</v>
      </c>
      <c r="G454" s="13"/>
      <c r="H454" s="7">
        <v>125</v>
      </c>
      <c r="I454" s="7">
        <v>125</v>
      </c>
      <c r="J454" s="9"/>
      <c r="K454" s="9">
        <v>18</v>
      </c>
      <c r="L454" s="8">
        <f t="shared" si="45"/>
        <v>66000000</v>
      </c>
      <c r="M454" s="8">
        <f t="shared" si="44"/>
        <v>16987500</v>
      </c>
      <c r="N454" s="8">
        <f t="shared" si="46"/>
        <v>54108750</v>
      </c>
    </row>
    <row r="455" spans="1:14" ht="71.25" x14ac:dyDescent="0.2">
      <c r="A455" s="10">
        <v>201166</v>
      </c>
      <c r="B455" s="4" t="s">
        <v>297</v>
      </c>
      <c r="C455" s="4" t="s">
        <v>560</v>
      </c>
      <c r="D455" s="4" t="s">
        <v>596</v>
      </c>
      <c r="E455" s="5"/>
      <c r="F455" s="4" t="s">
        <v>616</v>
      </c>
      <c r="G455" s="13"/>
      <c r="H455" s="7">
        <v>100</v>
      </c>
      <c r="I455" s="7">
        <v>100</v>
      </c>
      <c r="J455" s="9"/>
      <c r="K455" s="9">
        <v>15</v>
      </c>
      <c r="L455" s="8">
        <f t="shared" si="45"/>
        <v>52800000</v>
      </c>
      <c r="M455" s="8">
        <f t="shared" si="44"/>
        <v>13590000</v>
      </c>
      <c r="N455" s="8">
        <f t="shared" si="46"/>
        <v>43287000</v>
      </c>
    </row>
    <row r="456" spans="1:14" ht="71.25" x14ac:dyDescent="0.2">
      <c r="A456" s="10">
        <v>201167</v>
      </c>
      <c r="B456" s="4" t="s">
        <v>297</v>
      </c>
      <c r="C456" s="4" t="s">
        <v>560</v>
      </c>
      <c r="D456" s="4" t="s">
        <v>596</v>
      </c>
      <c r="E456" s="4" t="s">
        <v>124</v>
      </c>
      <c r="F456" s="4" t="s">
        <v>617</v>
      </c>
      <c r="G456" s="13"/>
      <c r="H456" s="7">
        <v>20</v>
      </c>
      <c r="I456" s="7">
        <v>20</v>
      </c>
      <c r="J456" s="9"/>
      <c r="K456" s="7">
        <v>0</v>
      </c>
      <c r="L456" s="12">
        <f t="shared" si="45"/>
        <v>10560000</v>
      </c>
      <c r="M456" s="12">
        <f t="shared" si="44"/>
        <v>2718000</v>
      </c>
      <c r="N456" s="12">
        <f t="shared" si="46"/>
        <v>8657400</v>
      </c>
    </row>
    <row r="457" spans="1:14" ht="71.25" x14ac:dyDescent="0.2">
      <c r="A457" s="10">
        <v>201168</v>
      </c>
      <c r="B457" s="4" t="s">
        <v>297</v>
      </c>
      <c r="C457" s="4" t="s">
        <v>560</v>
      </c>
      <c r="D457" s="4" t="s">
        <v>596</v>
      </c>
      <c r="E457" s="5"/>
      <c r="F457" s="4" t="s">
        <v>618</v>
      </c>
      <c r="G457" s="13" t="s">
        <v>619</v>
      </c>
      <c r="H457" s="7">
        <v>120</v>
      </c>
      <c r="I457" s="7">
        <v>120</v>
      </c>
      <c r="J457" s="9"/>
      <c r="K457" s="9">
        <v>20</v>
      </c>
      <c r="L457" s="8">
        <f t="shared" si="45"/>
        <v>63360000</v>
      </c>
      <c r="M457" s="8">
        <f t="shared" si="44"/>
        <v>16308000</v>
      </c>
      <c r="N457" s="8">
        <f t="shared" si="46"/>
        <v>51944400</v>
      </c>
    </row>
    <row r="458" spans="1:14" ht="42.75" x14ac:dyDescent="0.2">
      <c r="A458" s="10">
        <v>201169</v>
      </c>
      <c r="B458" s="4" t="s">
        <v>297</v>
      </c>
      <c r="C458" s="4" t="s">
        <v>560</v>
      </c>
      <c r="D458" s="4" t="s">
        <v>596</v>
      </c>
      <c r="E458" s="5"/>
      <c r="F458" s="4" t="s">
        <v>620</v>
      </c>
      <c r="G458" s="13" t="s">
        <v>621</v>
      </c>
      <c r="H458" s="7">
        <v>65</v>
      </c>
      <c r="I458" s="7">
        <v>65</v>
      </c>
      <c r="J458" s="9"/>
      <c r="K458" s="9">
        <v>20</v>
      </c>
      <c r="L458" s="8">
        <f t="shared" si="45"/>
        <v>34320000</v>
      </c>
      <c r="M458" s="8">
        <f t="shared" si="44"/>
        <v>8833500</v>
      </c>
      <c r="N458" s="8">
        <f t="shared" si="46"/>
        <v>28136550</v>
      </c>
    </row>
    <row r="459" spans="1:14" ht="42.75" x14ac:dyDescent="0.2">
      <c r="A459" s="10">
        <v>201170</v>
      </c>
      <c r="B459" s="4" t="s">
        <v>297</v>
      </c>
      <c r="C459" s="4" t="s">
        <v>560</v>
      </c>
      <c r="D459" s="4" t="s">
        <v>596</v>
      </c>
      <c r="E459" s="5"/>
      <c r="F459" s="4" t="s">
        <v>622</v>
      </c>
      <c r="G459" s="13"/>
      <c r="H459" s="7">
        <v>42</v>
      </c>
      <c r="I459" s="7">
        <v>42</v>
      </c>
      <c r="J459" s="9"/>
      <c r="K459" s="9">
        <v>18</v>
      </c>
      <c r="L459" s="8">
        <f t="shared" si="45"/>
        <v>22176000</v>
      </c>
      <c r="M459" s="8">
        <f t="shared" si="44"/>
        <v>5707800</v>
      </c>
      <c r="N459" s="8">
        <f t="shared" si="46"/>
        <v>18180540</v>
      </c>
    </row>
    <row r="460" spans="1:14" ht="128.25" x14ac:dyDescent="0.2">
      <c r="A460" s="4">
        <v>201175</v>
      </c>
      <c r="B460" s="4" t="s">
        <v>297</v>
      </c>
      <c r="C460" s="4" t="s">
        <v>560</v>
      </c>
      <c r="D460" s="4" t="s">
        <v>623</v>
      </c>
      <c r="E460" s="4" t="s">
        <v>124</v>
      </c>
      <c r="F460" s="4" t="s">
        <v>624</v>
      </c>
      <c r="G460" s="6" t="s">
        <v>625</v>
      </c>
      <c r="H460" s="7">
        <v>33.6</v>
      </c>
      <c r="I460" s="7">
        <v>33.6</v>
      </c>
      <c r="J460" s="7"/>
      <c r="K460" s="7">
        <v>0</v>
      </c>
      <c r="L460" s="12">
        <f t="shared" si="45"/>
        <v>17740800</v>
      </c>
      <c r="M460" s="12">
        <f t="shared" si="44"/>
        <v>4566240</v>
      </c>
      <c r="N460" s="12">
        <f t="shared" si="46"/>
        <v>14544432</v>
      </c>
    </row>
    <row r="461" spans="1:14" ht="42.75" x14ac:dyDescent="0.2">
      <c r="A461" s="4">
        <v>201180</v>
      </c>
      <c r="B461" s="4" t="s">
        <v>297</v>
      </c>
      <c r="C461" s="4" t="s">
        <v>560</v>
      </c>
      <c r="D461" s="4" t="s">
        <v>623</v>
      </c>
      <c r="E461" s="4" t="s">
        <v>124</v>
      </c>
      <c r="F461" s="4" t="s">
        <v>626</v>
      </c>
      <c r="G461" s="6" t="s">
        <v>625</v>
      </c>
      <c r="H461" s="7">
        <v>36.1</v>
      </c>
      <c r="I461" s="7">
        <v>36.1</v>
      </c>
      <c r="J461" s="7"/>
      <c r="K461" s="7">
        <v>0</v>
      </c>
      <c r="L461" s="12">
        <f t="shared" si="45"/>
        <v>19060800</v>
      </c>
      <c r="M461" s="12">
        <f t="shared" si="44"/>
        <v>4905990</v>
      </c>
      <c r="N461" s="12">
        <f t="shared" si="46"/>
        <v>15626607</v>
      </c>
    </row>
    <row r="462" spans="1:14" ht="85.5" x14ac:dyDescent="0.2">
      <c r="A462" s="10">
        <v>201185</v>
      </c>
      <c r="B462" s="4" t="s">
        <v>297</v>
      </c>
      <c r="C462" s="4" t="s">
        <v>560</v>
      </c>
      <c r="D462" s="4" t="s">
        <v>623</v>
      </c>
      <c r="E462" s="5"/>
      <c r="F462" s="4" t="s">
        <v>627</v>
      </c>
      <c r="G462" s="13"/>
      <c r="H462" s="7">
        <v>56</v>
      </c>
      <c r="I462" s="7">
        <v>56</v>
      </c>
      <c r="J462" s="9"/>
      <c r="K462" s="9">
        <v>18</v>
      </c>
      <c r="L462" s="8">
        <f t="shared" si="45"/>
        <v>29568000</v>
      </c>
      <c r="M462" s="8">
        <f t="shared" si="44"/>
        <v>7610400</v>
      </c>
      <c r="N462" s="8">
        <f t="shared" si="46"/>
        <v>24240720</v>
      </c>
    </row>
    <row r="463" spans="1:14" ht="99.75" x14ac:dyDescent="0.2">
      <c r="A463" s="10">
        <v>201187</v>
      </c>
      <c r="B463" s="4" t="s">
        <v>297</v>
      </c>
      <c r="C463" s="4" t="s">
        <v>560</v>
      </c>
      <c r="D463" s="4" t="s">
        <v>623</v>
      </c>
      <c r="E463" s="5"/>
      <c r="F463" s="4" t="s">
        <v>628</v>
      </c>
      <c r="G463" s="13"/>
      <c r="H463" s="7">
        <v>80</v>
      </c>
      <c r="I463" s="7">
        <v>80</v>
      </c>
      <c r="J463" s="9"/>
      <c r="K463" s="9">
        <v>18</v>
      </c>
      <c r="L463" s="8">
        <f t="shared" si="45"/>
        <v>42240000</v>
      </c>
      <c r="M463" s="8">
        <f t="shared" si="44"/>
        <v>10872000</v>
      </c>
      <c r="N463" s="8">
        <f t="shared" si="46"/>
        <v>34629600</v>
      </c>
    </row>
    <row r="464" spans="1:14" ht="57" x14ac:dyDescent="0.2">
      <c r="A464" s="4">
        <v>201190</v>
      </c>
      <c r="B464" s="4" t="s">
        <v>297</v>
      </c>
      <c r="C464" s="4" t="s">
        <v>560</v>
      </c>
      <c r="D464" s="4" t="s">
        <v>623</v>
      </c>
      <c r="E464" s="5"/>
      <c r="F464" s="4" t="s">
        <v>629</v>
      </c>
      <c r="G464" s="6" t="s">
        <v>625</v>
      </c>
      <c r="H464" s="7">
        <v>70</v>
      </c>
      <c r="I464" s="7">
        <v>70</v>
      </c>
      <c r="J464" s="7"/>
      <c r="K464" s="7">
        <v>18</v>
      </c>
      <c r="L464" s="8">
        <f t="shared" si="45"/>
        <v>36960000</v>
      </c>
      <c r="M464" s="8">
        <f t="shared" si="44"/>
        <v>9513000</v>
      </c>
      <c r="N464" s="8">
        <f t="shared" si="46"/>
        <v>30300900</v>
      </c>
    </row>
    <row r="465" spans="1:14" ht="57" x14ac:dyDescent="0.2">
      <c r="A465" s="10">
        <v>201195</v>
      </c>
      <c r="B465" s="4" t="s">
        <v>297</v>
      </c>
      <c r="C465" s="4" t="s">
        <v>560</v>
      </c>
      <c r="D465" s="4" t="s">
        <v>623</v>
      </c>
      <c r="E465" s="4" t="s">
        <v>124</v>
      </c>
      <c r="F465" s="4" t="s">
        <v>630</v>
      </c>
      <c r="G465" s="13"/>
      <c r="H465" s="7">
        <v>20.399999999999999</v>
      </c>
      <c r="I465" s="7">
        <v>20.399999999999999</v>
      </c>
      <c r="J465" s="9"/>
      <c r="K465" s="7">
        <v>0</v>
      </c>
      <c r="L465" s="12">
        <f t="shared" si="45"/>
        <v>10771200</v>
      </c>
      <c r="M465" s="12">
        <f t="shared" si="44"/>
        <v>2772360</v>
      </c>
      <c r="N465" s="12">
        <f t="shared" si="46"/>
        <v>8830548</v>
      </c>
    </row>
    <row r="466" spans="1:14" ht="42.75" x14ac:dyDescent="0.2">
      <c r="A466" s="4">
        <v>201200</v>
      </c>
      <c r="B466" s="4" t="s">
        <v>297</v>
      </c>
      <c r="C466" s="4" t="s">
        <v>560</v>
      </c>
      <c r="D466" s="4" t="s">
        <v>623</v>
      </c>
      <c r="E466" s="5"/>
      <c r="F466" s="4" t="s">
        <v>631</v>
      </c>
      <c r="G466" s="6" t="s">
        <v>625</v>
      </c>
      <c r="H466" s="7">
        <v>22.4</v>
      </c>
      <c r="I466" s="7">
        <v>22.4</v>
      </c>
      <c r="J466" s="7"/>
      <c r="K466" s="7">
        <v>6</v>
      </c>
      <c r="L466" s="8">
        <f t="shared" si="45"/>
        <v>11827200</v>
      </c>
      <c r="M466" s="8">
        <f t="shared" si="44"/>
        <v>3044160</v>
      </c>
      <c r="N466" s="8">
        <f t="shared" si="46"/>
        <v>9696288</v>
      </c>
    </row>
    <row r="467" spans="1:14" ht="42.75" x14ac:dyDescent="0.2">
      <c r="A467" s="4">
        <v>201205</v>
      </c>
      <c r="B467" s="4" t="s">
        <v>297</v>
      </c>
      <c r="C467" s="4" t="s">
        <v>560</v>
      </c>
      <c r="D467" s="4" t="s">
        <v>623</v>
      </c>
      <c r="E467" s="5"/>
      <c r="F467" s="4" t="s">
        <v>632</v>
      </c>
      <c r="G467" s="6" t="s">
        <v>633</v>
      </c>
      <c r="H467" s="7">
        <v>22.4</v>
      </c>
      <c r="I467" s="7">
        <v>22.4</v>
      </c>
      <c r="J467" s="7"/>
      <c r="K467" s="7">
        <v>6</v>
      </c>
      <c r="L467" s="8">
        <f t="shared" si="45"/>
        <v>11827200</v>
      </c>
      <c r="M467" s="8">
        <f t="shared" si="44"/>
        <v>3044160</v>
      </c>
      <c r="N467" s="8">
        <f t="shared" si="46"/>
        <v>9696288</v>
      </c>
    </row>
    <row r="468" spans="1:14" ht="99.75" x14ac:dyDescent="0.2">
      <c r="A468" s="10">
        <v>201210</v>
      </c>
      <c r="B468" s="4" t="s">
        <v>297</v>
      </c>
      <c r="C468" s="4" t="s">
        <v>560</v>
      </c>
      <c r="D468" s="4" t="s">
        <v>623</v>
      </c>
      <c r="E468" s="5"/>
      <c r="F468" s="4" t="s">
        <v>634</v>
      </c>
      <c r="G468" s="13"/>
      <c r="H468" s="7">
        <v>17.100000000000001</v>
      </c>
      <c r="I468" s="7">
        <v>17.100000000000001</v>
      </c>
      <c r="J468" s="9"/>
      <c r="K468" s="9">
        <v>6</v>
      </c>
      <c r="L468" s="8">
        <f t="shared" si="45"/>
        <v>9028800</v>
      </c>
      <c r="M468" s="8">
        <f t="shared" si="44"/>
        <v>2323890</v>
      </c>
      <c r="N468" s="8">
        <f t="shared" si="46"/>
        <v>7402077</v>
      </c>
    </row>
    <row r="469" spans="1:14" ht="42.75" x14ac:dyDescent="0.2">
      <c r="A469" s="10">
        <v>201215</v>
      </c>
      <c r="B469" s="4" t="s">
        <v>297</v>
      </c>
      <c r="C469" s="4" t="s">
        <v>635</v>
      </c>
      <c r="D469" s="4" t="s">
        <v>171</v>
      </c>
      <c r="E469" s="5"/>
      <c r="F469" s="4" t="s">
        <v>636</v>
      </c>
      <c r="G469" s="13"/>
      <c r="H469" s="7">
        <v>35</v>
      </c>
      <c r="I469" s="7">
        <v>35</v>
      </c>
      <c r="J469" s="9"/>
      <c r="K469" s="9">
        <v>6</v>
      </c>
      <c r="L469" s="8">
        <f t="shared" si="45"/>
        <v>18480000</v>
      </c>
      <c r="M469" s="8">
        <f t="shared" ref="M469:M493" si="47">(I469*135900)+(J469*168000)</f>
        <v>4756500</v>
      </c>
      <c r="N469" s="8">
        <f t="shared" si="46"/>
        <v>15150450</v>
      </c>
    </row>
    <row r="470" spans="1:14" ht="42.75" x14ac:dyDescent="0.2">
      <c r="A470" s="10">
        <v>201220</v>
      </c>
      <c r="B470" s="4" t="s">
        <v>297</v>
      </c>
      <c r="C470" s="4" t="s">
        <v>635</v>
      </c>
      <c r="D470" s="4" t="s">
        <v>171</v>
      </c>
      <c r="E470" s="5"/>
      <c r="F470" s="4" t="s">
        <v>637</v>
      </c>
      <c r="G470" s="13"/>
      <c r="H470" s="7">
        <v>56</v>
      </c>
      <c r="I470" s="7">
        <v>56</v>
      </c>
      <c r="J470" s="9"/>
      <c r="K470" s="9">
        <v>6</v>
      </c>
      <c r="L470" s="8">
        <f t="shared" si="45"/>
        <v>29568000</v>
      </c>
      <c r="M470" s="8">
        <f t="shared" si="47"/>
        <v>7610400</v>
      </c>
      <c r="N470" s="8">
        <f t="shared" si="46"/>
        <v>24240720</v>
      </c>
    </row>
    <row r="471" spans="1:14" ht="42.75" x14ac:dyDescent="0.2">
      <c r="A471" s="4">
        <v>201225</v>
      </c>
      <c r="B471" s="4" t="s">
        <v>297</v>
      </c>
      <c r="C471" s="4" t="s">
        <v>635</v>
      </c>
      <c r="D471" s="4" t="s">
        <v>171</v>
      </c>
      <c r="E471" s="5"/>
      <c r="F471" s="4" t="s">
        <v>638</v>
      </c>
      <c r="G471" s="6"/>
      <c r="H471" s="7">
        <v>11.2</v>
      </c>
      <c r="I471" s="7">
        <v>11.2</v>
      </c>
      <c r="J471" s="7"/>
      <c r="K471" s="7" t="s">
        <v>205</v>
      </c>
      <c r="L471" s="8">
        <f t="shared" si="45"/>
        <v>5913600</v>
      </c>
      <c r="M471" s="8">
        <f t="shared" si="47"/>
        <v>1522080</v>
      </c>
      <c r="N471" s="8">
        <f t="shared" si="46"/>
        <v>4848144</v>
      </c>
    </row>
    <row r="472" spans="1:14" ht="42.75" x14ac:dyDescent="0.2">
      <c r="A472" s="4">
        <v>201230</v>
      </c>
      <c r="B472" s="4" t="s">
        <v>297</v>
      </c>
      <c r="C472" s="4" t="s">
        <v>639</v>
      </c>
      <c r="D472" s="4" t="s">
        <v>236</v>
      </c>
      <c r="E472" s="5"/>
      <c r="F472" s="4" t="s">
        <v>640</v>
      </c>
      <c r="G472" s="6"/>
      <c r="H472" s="7">
        <v>11.2</v>
      </c>
      <c r="I472" s="7">
        <v>11.2</v>
      </c>
      <c r="J472" s="7"/>
      <c r="K472" s="7">
        <v>5</v>
      </c>
      <c r="L472" s="8">
        <f t="shared" si="45"/>
        <v>5913600</v>
      </c>
      <c r="M472" s="8">
        <f t="shared" si="47"/>
        <v>1522080</v>
      </c>
      <c r="N472" s="8">
        <f t="shared" si="46"/>
        <v>4848144</v>
      </c>
    </row>
    <row r="473" spans="1:14" ht="42.75" x14ac:dyDescent="0.2">
      <c r="A473" s="4">
        <v>201235</v>
      </c>
      <c r="B473" s="4" t="s">
        <v>297</v>
      </c>
      <c r="C473" s="4" t="s">
        <v>639</v>
      </c>
      <c r="D473" s="4" t="s">
        <v>236</v>
      </c>
      <c r="E473" s="5"/>
      <c r="F473" s="4" t="s">
        <v>641</v>
      </c>
      <c r="G473" s="6"/>
      <c r="H473" s="7">
        <v>25.6</v>
      </c>
      <c r="I473" s="7">
        <v>25.6</v>
      </c>
      <c r="J473" s="7"/>
      <c r="K473" s="7">
        <v>6</v>
      </c>
      <c r="L473" s="8">
        <f t="shared" si="45"/>
        <v>13516800</v>
      </c>
      <c r="M473" s="8">
        <f t="shared" si="47"/>
        <v>3479040</v>
      </c>
      <c r="N473" s="8">
        <f t="shared" si="46"/>
        <v>11081472</v>
      </c>
    </row>
    <row r="474" spans="1:14" ht="71.25" x14ac:dyDescent="0.2">
      <c r="A474" s="4">
        <v>201240</v>
      </c>
      <c r="B474" s="4" t="s">
        <v>297</v>
      </c>
      <c r="C474" s="4" t="s">
        <v>639</v>
      </c>
      <c r="D474" s="4" t="s">
        <v>236</v>
      </c>
      <c r="E474" s="5"/>
      <c r="F474" s="4" t="s">
        <v>642</v>
      </c>
      <c r="G474" s="6" t="s">
        <v>643</v>
      </c>
      <c r="H474" s="7">
        <v>7.2</v>
      </c>
      <c r="I474" s="7">
        <v>7.2</v>
      </c>
      <c r="J474" s="7"/>
      <c r="K474" s="7">
        <v>5</v>
      </c>
      <c r="L474" s="8">
        <f t="shared" si="45"/>
        <v>3801600</v>
      </c>
      <c r="M474" s="8">
        <f t="shared" si="47"/>
        <v>978480</v>
      </c>
      <c r="N474" s="8">
        <f t="shared" si="46"/>
        <v>3116664</v>
      </c>
    </row>
    <row r="475" spans="1:14" ht="42.75" x14ac:dyDescent="0.2">
      <c r="A475" s="4">
        <v>201245</v>
      </c>
      <c r="B475" s="4" t="s">
        <v>297</v>
      </c>
      <c r="C475" s="4" t="s">
        <v>639</v>
      </c>
      <c r="D475" s="4" t="s">
        <v>236</v>
      </c>
      <c r="E475" s="5"/>
      <c r="F475" s="4" t="s">
        <v>644</v>
      </c>
      <c r="G475" s="6"/>
      <c r="H475" s="7">
        <v>27.2</v>
      </c>
      <c r="I475" s="7">
        <v>27.2</v>
      </c>
      <c r="J475" s="7"/>
      <c r="K475" s="7">
        <v>6</v>
      </c>
      <c r="L475" s="8">
        <f t="shared" si="45"/>
        <v>14361600</v>
      </c>
      <c r="M475" s="8">
        <f t="shared" si="47"/>
        <v>3696480</v>
      </c>
      <c r="N475" s="8">
        <f t="shared" si="46"/>
        <v>11774064</v>
      </c>
    </row>
    <row r="476" spans="1:14" ht="42.75" x14ac:dyDescent="0.2">
      <c r="A476" s="4">
        <v>201250</v>
      </c>
      <c r="B476" s="4" t="s">
        <v>297</v>
      </c>
      <c r="C476" s="4" t="s">
        <v>639</v>
      </c>
      <c r="D476" s="4" t="s">
        <v>236</v>
      </c>
      <c r="E476" s="5"/>
      <c r="F476" s="4" t="s">
        <v>645</v>
      </c>
      <c r="G476" s="6"/>
      <c r="H476" s="7">
        <v>25.6</v>
      </c>
      <c r="I476" s="7">
        <v>25.6</v>
      </c>
      <c r="J476" s="7"/>
      <c r="K476" s="7">
        <v>6</v>
      </c>
      <c r="L476" s="8">
        <f t="shared" si="45"/>
        <v>13516800</v>
      </c>
      <c r="M476" s="8">
        <f t="shared" si="47"/>
        <v>3479040</v>
      </c>
      <c r="N476" s="8">
        <f t="shared" si="46"/>
        <v>11081472</v>
      </c>
    </row>
    <row r="477" spans="1:14" ht="71.25" x14ac:dyDescent="0.2">
      <c r="A477" s="4">
        <v>201255</v>
      </c>
      <c r="B477" s="4" t="s">
        <v>297</v>
      </c>
      <c r="C477" s="4" t="s">
        <v>639</v>
      </c>
      <c r="D477" s="4" t="s">
        <v>236</v>
      </c>
      <c r="E477" s="5"/>
      <c r="F477" s="4" t="s">
        <v>646</v>
      </c>
      <c r="G477" s="6"/>
      <c r="H477" s="7">
        <v>15.2</v>
      </c>
      <c r="I477" s="7">
        <v>15.2</v>
      </c>
      <c r="J477" s="7"/>
      <c r="K477" s="7">
        <v>6</v>
      </c>
      <c r="L477" s="8">
        <f t="shared" si="45"/>
        <v>8025600</v>
      </c>
      <c r="M477" s="8">
        <f t="shared" si="47"/>
        <v>2065680</v>
      </c>
      <c r="N477" s="8">
        <f t="shared" si="46"/>
        <v>6579624</v>
      </c>
    </row>
    <row r="478" spans="1:14" ht="42.75" x14ac:dyDescent="0.2">
      <c r="A478" s="4">
        <v>201260</v>
      </c>
      <c r="B478" s="4" t="s">
        <v>297</v>
      </c>
      <c r="C478" s="4" t="s">
        <v>639</v>
      </c>
      <c r="D478" s="4" t="s">
        <v>171</v>
      </c>
      <c r="E478" s="5"/>
      <c r="F478" s="4" t="s">
        <v>647</v>
      </c>
      <c r="G478" s="6" t="s">
        <v>648</v>
      </c>
      <c r="H478" s="7">
        <v>6</v>
      </c>
      <c r="I478" s="7">
        <v>6</v>
      </c>
      <c r="J478" s="7"/>
      <c r="K478" s="7">
        <v>0</v>
      </c>
      <c r="L478" s="8">
        <f t="shared" si="45"/>
        <v>3168000</v>
      </c>
      <c r="M478" s="8">
        <f t="shared" si="47"/>
        <v>815400</v>
      </c>
      <c r="N478" s="8">
        <f t="shared" si="46"/>
        <v>2597220</v>
      </c>
    </row>
    <row r="479" spans="1:14" ht="57" x14ac:dyDescent="0.2">
      <c r="A479" s="4">
        <v>201265</v>
      </c>
      <c r="B479" s="4" t="s">
        <v>297</v>
      </c>
      <c r="C479" s="4" t="s">
        <v>639</v>
      </c>
      <c r="D479" s="4" t="s">
        <v>171</v>
      </c>
      <c r="E479" s="5"/>
      <c r="F479" s="4" t="s">
        <v>649</v>
      </c>
      <c r="G479" s="6"/>
      <c r="H479" s="7">
        <v>8</v>
      </c>
      <c r="I479" s="7">
        <v>8</v>
      </c>
      <c r="J479" s="7"/>
      <c r="K479" s="7">
        <v>6</v>
      </c>
      <c r="L479" s="8">
        <f t="shared" si="45"/>
        <v>4224000</v>
      </c>
      <c r="M479" s="8">
        <f t="shared" si="47"/>
        <v>1087200</v>
      </c>
      <c r="N479" s="8">
        <f t="shared" si="46"/>
        <v>3462960</v>
      </c>
    </row>
    <row r="480" spans="1:14" ht="42.75" x14ac:dyDescent="0.2">
      <c r="A480" s="4">
        <v>201270</v>
      </c>
      <c r="B480" s="4" t="s">
        <v>297</v>
      </c>
      <c r="C480" s="4" t="s">
        <v>639</v>
      </c>
      <c r="D480" s="4" t="s">
        <v>171</v>
      </c>
      <c r="E480" s="5"/>
      <c r="F480" s="4" t="s">
        <v>650</v>
      </c>
      <c r="G480" s="6"/>
      <c r="H480" s="7">
        <v>33.6</v>
      </c>
      <c r="I480" s="7">
        <v>33.6</v>
      </c>
      <c r="J480" s="7"/>
      <c r="K480" s="7">
        <v>6</v>
      </c>
      <c r="L480" s="8">
        <f t="shared" si="45"/>
        <v>17740800</v>
      </c>
      <c r="M480" s="8">
        <f t="shared" si="47"/>
        <v>4566240</v>
      </c>
      <c r="N480" s="8">
        <f t="shared" si="46"/>
        <v>14544432</v>
      </c>
    </row>
    <row r="481" spans="1:14" ht="99.75" x14ac:dyDescent="0.2">
      <c r="A481" s="4">
        <v>201275</v>
      </c>
      <c r="B481" s="4" t="s">
        <v>297</v>
      </c>
      <c r="C481" s="4" t="s">
        <v>639</v>
      </c>
      <c r="D481" s="4" t="s">
        <v>171</v>
      </c>
      <c r="E481" s="5"/>
      <c r="F481" s="4" t="s">
        <v>651</v>
      </c>
      <c r="G481" s="6"/>
      <c r="H481" s="7">
        <v>20</v>
      </c>
      <c r="I481" s="7">
        <v>20</v>
      </c>
      <c r="J481" s="7"/>
      <c r="K481" s="7">
        <v>6</v>
      </c>
      <c r="L481" s="8">
        <f t="shared" si="45"/>
        <v>10560000</v>
      </c>
      <c r="M481" s="8">
        <f t="shared" si="47"/>
        <v>2718000</v>
      </c>
      <c r="N481" s="8">
        <f t="shared" si="46"/>
        <v>8657400</v>
      </c>
    </row>
    <row r="482" spans="1:14" ht="42.75" x14ac:dyDescent="0.2">
      <c r="A482" s="4">
        <v>201280</v>
      </c>
      <c r="B482" s="4" t="s">
        <v>297</v>
      </c>
      <c r="C482" s="4" t="s">
        <v>639</v>
      </c>
      <c r="D482" s="4" t="s">
        <v>171</v>
      </c>
      <c r="E482" s="5"/>
      <c r="F482" s="4" t="s">
        <v>652</v>
      </c>
      <c r="G482" s="6" t="s">
        <v>653</v>
      </c>
      <c r="H482" s="7">
        <v>22.4</v>
      </c>
      <c r="I482" s="7">
        <v>22.4</v>
      </c>
      <c r="J482" s="7"/>
      <c r="K482" s="7">
        <v>6</v>
      </c>
      <c r="L482" s="8">
        <f t="shared" si="45"/>
        <v>11827200</v>
      </c>
      <c r="M482" s="8">
        <f t="shared" si="47"/>
        <v>3044160</v>
      </c>
      <c r="N482" s="8">
        <f t="shared" si="46"/>
        <v>9696288</v>
      </c>
    </row>
    <row r="483" spans="1:14" ht="57" x14ac:dyDescent="0.2">
      <c r="A483" s="4">
        <v>201285</v>
      </c>
      <c r="B483" s="4" t="s">
        <v>297</v>
      </c>
      <c r="C483" s="4" t="s">
        <v>639</v>
      </c>
      <c r="D483" s="4" t="s">
        <v>171</v>
      </c>
      <c r="E483" s="5"/>
      <c r="F483" s="4" t="s">
        <v>654</v>
      </c>
      <c r="G483" s="13"/>
      <c r="H483" s="7">
        <v>37</v>
      </c>
      <c r="I483" s="7">
        <v>37</v>
      </c>
      <c r="J483" s="7"/>
      <c r="K483" s="7">
        <v>6</v>
      </c>
      <c r="L483" s="8">
        <f t="shared" ref="L483:L493" si="48">I483*528000+J483*1030000</f>
        <v>19536000</v>
      </c>
      <c r="M483" s="8">
        <f t="shared" si="47"/>
        <v>5028300</v>
      </c>
      <c r="N483" s="8">
        <f t="shared" si="46"/>
        <v>16016190</v>
      </c>
    </row>
    <row r="484" spans="1:14" ht="57" x14ac:dyDescent="0.2">
      <c r="A484" s="4">
        <v>201290</v>
      </c>
      <c r="B484" s="4" t="s">
        <v>297</v>
      </c>
      <c r="C484" s="4" t="s">
        <v>639</v>
      </c>
      <c r="D484" s="4" t="s">
        <v>171</v>
      </c>
      <c r="E484" s="5"/>
      <c r="F484" s="4" t="s">
        <v>655</v>
      </c>
      <c r="G484" s="13"/>
      <c r="H484" s="7">
        <v>16.8</v>
      </c>
      <c r="I484" s="7">
        <v>16.8</v>
      </c>
      <c r="J484" s="7"/>
      <c r="K484" s="7">
        <v>6</v>
      </c>
      <c r="L484" s="8">
        <f t="shared" si="48"/>
        <v>8870400</v>
      </c>
      <c r="M484" s="8">
        <f t="shared" si="47"/>
        <v>2283120</v>
      </c>
      <c r="N484" s="8">
        <f t="shared" si="46"/>
        <v>7272216</v>
      </c>
    </row>
    <row r="485" spans="1:14" ht="42.75" x14ac:dyDescent="0.2">
      <c r="A485" s="10">
        <v>201295</v>
      </c>
      <c r="B485" s="4" t="s">
        <v>297</v>
      </c>
      <c r="C485" s="4" t="s">
        <v>639</v>
      </c>
      <c r="D485" s="4" t="s">
        <v>171</v>
      </c>
      <c r="E485" s="5"/>
      <c r="F485" s="4" t="s">
        <v>656</v>
      </c>
      <c r="G485" s="13"/>
      <c r="H485" s="7">
        <v>35</v>
      </c>
      <c r="I485" s="7">
        <v>35</v>
      </c>
      <c r="J485" s="9"/>
      <c r="K485" s="9">
        <v>6</v>
      </c>
      <c r="L485" s="8">
        <f t="shared" si="48"/>
        <v>18480000</v>
      </c>
      <c r="M485" s="8">
        <f t="shared" si="47"/>
        <v>4756500</v>
      </c>
      <c r="N485" s="8">
        <f t="shared" si="46"/>
        <v>15150450</v>
      </c>
    </row>
    <row r="486" spans="1:14" ht="71.25" x14ac:dyDescent="0.2">
      <c r="A486" s="4">
        <v>201300</v>
      </c>
      <c r="B486" s="4" t="s">
        <v>297</v>
      </c>
      <c r="C486" s="4" t="s">
        <v>639</v>
      </c>
      <c r="D486" s="4" t="s">
        <v>171</v>
      </c>
      <c r="E486" s="5"/>
      <c r="F486" s="4" t="s">
        <v>657</v>
      </c>
      <c r="G486" s="13"/>
      <c r="H486" s="7">
        <v>17.600000000000001</v>
      </c>
      <c r="I486" s="7">
        <v>17.600000000000001</v>
      </c>
      <c r="J486" s="7"/>
      <c r="K486" s="7">
        <v>6</v>
      </c>
      <c r="L486" s="8">
        <f t="shared" si="48"/>
        <v>9292800</v>
      </c>
      <c r="M486" s="8">
        <f t="shared" si="47"/>
        <v>2391840</v>
      </c>
      <c r="N486" s="8">
        <f t="shared" si="46"/>
        <v>7618512</v>
      </c>
    </row>
    <row r="487" spans="1:14" ht="85.5" x14ac:dyDescent="0.2">
      <c r="A487" s="4">
        <v>201305</v>
      </c>
      <c r="B487" s="4" t="s">
        <v>297</v>
      </c>
      <c r="C487" s="4" t="s">
        <v>639</v>
      </c>
      <c r="D487" s="4" t="s">
        <v>171</v>
      </c>
      <c r="E487" s="5"/>
      <c r="F487" s="4" t="s">
        <v>658</v>
      </c>
      <c r="G487" s="13"/>
      <c r="H487" s="7">
        <v>17.600000000000001</v>
      </c>
      <c r="I487" s="7">
        <v>17.600000000000001</v>
      </c>
      <c r="J487" s="7"/>
      <c r="K487" s="7">
        <v>6</v>
      </c>
      <c r="L487" s="8">
        <f t="shared" si="48"/>
        <v>9292800</v>
      </c>
      <c r="M487" s="8">
        <f t="shared" si="47"/>
        <v>2391840</v>
      </c>
      <c r="N487" s="8">
        <f t="shared" si="46"/>
        <v>7618512</v>
      </c>
    </row>
    <row r="488" spans="1:14" ht="42.75" x14ac:dyDescent="0.2">
      <c r="A488" s="4">
        <v>201310</v>
      </c>
      <c r="B488" s="4" t="s">
        <v>297</v>
      </c>
      <c r="C488" s="4" t="s">
        <v>639</v>
      </c>
      <c r="D488" s="4" t="s">
        <v>171</v>
      </c>
      <c r="E488" s="5"/>
      <c r="F488" s="4" t="s">
        <v>659</v>
      </c>
      <c r="G488" s="13"/>
      <c r="H488" s="7">
        <v>14.4</v>
      </c>
      <c r="I488" s="7">
        <v>14.4</v>
      </c>
      <c r="J488" s="7"/>
      <c r="K488" s="7">
        <v>6</v>
      </c>
      <c r="L488" s="8">
        <f t="shared" si="48"/>
        <v>7603200</v>
      </c>
      <c r="M488" s="8">
        <f t="shared" si="47"/>
        <v>1956960</v>
      </c>
      <c r="N488" s="8">
        <f t="shared" si="46"/>
        <v>6233328</v>
      </c>
    </row>
    <row r="489" spans="1:14" ht="42.75" x14ac:dyDescent="0.2">
      <c r="A489" s="4">
        <v>201315</v>
      </c>
      <c r="B489" s="4" t="s">
        <v>297</v>
      </c>
      <c r="C489" s="4" t="s">
        <v>639</v>
      </c>
      <c r="D489" s="4" t="s">
        <v>171</v>
      </c>
      <c r="E489" s="5"/>
      <c r="F489" s="4" t="s">
        <v>660</v>
      </c>
      <c r="G489" s="13" t="s">
        <v>661</v>
      </c>
      <c r="H489" s="7">
        <v>28</v>
      </c>
      <c r="I489" s="7">
        <v>28</v>
      </c>
      <c r="J489" s="7"/>
      <c r="K489" s="7">
        <v>6</v>
      </c>
      <c r="L489" s="8">
        <f t="shared" si="48"/>
        <v>14784000</v>
      </c>
      <c r="M489" s="8">
        <f t="shared" si="47"/>
        <v>3805200</v>
      </c>
      <c r="N489" s="8">
        <f t="shared" si="46"/>
        <v>12120360</v>
      </c>
    </row>
    <row r="490" spans="1:14" ht="42.75" x14ac:dyDescent="0.2">
      <c r="A490" s="4">
        <v>201320</v>
      </c>
      <c r="B490" s="4" t="s">
        <v>297</v>
      </c>
      <c r="C490" s="4" t="s">
        <v>639</v>
      </c>
      <c r="D490" s="4" t="s">
        <v>171</v>
      </c>
      <c r="E490" s="5"/>
      <c r="F490" s="4" t="s">
        <v>662</v>
      </c>
      <c r="G490" s="13"/>
      <c r="H490" s="7">
        <v>31.2</v>
      </c>
      <c r="I490" s="7">
        <v>31.2</v>
      </c>
      <c r="J490" s="7"/>
      <c r="K490" s="7">
        <v>6</v>
      </c>
      <c r="L490" s="8">
        <f t="shared" si="48"/>
        <v>16473600</v>
      </c>
      <c r="M490" s="8">
        <f t="shared" si="47"/>
        <v>4240080</v>
      </c>
      <c r="N490" s="8">
        <f t="shared" si="46"/>
        <v>13505544</v>
      </c>
    </row>
    <row r="491" spans="1:14" ht="42.75" x14ac:dyDescent="0.2">
      <c r="A491" s="4">
        <v>201325</v>
      </c>
      <c r="B491" s="4" t="s">
        <v>297</v>
      </c>
      <c r="C491" s="4" t="s">
        <v>639</v>
      </c>
      <c r="D491" s="4" t="s">
        <v>171</v>
      </c>
      <c r="E491" s="5"/>
      <c r="F491" s="4" t="s">
        <v>663</v>
      </c>
      <c r="G491" s="13"/>
      <c r="H491" s="7">
        <v>36</v>
      </c>
      <c r="I491" s="7">
        <v>36</v>
      </c>
      <c r="J491" s="7"/>
      <c r="K491" s="7">
        <v>6</v>
      </c>
      <c r="L491" s="8">
        <f t="shared" si="48"/>
        <v>19008000</v>
      </c>
      <c r="M491" s="8">
        <f t="shared" si="47"/>
        <v>4892400</v>
      </c>
      <c r="N491" s="8">
        <f t="shared" si="46"/>
        <v>15583320</v>
      </c>
    </row>
    <row r="492" spans="1:14" ht="57" x14ac:dyDescent="0.2">
      <c r="A492" s="4">
        <v>201330</v>
      </c>
      <c r="B492" s="4" t="s">
        <v>297</v>
      </c>
      <c r="C492" s="4" t="s">
        <v>639</v>
      </c>
      <c r="D492" s="4" t="s">
        <v>171</v>
      </c>
      <c r="E492" s="5"/>
      <c r="F492" s="4" t="s">
        <v>664</v>
      </c>
      <c r="G492" s="13"/>
      <c r="H492" s="7">
        <v>40.799999999999997</v>
      </c>
      <c r="I492" s="7">
        <v>40.799999999999997</v>
      </c>
      <c r="J492" s="7"/>
      <c r="K492" s="7">
        <v>6</v>
      </c>
      <c r="L492" s="8">
        <f t="shared" si="48"/>
        <v>21542400</v>
      </c>
      <c r="M492" s="8">
        <f t="shared" si="47"/>
        <v>5544720</v>
      </c>
      <c r="N492" s="8">
        <f t="shared" si="46"/>
        <v>17661096</v>
      </c>
    </row>
    <row r="493" spans="1:14" ht="42.75" x14ac:dyDescent="0.2">
      <c r="A493" s="4">
        <v>201335</v>
      </c>
      <c r="B493" s="4" t="s">
        <v>297</v>
      </c>
      <c r="C493" s="4" t="s">
        <v>639</v>
      </c>
      <c r="D493" s="4" t="s">
        <v>171</v>
      </c>
      <c r="E493" s="5"/>
      <c r="F493" s="4" t="s">
        <v>665</v>
      </c>
      <c r="G493" s="13"/>
      <c r="H493" s="7">
        <v>41.6</v>
      </c>
      <c r="I493" s="7">
        <v>41.6</v>
      </c>
      <c r="J493" s="7"/>
      <c r="K493" s="7">
        <v>6</v>
      </c>
      <c r="L493" s="8">
        <f t="shared" si="48"/>
        <v>21964800</v>
      </c>
      <c r="M493" s="8">
        <f t="shared" si="47"/>
        <v>5653440</v>
      </c>
      <c r="N493" s="8">
        <f t="shared" si="46"/>
        <v>18007392</v>
      </c>
    </row>
    <row r="494" spans="1:14" ht="42.75" x14ac:dyDescent="0.2">
      <c r="A494" s="4">
        <v>201340</v>
      </c>
      <c r="B494" s="4" t="s">
        <v>297</v>
      </c>
      <c r="C494" s="4" t="s">
        <v>639</v>
      </c>
      <c r="D494" s="4" t="s">
        <v>666</v>
      </c>
      <c r="E494" s="4" t="s">
        <v>22</v>
      </c>
      <c r="F494" s="4" t="s">
        <v>667</v>
      </c>
      <c r="G494" s="13"/>
      <c r="H494" s="7">
        <v>6.4</v>
      </c>
      <c r="I494" s="7">
        <v>6.4</v>
      </c>
      <c r="J494" s="7"/>
      <c r="K494" s="7">
        <v>0</v>
      </c>
      <c r="L494" s="11">
        <f>I494*277000+J494*644000</f>
        <v>1772800</v>
      </c>
      <c r="M494" s="12">
        <f>(I494*135900)+(J494*179000)</f>
        <v>869760</v>
      </c>
      <c r="N494" s="12">
        <f t="shared" si="46"/>
        <v>1163968</v>
      </c>
    </row>
    <row r="495" spans="1:14" ht="57" x14ac:dyDescent="0.2">
      <c r="A495" s="4">
        <v>201345</v>
      </c>
      <c r="B495" s="4" t="s">
        <v>297</v>
      </c>
      <c r="C495" s="4" t="s">
        <v>639</v>
      </c>
      <c r="D495" s="4" t="s">
        <v>666</v>
      </c>
      <c r="E495" s="5"/>
      <c r="F495" s="4" t="s">
        <v>668</v>
      </c>
      <c r="G495" s="13"/>
      <c r="H495" s="7">
        <v>21.6</v>
      </c>
      <c r="I495" s="7">
        <v>21.6</v>
      </c>
      <c r="J495" s="7"/>
      <c r="K495" s="7">
        <v>6</v>
      </c>
      <c r="L495" s="8">
        <f>I495*528000+J495*1030000</f>
        <v>11404800</v>
      </c>
      <c r="M495" s="8">
        <f>(I495*135900)+(J495*168000)</f>
        <v>2935440</v>
      </c>
      <c r="N495" s="8">
        <f t="shared" si="46"/>
        <v>9349992</v>
      </c>
    </row>
    <row r="496" spans="1:14" ht="42.75" x14ac:dyDescent="0.2">
      <c r="A496" s="4">
        <v>201350</v>
      </c>
      <c r="B496" s="4" t="s">
        <v>297</v>
      </c>
      <c r="C496" s="4" t="s">
        <v>639</v>
      </c>
      <c r="D496" s="4" t="s">
        <v>666</v>
      </c>
      <c r="E496" s="5"/>
      <c r="F496" s="4" t="s">
        <v>669</v>
      </c>
      <c r="G496" s="13"/>
      <c r="H496" s="7">
        <v>29.6</v>
      </c>
      <c r="I496" s="7">
        <v>29.6</v>
      </c>
      <c r="J496" s="7"/>
      <c r="K496" s="7">
        <v>6</v>
      </c>
      <c r="L496" s="8">
        <f>I496*528000+J496*1030000</f>
        <v>15628800</v>
      </c>
      <c r="M496" s="8">
        <f>(I496*135900)+(J496*168000)</f>
        <v>4022640</v>
      </c>
      <c r="N496" s="8">
        <f t="shared" si="46"/>
        <v>12812952</v>
      </c>
    </row>
    <row r="497" spans="1:14" ht="42.75" x14ac:dyDescent="0.2">
      <c r="A497" s="4">
        <v>201355</v>
      </c>
      <c r="B497" s="4" t="s">
        <v>297</v>
      </c>
      <c r="C497" s="4" t="s">
        <v>639</v>
      </c>
      <c r="D497" s="4" t="s">
        <v>666</v>
      </c>
      <c r="E497" s="4" t="s">
        <v>22</v>
      </c>
      <c r="F497" s="4" t="s">
        <v>670</v>
      </c>
      <c r="G497" s="13"/>
      <c r="H497" s="7">
        <v>1.8</v>
      </c>
      <c r="I497" s="7">
        <v>1.8</v>
      </c>
      <c r="J497" s="7"/>
      <c r="K497" s="7">
        <v>6</v>
      </c>
      <c r="L497" s="11">
        <f>I497*277000+J497*644000</f>
        <v>498600</v>
      </c>
      <c r="M497" s="12">
        <f>(I497*135900)+(J497*179000)</f>
        <v>244620</v>
      </c>
      <c r="N497" s="12">
        <f t="shared" si="46"/>
        <v>327366</v>
      </c>
    </row>
    <row r="498" spans="1:14" ht="42.75" x14ac:dyDescent="0.2">
      <c r="A498" s="10">
        <v>201360</v>
      </c>
      <c r="B498" s="4" t="s">
        <v>297</v>
      </c>
      <c r="C498" s="4" t="s">
        <v>639</v>
      </c>
      <c r="D498" s="4" t="s">
        <v>671</v>
      </c>
      <c r="E498" s="5"/>
      <c r="F498" s="4" t="s">
        <v>672</v>
      </c>
      <c r="G498" s="13"/>
      <c r="H498" s="7">
        <v>58</v>
      </c>
      <c r="I498" s="7">
        <v>58</v>
      </c>
      <c r="J498" s="9"/>
      <c r="K498" s="9">
        <v>6</v>
      </c>
      <c r="L498" s="8">
        <f t="shared" ref="L498:L546" si="49">I498*528000+J498*1030000</f>
        <v>30624000</v>
      </c>
      <c r="M498" s="8">
        <f t="shared" ref="M498:M546" si="50">(I498*135900)+(J498*168000)</f>
        <v>7882200</v>
      </c>
      <c r="N498" s="8">
        <f t="shared" si="46"/>
        <v>25106460</v>
      </c>
    </row>
    <row r="499" spans="1:14" ht="42.75" x14ac:dyDescent="0.2">
      <c r="A499" s="4">
        <v>201365</v>
      </c>
      <c r="B499" s="4" t="s">
        <v>297</v>
      </c>
      <c r="C499" s="4" t="s">
        <v>639</v>
      </c>
      <c r="D499" s="4" t="s">
        <v>671</v>
      </c>
      <c r="E499" s="5"/>
      <c r="F499" s="4" t="s">
        <v>673</v>
      </c>
      <c r="G499" s="13"/>
      <c r="H499" s="7">
        <v>33.6</v>
      </c>
      <c r="I499" s="7">
        <v>33.6</v>
      </c>
      <c r="J499" s="7"/>
      <c r="K499" s="7">
        <v>6</v>
      </c>
      <c r="L499" s="8">
        <f t="shared" si="49"/>
        <v>17740800</v>
      </c>
      <c r="M499" s="8">
        <f t="shared" si="50"/>
        <v>4566240</v>
      </c>
      <c r="N499" s="8">
        <f t="shared" si="46"/>
        <v>14544432</v>
      </c>
    </row>
    <row r="500" spans="1:14" ht="42.75" x14ac:dyDescent="0.2">
      <c r="A500" s="4">
        <v>201370</v>
      </c>
      <c r="B500" s="4" t="s">
        <v>297</v>
      </c>
      <c r="C500" s="4" t="s">
        <v>639</v>
      </c>
      <c r="D500" s="4" t="s">
        <v>671</v>
      </c>
      <c r="E500" s="5"/>
      <c r="F500" s="4" t="s">
        <v>674</v>
      </c>
      <c r="G500" s="13"/>
      <c r="H500" s="7">
        <v>17.600000000000001</v>
      </c>
      <c r="I500" s="7">
        <v>17.600000000000001</v>
      </c>
      <c r="J500" s="7"/>
      <c r="K500" s="7">
        <v>6</v>
      </c>
      <c r="L500" s="8">
        <f t="shared" si="49"/>
        <v>9292800</v>
      </c>
      <c r="M500" s="8">
        <f t="shared" si="50"/>
        <v>2391840</v>
      </c>
      <c r="N500" s="8">
        <f t="shared" si="46"/>
        <v>7618512</v>
      </c>
    </row>
    <row r="501" spans="1:14" ht="42.75" x14ac:dyDescent="0.2">
      <c r="A501" s="10">
        <v>201375</v>
      </c>
      <c r="B501" s="4" t="s">
        <v>297</v>
      </c>
      <c r="C501" s="4" t="s">
        <v>639</v>
      </c>
      <c r="D501" s="4" t="s">
        <v>671</v>
      </c>
      <c r="E501" s="5"/>
      <c r="F501" s="4" t="s">
        <v>675</v>
      </c>
      <c r="G501" s="13" t="s">
        <v>676</v>
      </c>
      <c r="H501" s="7">
        <v>46</v>
      </c>
      <c r="I501" s="7">
        <v>46</v>
      </c>
      <c r="J501" s="9"/>
      <c r="K501" s="9">
        <v>6</v>
      </c>
      <c r="L501" s="8">
        <f t="shared" si="49"/>
        <v>24288000</v>
      </c>
      <c r="M501" s="8">
        <f t="shared" si="50"/>
        <v>6251400</v>
      </c>
      <c r="N501" s="8">
        <f t="shared" si="46"/>
        <v>19912020</v>
      </c>
    </row>
    <row r="502" spans="1:14" ht="42.75" x14ac:dyDescent="0.2">
      <c r="A502" s="10">
        <v>201380</v>
      </c>
      <c r="B502" s="4" t="s">
        <v>297</v>
      </c>
      <c r="C502" s="4" t="s">
        <v>639</v>
      </c>
      <c r="D502" s="4" t="s">
        <v>671</v>
      </c>
      <c r="E502" s="5"/>
      <c r="F502" s="4" t="s">
        <v>677</v>
      </c>
      <c r="G502" s="13" t="s">
        <v>678</v>
      </c>
      <c r="H502" s="7">
        <v>17</v>
      </c>
      <c r="I502" s="7">
        <v>17</v>
      </c>
      <c r="J502" s="9"/>
      <c r="K502" s="9">
        <v>6</v>
      </c>
      <c r="L502" s="8">
        <f t="shared" si="49"/>
        <v>8976000</v>
      </c>
      <c r="M502" s="8">
        <f t="shared" si="50"/>
        <v>2310300</v>
      </c>
      <c r="N502" s="8">
        <f t="shared" si="46"/>
        <v>7358790</v>
      </c>
    </row>
    <row r="503" spans="1:14" ht="42.75" x14ac:dyDescent="0.2">
      <c r="A503" s="10">
        <v>201385</v>
      </c>
      <c r="B503" s="4" t="s">
        <v>297</v>
      </c>
      <c r="C503" s="4" t="s">
        <v>639</v>
      </c>
      <c r="D503" s="4" t="s">
        <v>671</v>
      </c>
      <c r="E503" s="5"/>
      <c r="F503" s="4" t="s">
        <v>679</v>
      </c>
      <c r="G503" s="13"/>
      <c r="H503" s="7">
        <v>50</v>
      </c>
      <c r="I503" s="7">
        <v>50</v>
      </c>
      <c r="J503" s="9"/>
      <c r="K503" s="9">
        <v>6</v>
      </c>
      <c r="L503" s="8">
        <f t="shared" si="49"/>
        <v>26400000</v>
      </c>
      <c r="M503" s="8">
        <f t="shared" si="50"/>
        <v>6795000</v>
      </c>
      <c r="N503" s="8">
        <f t="shared" si="46"/>
        <v>21643500</v>
      </c>
    </row>
    <row r="504" spans="1:14" ht="42.75" x14ac:dyDescent="0.2">
      <c r="A504" s="10">
        <v>201390</v>
      </c>
      <c r="B504" s="4" t="s">
        <v>297</v>
      </c>
      <c r="C504" s="4" t="s">
        <v>639</v>
      </c>
      <c r="D504" s="4" t="s">
        <v>671</v>
      </c>
      <c r="E504" s="5"/>
      <c r="F504" s="4" t="s">
        <v>680</v>
      </c>
      <c r="G504" s="13"/>
      <c r="H504" s="7">
        <v>37</v>
      </c>
      <c r="I504" s="7">
        <v>37</v>
      </c>
      <c r="J504" s="9"/>
      <c r="K504" s="9">
        <v>6</v>
      </c>
      <c r="L504" s="8">
        <f t="shared" si="49"/>
        <v>19536000</v>
      </c>
      <c r="M504" s="8">
        <f t="shared" si="50"/>
        <v>5028300</v>
      </c>
      <c r="N504" s="8">
        <f t="shared" si="46"/>
        <v>16016190</v>
      </c>
    </row>
    <row r="505" spans="1:14" ht="42.75" x14ac:dyDescent="0.2">
      <c r="A505" s="10">
        <v>201395</v>
      </c>
      <c r="B505" s="4" t="s">
        <v>297</v>
      </c>
      <c r="C505" s="4" t="s">
        <v>639</v>
      </c>
      <c r="D505" s="4" t="s">
        <v>671</v>
      </c>
      <c r="E505" s="5"/>
      <c r="F505" s="4" t="s">
        <v>681</v>
      </c>
      <c r="G505" s="13"/>
      <c r="H505" s="7">
        <v>39</v>
      </c>
      <c r="I505" s="7">
        <v>39</v>
      </c>
      <c r="J505" s="9"/>
      <c r="K505" s="9">
        <v>6</v>
      </c>
      <c r="L505" s="8">
        <f t="shared" si="49"/>
        <v>20592000</v>
      </c>
      <c r="M505" s="8">
        <f t="shared" si="50"/>
        <v>5300100</v>
      </c>
      <c r="N505" s="8">
        <f t="shared" si="46"/>
        <v>16881930</v>
      </c>
    </row>
    <row r="506" spans="1:14" ht="128.25" x14ac:dyDescent="0.2">
      <c r="A506" s="10">
        <v>201400</v>
      </c>
      <c r="B506" s="4" t="s">
        <v>297</v>
      </c>
      <c r="C506" s="4" t="s">
        <v>639</v>
      </c>
      <c r="D506" s="4" t="s">
        <v>671</v>
      </c>
      <c r="E506" s="5"/>
      <c r="F506" s="4" t="s">
        <v>682</v>
      </c>
      <c r="G506" s="13" t="s">
        <v>683</v>
      </c>
      <c r="H506" s="7">
        <v>54</v>
      </c>
      <c r="I506" s="7">
        <v>54</v>
      </c>
      <c r="J506" s="9"/>
      <c r="K506" s="9">
        <v>6</v>
      </c>
      <c r="L506" s="8">
        <f t="shared" si="49"/>
        <v>28512000</v>
      </c>
      <c r="M506" s="8">
        <f t="shared" si="50"/>
        <v>7338600</v>
      </c>
      <c r="N506" s="8">
        <f t="shared" si="46"/>
        <v>23374980</v>
      </c>
    </row>
    <row r="507" spans="1:14" ht="42.75" x14ac:dyDescent="0.2">
      <c r="A507" s="10">
        <v>201405</v>
      </c>
      <c r="B507" s="4" t="s">
        <v>297</v>
      </c>
      <c r="C507" s="4" t="s">
        <v>639</v>
      </c>
      <c r="D507" s="4" t="s">
        <v>671</v>
      </c>
      <c r="E507" s="5"/>
      <c r="F507" s="4" t="s">
        <v>684</v>
      </c>
      <c r="G507" s="13"/>
      <c r="H507" s="7">
        <v>55</v>
      </c>
      <c r="I507" s="7">
        <v>55</v>
      </c>
      <c r="J507" s="9"/>
      <c r="K507" s="9">
        <v>6</v>
      </c>
      <c r="L507" s="8">
        <f t="shared" si="49"/>
        <v>29040000</v>
      </c>
      <c r="M507" s="8">
        <f t="shared" si="50"/>
        <v>7474500</v>
      </c>
      <c r="N507" s="8">
        <f t="shared" si="46"/>
        <v>23807850</v>
      </c>
    </row>
    <row r="508" spans="1:14" ht="42.75" x14ac:dyDescent="0.2">
      <c r="A508" s="4">
        <v>201410</v>
      </c>
      <c r="B508" s="4" t="s">
        <v>297</v>
      </c>
      <c r="C508" s="4" t="s">
        <v>639</v>
      </c>
      <c r="D508" s="4" t="s">
        <v>671</v>
      </c>
      <c r="E508" s="5"/>
      <c r="F508" s="4" t="s">
        <v>685</v>
      </c>
      <c r="G508" s="13"/>
      <c r="H508" s="7">
        <v>45.6</v>
      </c>
      <c r="I508" s="7">
        <v>45.6</v>
      </c>
      <c r="J508" s="7"/>
      <c r="K508" s="7">
        <v>6</v>
      </c>
      <c r="L508" s="8">
        <f t="shared" si="49"/>
        <v>24076800</v>
      </c>
      <c r="M508" s="8">
        <f t="shared" si="50"/>
        <v>6197040</v>
      </c>
      <c r="N508" s="8">
        <f t="shared" si="46"/>
        <v>19738872</v>
      </c>
    </row>
    <row r="509" spans="1:14" ht="42.75" x14ac:dyDescent="0.2">
      <c r="A509" s="10">
        <v>201415</v>
      </c>
      <c r="B509" s="4" t="s">
        <v>297</v>
      </c>
      <c r="C509" s="4" t="s">
        <v>639</v>
      </c>
      <c r="D509" s="4" t="s">
        <v>671</v>
      </c>
      <c r="E509" s="5"/>
      <c r="F509" s="4" t="s">
        <v>686</v>
      </c>
      <c r="G509" s="13"/>
      <c r="H509" s="7">
        <v>75</v>
      </c>
      <c r="I509" s="7">
        <v>75</v>
      </c>
      <c r="J509" s="9"/>
      <c r="K509" s="9">
        <v>10</v>
      </c>
      <c r="L509" s="8">
        <f t="shared" si="49"/>
        <v>39600000</v>
      </c>
      <c r="M509" s="8">
        <f t="shared" si="50"/>
        <v>10192500</v>
      </c>
      <c r="N509" s="8">
        <f t="shared" si="46"/>
        <v>32465250</v>
      </c>
    </row>
    <row r="510" spans="1:14" ht="42.75" x14ac:dyDescent="0.2">
      <c r="A510" s="4">
        <v>201420</v>
      </c>
      <c r="B510" s="4" t="s">
        <v>297</v>
      </c>
      <c r="C510" s="4" t="s">
        <v>639</v>
      </c>
      <c r="D510" s="4" t="s">
        <v>671</v>
      </c>
      <c r="E510" s="5"/>
      <c r="F510" s="4" t="s">
        <v>687</v>
      </c>
      <c r="G510" s="13"/>
      <c r="H510" s="7">
        <v>21.6</v>
      </c>
      <c r="I510" s="7">
        <v>21.6</v>
      </c>
      <c r="J510" s="7"/>
      <c r="K510" s="7">
        <v>6</v>
      </c>
      <c r="L510" s="8">
        <f t="shared" si="49"/>
        <v>11404800</v>
      </c>
      <c r="M510" s="8">
        <f t="shared" si="50"/>
        <v>2935440</v>
      </c>
      <c r="N510" s="8">
        <f t="shared" si="46"/>
        <v>9349992</v>
      </c>
    </row>
    <row r="511" spans="1:14" ht="85.5" x14ac:dyDescent="0.2">
      <c r="A511" s="4">
        <v>201425</v>
      </c>
      <c r="B511" s="4" t="s">
        <v>297</v>
      </c>
      <c r="C511" s="4" t="s">
        <v>639</v>
      </c>
      <c r="D511" s="4" t="s">
        <v>671</v>
      </c>
      <c r="E511" s="5"/>
      <c r="F511" s="4" t="s">
        <v>688</v>
      </c>
      <c r="G511" s="13"/>
      <c r="H511" s="7">
        <v>29.6</v>
      </c>
      <c r="I511" s="7">
        <v>29.6</v>
      </c>
      <c r="J511" s="7"/>
      <c r="K511" s="7">
        <v>6</v>
      </c>
      <c r="L511" s="8">
        <f t="shared" si="49"/>
        <v>15628800</v>
      </c>
      <c r="M511" s="8">
        <f t="shared" si="50"/>
        <v>4022640</v>
      </c>
      <c r="N511" s="8">
        <f t="shared" si="46"/>
        <v>12812952</v>
      </c>
    </row>
    <row r="512" spans="1:14" ht="57" x14ac:dyDescent="0.2">
      <c r="A512" s="4">
        <v>201430</v>
      </c>
      <c r="B512" s="4" t="s">
        <v>297</v>
      </c>
      <c r="C512" s="4" t="s">
        <v>639</v>
      </c>
      <c r="D512" s="4" t="s">
        <v>671</v>
      </c>
      <c r="E512" s="5"/>
      <c r="F512" s="4" t="s">
        <v>689</v>
      </c>
      <c r="G512" s="13"/>
      <c r="H512" s="7">
        <v>16</v>
      </c>
      <c r="I512" s="7">
        <v>16</v>
      </c>
      <c r="J512" s="7"/>
      <c r="K512" s="7">
        <v>6</v>
      </c>
      <c r="L512" s="8">
        <f t="shared" si="49"/>
        <v>8448000</v>
      </c>
      <c r="M512" s="8">
        <f t="shared" si="50"/>
        <v>2174400</v>
      </c>
      <c r="N512" s="8">
        <f t="shared" si="46"/>
        <v>6925920</v>
      </c>
    </row>
    <row r="513" spans="1:14" ht="71.25" x14ac:dyDescent="0.2">
      <c r="A513" s="4">
        <v>201435</v>
      </c>
      <c r="B513" s="4" t="s">
        <v>297</v>
      </c>
      <c r="C513" s="4" t="s">
        <v>639</v>
      </c>
      <c r="D513" s="4" t="s">
        <v>671</v>
      </c>
      <c r="E513" s="5"/>
      <c r="F513" s="4" t="s">
        <v>690</v>
      </c>
      <c r="G513" s="13"/>
      <c r="H513" s="7">
        <v>20</v>
      </c>
      <c r="I513" s="7">
        <v>20</v>
      </c>
      <c r="J513" s="7"/>
      <c r="K513" s="7">
        <v>6</v>
      </c>
      <c r="L513" s="8">
        <f t="shared" si="49"/>
        <v>10560000</v>
      </c>
      <c r="M513" s="8">
        <f t="shared" si="50"/>
        <v>2718000</v>
      </c>
      <c r="N513" s="8">
        <f t="shared" si="46"/>
        <v>8657400</v>
      </c>
    </row>
    <row r="514" spans="1:14" ht="156.75" x14ac:dyDescent="0.2">
      <c r="A514" s="4">
        <v>201440</v>
      </c>
      <c r="B514" s="4" t="s">
        <v>297</v>
      </c>
      <c r="C514" s="4" t="s">
        <v>639</v>
      </c>
      <c r="D514" s="4" t="s">
        <v>691</v>
      </c>
      <c r="E514" s="5"/>
      <c r="F514" s="4" t="s">
        <v>692</v>
      </c>
      <c r="G514" s="13"/>
      <c r="H514" s="7">
        <v>7</v>
      </c>
      <c r="I514" s="7">
        <v>7</v>
      </c>
      <c r="J514" s="7"/>
      <c r="K514" s="7">
        <v>0</v>
      </c>
      <c r="L514" s="8">
        <f t="shared" si="49"/>
        <v>3696000</v>
      </c>
      <c r="M514" s="8">
        <f t="shared" si="50"/>
        <v>951300</v>
      </c>
      <c r="N514" s="8">
        <f t="shared" si="46"/>
        <v>3030090</v>
      </c>
    </row>
    <row r="515" spans="1:14" ht="114" x14ac:dyDescent="0.2">
      <c r="A515" s="4">
        <v>201445</v>
      </c>
      <c r="B515" s="4" t="s">
        <v>297</v>
      </c>
      <c r="C515" s="4" t="s">
        <v>639</v>
      </c>
      <c r="D515" s="4" t="s">
        <v>691</v>
      </c>
      <c r="E515" s="5"/>
      <c r="F515" s="4" t="s">
        <v>693</v>
      </c>
      <c r="G515" s="13"/>
      <c r="H515" s="7">
        <v>20</v>
      </c>
      <c r="I515" s="7">
        <v>20</v>
      </c>
      <c r="J515" s="7"/>
      <c r="K515" s="7">
        <v>9</v>
      </c>
      <c r="L515" s="8">
        <f t="shared" si="49"/>
        <v>10560000</v>
      </c>
      <c r="M515" s="8">
        <f t="shared" si="50"/>
        <v>2718000</v>
      </c>
      <c r="N515" s="8">
        <f t="shared" si="46"/>
        <v>8657400</v>
      </c>
    </row>
    <row r="516" spans="1:14" ht="42.75" x14ac:dyDescent="0.2">
      <c r="A516" s="10">
        <v>201450</v>
      </c>
      <c r="B516" s="4" t="s">
        <v>297</v>
      </c>
      <c r="C516" s="4" t="s">
        <v>639</v>
      </c>
      <c r="D516" s="4" t="s">
        <v>691</v>
      </c>
      <c r="E516" s="5"/>
      <c r="F516" s="4" t="s">
        <v>694</v>
      </c>
      <c r="G516" s="13"/>
      <c r="H516" s="7">
        <v>36</v>
      </c>
      <c r="I516" s="7">
        <v>36</v>
      </c>
      <c r="J516" s="9"/>
      <c r="K516" s="9">
        <v>6</v>
      </c>
      <c r="L516" s="8">
        <f t="shared" si="49"/>
        <v>19008000</v>
      </c>
      <c r="M516" s="8">
        <f t="shared" si="50"/>
        <v>4892400</v>
      </c>
      <c r="N516" s="8">
        <f t="shared" ref="N516:N579" si="51">L516- ((M516*70)/100)</f>
        <v>15583320</v>
      </c>
    </row>
    <row r="517" spans="1:14" ht="71.25" x14ac:dyDescent="0.2">
      <c r="A517" s="4">
        <v>201455</v>
      </c>
      <c r="B517" s="4" t="s">
        <v>297</v>
      </c>
      <c r="C517" s="4" t="s">
        <v>639</v>
      </c>
      <c r="D517" s="4" t="s">
        <v>691</v>
      </c>
      <c r="E517" s="5"/>
      <c r="F517" s="4" t="s">
        <v>695</v>
      </c>
      <c r="G517" s="13"/>
      <c r="H517" s="7">
        <v>10</v>
      </c>
      <c r="I517" s="7">
        <v>10</v>
      </c>
      <c r="J517" s="7"/>
      <c r="K517" s="7">
        <v>0</v>
      </c>
      <c r="L517" s="8">
        <f t="shared" si="49"/>
        <v>5280000</v>
      </c>
      <c r="M517" s="8">
        <f t="shared" si="50"/>
        <v>1359000</v>
      </c>
      <c r="N517" s="8">
        <f t="shared" si="51"/>
        <v>4328700</v>
      </c>
    </row>
    <row r="518" spans="1:14" ht="99.75" x14ac:dyDescent="0.2">
      <c r="A518" s="10">
        <v>201460</v>
      </c>
      <c r="B518" s="4" t="s">
        <v>297</v>
      </c>
      <c r="C518" s="4" t="s">
        <v>639</v>
      </c>
      <c r="D518" s="4" t="s">
        <v>691</v>
      </c>
      <c r="E518" s="5"/>
      <c r="F518" s="4" t="s">
        <v>696</v>
      </c>
      <c r="G518" s="13"/>
      <c r="H518" s="7">
        <v>45</v>
      </c>
      <c r="I518" s="7">
        <v>45</v>
      </c>
      <c r="J518" s="9"/>
      <c r="K518" s="9">
        <v>6</v>
      </c>
      <c r="L518" s="8">
        <f t="shared" si="49"/>
        <v>23760000</v>
      </c>
      <c r="M518" s="8">
        <f t="shared" si="50"/>
        <v>6115500</v>
      </c>
      <c r="N518" s="8">
        <f t="shared" si="51"/>
        <v>19479150</v>
      </c>
    </row>
    <row r="519" spans="1:14" ht="71.25" x14ac:dyDescent="0.2">
      <c r="A519" s="4">
        <v>201465</v>
      </c>
      <c r="B519" s="4" t="s">
        <v>297</v>
      </c>
      <c r="C519" s="4" t="s">
        <v>639</v>
      </c>
      <c r="D519" s="4" t="s">
        <v>691</v>
      </c>
      <c r="E519" s="5"/>
      <c r="F519" s="4" t="s">
        <v>697</v>
      </c>
      <c r="G519" s="13"/>
      <c r="H519" s="7">
        <v>53.2</v>
      </c>
      <c r="I519" s="7">
        <v>53.2</v>
      </c>
      <c r="J519" s="7"/>
      <c r="K519" s="7">
        <v>6</v>
      </c>
      <c r="L519" s="8">
        <f t="shared" si="49"/>
        <v>28089600</v>
      </c>
      <c r="M519" s="8">
        <f t="shared" si="50"/>
        <v>7229880</v>
      </c>
      <c r="N519" s="8">
        <f t="shared" si="51"/>
        <v>23028684</v>
      </c>
    </row>
    <row r="520" spans="1:14" ht="42.75" x14ac:dyDescent="0.2">
      <c r="A520" s="4">
        <v>201470</v>
      </c>
      <c r="B520" s="4" t="s">
        <v>297</v>
      </c>
      <c r="C520" s="4" t="s">
        <v>639</v>
      </c>
      <c r="D520" s="4" t="s">
        <v>691</v>
      </c>
      <c r="E520" s="5"/>
      <c r="F520" s="4" t="s">
        <v>698</v>
      </c>
      <c r="G520" s="13"/>
      <c r="H520" s="7">
        <v>6</v>
      </c>
      <c r="I520" s="7">
        <v>6</v>
      </c>
      <c r="J520" s="7"/>
      <c r="K520" s="7">
        <v>0</v>
      </c>
      <c r="L520" s="8">
        <f t="shared" si="49"/>
        <v>3168000</v>
      </c>
      <c r="M520" s="8">
        <f t="shared" si="50"/>
        <v>815400</v>
      </c>
      <c r="N520" s="8">
        <f t="shared" si="51"/>
        <v>2597220</v>
      </c>
    </row>
    <row r="521" spans="1:14" ht="57" x14ac:dyDescent="0.2">
      <c r="A521" s="4">
        <v>201475</v>
      </c>
      <c r="B521" s="4" t="s">
        <v>297</v>
      </c>
      <c r="C521" s="4" t="s">
        <v>639</v>
      </c>
      <c r="D521" s="4" t="s">
        <v>691</v>
      </c>
      <c r="E521" s="5"/>
      <c r="F521" s="4" t="s">
        <v>699</v>
      </c>
      <c r="G521" s="13"/>
      <c r="H521" s="7">
        <v>20</v>
      </c>
      <c r="I521" s="7">
        <v>20</v>
      </c>
      <c r="J521" s="7"/>
      <c r="K521" s="7">
        <v>6</v>
      </c>
      <c r="L521" s="8">
        <f t="shared" si="49"/>
        <v>10560000</v>
      </c>
      <c r="M521" s="8">
        <f t="shared" si="50"/>
        <v>2718000</v>
      </c>
      <c r="N521" s="8">
        <f t="shared" si="51"/>
        <v>8657400</v>
      </c>
    </row>
    <row r="522" spans="1:14" ht="42.75" x14ac:dyDescent="0.2">
      <c r="A522" s="4">
        <v>201480</v>
      </c>
      <c r="B522" s="4" t="s">
        <v>297</v>
      </c>
      <c r="C522" s="4" t="s">
        <v>639</v>
      </c>
      <c r="D522" s="4" t="s">
        <v>691</v>
      </c>
      <c r="E522" s="5"/>
      <c r="F522" s="4" t="s">
        <v>700</v>
      </c>
      <c r="G522" s="13"/>
      <c r="H522" s="7">
        <v>8</v>
      </c>
      <c r="I522" s="7">
        <v>8</v>
      </c>
      <c r="J522" s="7"/>
      <c r="K522" s="7">
        <v>0</v>
      </c>
      <c r="L522" s="8">
        <f t="shared" si="49"/>
        <v>4224000</v>
      </c>
      <c r="M522" s="8">
        <f t="shared" si="50"/>
        <v>1087200</v>
      </c>
      <c r="N522" s="8">
        <f t="shared" si="51"/>
        <v>3462960</v>
      </c>
    </row>
    <row r="523" spans="1:14" ht="42.75" x14ac:dyDescent="0.2">
      <c r="A523" s="4">
        <v>201485</v>
      </c>
      <c r="B523" s="4" t="s">
        <v>297</v>
      </c>
      <c r="C523" s="4" t="s">
        <v>639</v>
      </c>
      <c r="D523" s="4" t="s">
        <v>691</v>
      </c>
      <c r="E523" s="5"/>
      <c r="F523" s="4" t="s">
        <v>701</v>
      </c>
      <c r="G523" s="13" t="s">
        <v>702</v>
      </c>
      <c r="H523" s="7">
        <v>22.4</v>
      </c>
      <c r="I523" s="7">
        <v>22.4</v>
      </c>
      <c r="J523" s="7"/>
      <c r="K523" s="7">
        <v>6</v>
      </c>
      <c r="L523" s="8">
        <f t="shared" si="49"/>
        <v>11827200</v>
      </c>
      <c r="M523" s="8">
        <f t="shared" si="50"/>
        <v>3044160</v>
      </c>
      <c r="N523" s="8">
        <f t="shared" si="51"/>
        <v>9696288</v>
      </c>
    </row>
    <row r="524" spans="1:14" ht="71.25" x14ac:dyDescent="0.2">
      <c r="A524" s="4">
        <v>201490</v>
      </c>
      <c r="B524" s="4" t="s">
        <v>297</v>
      </c>
      <c r="C524" s="4" t="s">
        <v>639</v>
      </c>
      <c r="D524" s="4" t="s">
        <v>691</v>
      </c>
      <c r="E524" s="5"/>
      <c r="F524" s="4" t="s">
        <v>703</v>
      </c>
      <c r="G524" s="13"/>
      <c r="H524" s="7">
        <v>8.8000000000000007</v>
      </c>
      <c r="I524" s="7">
        <v>8.8000000000000007</v>
      </c>
      <c r="J524" s="7"/>
      <c r="K524" s="7">
        <v>0</v>
      </c>
      <c r="L524" s="8">
        <f t="shared" si="49"/>
        <v>4646400</v>
      </c>
      <c r="M524" s="8">
        <f t="shared" si="50"/>
        <v>1195920</v>
      </c>
      <c r="N524" s="8">
        <f t="shared" si="51"/>
        <v>3809256</v>
      </c>
    </row>
    <row r="525" spans="1:14" ht="85.5" x14ac:dyDescent="0.2">
      <c r="A525" s="10">
        <v>201495</v>
      </c>
      <c r="B525" s="4" t="s">
        <v>297</v>
      </c>
      <c r="C525" s="4" t="s">
        <v>639</v>
      </c>
      <c r="D525" s="4" t="s">
        <v>691</v>
      </c>
      <c r="E525" s="5"/>
      <c r="F525" s="4" t="s">
        <v>704</v>
      </c>
      <c r="G525" s="13"/>
      <c r="H525" s="7">
        <v>32</v>
      </c>
      <c r="I525" s="7">
        <v>32</v>
      </c>
      <c r="J525" s="9"/>
      <c r="K525" s="9">
        <v>6</v>
      </c>
      <c r="L525" s="8">
        <f t="shared" si="49"/>
        <v>16896000</v>
      </c>
      <c r="M525" s="8">
        <f t="shared" si="50"/>
        <v>4348800</v>
      </c>
      <c r="N525" s="8">
        <f t="shared" si="51"/>
        <v>13851840</v>
      </c>
    </row>
    <row r="526" spans="1:14" ht="57" x14ac:dyDescent="0.2">
      <c r="A526" s="4">
        <v>201500</v>
      </c>
      <c r="B526" s="4" t="s">
        <v>297</v>
      </c>
      <c r="C526" s="4" t="s">
        <v>639</v>
      </c>
      <c r="D526" s="4" t="s">
        <v>705</v>
      </c>
      <c r="E526" s="5"/>
      <c r="F526" s="4" t="s">
        <v>706</v>
      </c>
      <c r="G526" s="13"/>
      <c r="H526" s="7">
        <v>6.8</v>
      </c>
      <c r="I526" s="7">
        <v>6.8</v>
      </c>
      <c r="J526" s="7"/>
      <c r="K526" s="7">
        <v>6</v>
      </c>
      <c r="L526" s="8">
        <f t="shared" si="49"/>
        <v>3590400</v>
      </c>
      <c r="M526" s="8">
        <f t="shared" si="50"/>
        <v>924120</v>
      </c>
      <c r="N526" s="8">
        <f t="shared" si="51"/>
        <v>2943516</v>
      </c>
    </row>
    <row r="527" spans="1:14" ht="42.75" x14ac:dyDescent="0.2">
      <c r="A527" s="4">
        <v>201505</v>
      </c>
      <c r="B527" s="4" t="s">
        <v>297</v>
      </c>
      <c r="C527" s="4" t="s">
        <v>639</v>
      </c>
      <c r="D527" s="4" t="s">
        <v>586</v>
      </c>
      <c r="E527" s="5"/>
      <c r="F527" s="4" t="s">
        <v>707</v>
      </c>
      <c r="G527" s="13"/>
      <c r="H527" s="7">
        <v>44</v>
      </c>
      <c r="I527" s="7">
        <v>44</v>
      </c>
      <c r="J527" s="7"/>
      <c r="K527" s="7">
        <v>6</v>
      </c>
      <c r="L527" s="8">
        <f t="shared" si="49"/>
        <v>23232000</v>
      </c>
      <c r="M527" s="8">
        <f t="shared" si="50"/>
        <v>5979600</v>
      </c>
      <c r="N527" s="8">
        <f t="shared" si="51"/>
        <v>19046280</v>
      </c>
    </row>
    <row r="528" spans="1:14" ht="42.75" x14ac:dyDescent="0.2">
      <c r="A528" s="4">
        <v>201510</v>
      </c>
      <c r="B528" s="4" t="s">
        <v>297</v>
      </c>
      <c r="C528" s="4" t="s">
        <v>639</v>
      </c>
      <c r="D528" s="4" t="s">
        <v>708</v>
      </c>
      <c r="E528" s="5"/>
      <c r="F528" s="4" t="s">
        <v>709</v>
      </c>
      <c r="G528" s="13"/>
      <c r="H528" s="7">
        <v>50.4</v>
      </c>
      <c r="I528" s="7">
        <v>50.4</v>
      </c>
      <c r="J528" s="7"/>
      <c r="K528" s="7">
        <v>15</v>
      </c>
      <c r="L528" s="8">
        <f t="shared" si="49"/>
        <v>26611200</v>
      </c>
      <c r="M528" s="8">
        <f t="shared" si="50"/>
        <v>6849360</v>
      </c>
      <c r="N528" s="8">
        <f t="shared" si="51"/>
        <v>21816648</v>
      </c>
    </row>
    <row r="529" spans="1:14" ht="42.75" x14ac:dyDescent="0.2">
      <c r="A529" s="4">
        <v>201515</v>
      </c>
      <c r="B529" s="4" t="s">
        <v>297</v>
      </c>
      <c r="C529" s="4" t="s">
        <v>639</v>
      </c>
      <c r="D529" s="4" t="s">
        <v>708</v>
      </c>
      <c r="E529" s="5"/>
      <c r="F529" s="4" t="s">
        <v>710</v>
      </c>
      <c r="G529" s="13"/>
      <c r="H529" s="7">
        <v>36.799999999999997</v>
      </c>
      <c r="I529" s="7">
        <v>36.799999999999997</v>
      </c>
      <c r="J529" s="7"/>
      <c r="K529" s="7">
        <v>9</v>
      </c>
      <c r="L529" s="8">
        <f t="shared" si="49"/>
        <v>19430400</v>
      </c>
      <c r="M529" s="8">
        <f t="shared" si="50"/>
        <v>5001120</v>
      </c>
      <c r="N529" s="8">
        <f t="shared" si="51"/>
        <v>15929616</v>
      </c>
    </row>
    <row r="530" spans="1:14" ht="42.75" x14ac:dyDescent="0.2">
      <c r="A530" s="4">
        <v>201520</v>
      </c>
      <c r="B530" s="4" t="s">
        <v>297</v>
      </c>
      <c r="C530" s="4" t="s">
        <v>639</v>
      </c>
      <c r="D530" s="4" t="s">
        <v>708</v>
      </c>
      <c r="E530" s="5"/>
      <c r="F530" s="4" t="s">
        <v>711</v>
      </c>
      <c r="G530" s="13"/>
      <c r="H530" s="7">
        <v>11.2</v>
      </c>
      <c r="I530" s="7">
        <v>11.2</v>
      </c>
      <c r="J530" s="7"/>
      <c r="K530" s="7">
        <v>5</v>
      </c>
      <c r="L530" s="8">
        <f t="shared" si="49"/>
        <v>5913600</v>
      </c>
      <c r="M530" s="8">
        <f t="shared" si="50"/>
        <v>1522080</v>
      </c>
      <c r="N530" s="8">
        <f t="shared" si="51"/>
        <v>4848144</v>
      </c>
    </row>
    <row r="531" spans="1:14" ht="71.25" x14ac:dyDescent="0.2">
      <c r="A531" s="4">
        <v>201525</v>
      </c>
      <c r="B531" s="4" t="s">
        <v>297</v>
      </c>
      <c r="C531" s="4" t="s">
        <v>712</v>
      </c>
      <c r="D531" s="4" t="s">
        <v>236</v>
      </c>
      <c r="E531" s="5"/>
      <c r="F531" s="4" t="s">
        <v>713</v>
      </c>
      <c r="G531" s="13"/>
      <c r="H531" s="7">
        <v>13.6</v>
      </c>
      <c r="I531" s="7">
        <v>13.6</v>
      </c>
      <c r="J531" s="7"/>
      <c r="K531" s="7">
        <v>5</v>
      </c>
      <c r="L531" s="8">
        <f t="shared" si="49"/>
        <v>7180800</v>
      </c>
      <c r="M531" s="8">
        <f t="shared" si="50"/>
        <v>1848240</v>
      </c>
      <c r="N531" s="8">
        <f t="shared" si="51"/>
        <v>5887032</v>
      </c>
    </row>
    <row r="532" spans="1:14" ht="42.75" x14ac:dyDescent="0.2">
      <c r="A532" s="4">
        <v>201530</v>
      </c>
      <c r="B532" s="4" t="s">
        <v>297</v>
      </c>
      <c r="C532" s="4" t="s">
        <v>712</v>
      </c>
      <c r="D532" s="4" t="s">
        <v>236</v>
      </c>
      <c r="E532" s="5"/>
      <c r="F532" s="4" t="s">
        <v>714</v>
      </c>
      <c r="G532" s="13"/>
      <c r="H532" s="7">
        <v>19.2</v>
      </c>
      <c r="I532" s="7">
        <v>19.2</v>
      </c>
      <c r="J532" s="7"/>
      <c r="K532" s="7">
        <v>5</v>
      </c>
      <c r="L532" s="8">
        <f t="shared" si="49"/>
        <v>10137600</v>
      </c>
      <c r="M532" s="8">
        <f t="shared" si="50"/>
        <v>2609280</v>
      </c>
      <c r="N532" s="8">
        <f t="shared" si="51"/>
        <v>8311104</v>
      </c>
    </row>
    <row r="533" spans="1:14" ht="57" x14ac:dyDescent="0.2">
      <c r="A533" s="4">
        <v>201535</v>
      </c>
      <c r="B533" s="4" t="s">
        <v>297</v>
      </c>
      <c r="C533" s="4" t="s">
        <v>712</v>
      </c>
      <c r="D533" s="4" t="s">
        <v>236</v>
      </c>
      <c r="E533" s="5"/>
      <c r="F533" s="4" t="s">
        <v>715</v>
      </c>
      <c r="G533" s="13"/>
      <c r="H533" s="7">
        <v>29.9</v>
      </c>
      <c r="I533" s="7">
        <v>29.9</v>
      </c>
      <c r="J533" s="7"/>
      <c r="K533" s="7">
        <v>5</v>
      </c>
      <c r="L533" s="8">
        <f t="shared" si="49"/>
        <v>15787200</v>
      </c>
      <c r="M533" s="8">
        <f t="shared" si="50"/>
        <v>4063410</v>
      </c>
      <c r="N533" s="8">
        <f t="shared" si="51"/>
        <v>12942813</v>
      </c>
    </row>
    <row r="534" spans="1:14" ht="42.75" x14ac:dyDescent="0.2">
      <c r="A534" s="4">
        <v>201540</v>
      </c>
      <c r="B534" s="4" t="s">
        <v>297</v>
      </c>
      <c r="C534" s="4" t="s">
        <v>712</v>
      </c>
      <c r="D534" s="4" t="s">
        <v>171</v>
      </c>
      <c r="E534" s="5"/>
      <c r="F534" s="4" t="s">
        <v>716</v>
      </c>
      <c r="G534" s="13"/>
      <c r="H534" s="7">
        <v>27.2</v>
      </c>
      <c r="I534" s="7">
        <v>27.2</v>
      </c>
      <c r="J534" s="7"/>
      <c r="K534" s="7">
        <v>5</v>
      </c>
      <c r="L534" s="8">
        <f t="shared" si="49"/>
        <v>14361600</v>
      </c>
      <c r="M534" s="8">
        <f t="shared" si="50"/>
        <v>3696480</v>
      </c>
      <c r="N534" s="8">
        <f t="shared" si="51"/>
        <v>11774064</v>
      </c>
    </row>
    <row r="535" spans="1:14" ht="42.75" x14ac:dyDescent="0.2">
      <c r="A535" s="4">
        <v>201545</v>
      </c>
      <c r="B535" s="4" t="s">
        <v>297</v>
      </c>
      <c r="C535" s="4" t="s">
        <v>712</v>
      </c>
      <c r="D535" s="4" t="s">
        <v>171</v>
      </c>
      <c r="E535" s="5"/>
      <c r="F535" s="4" t="s">
        <v>717</v>
      </c>
      <c r="G535" s="13"/>
      <c r="H535" s="7">
        <v>11.2</v>
      </c>
      <c r="I535" s="7">
        <v>11.2</v>
      </c>
      <c r="J535" s="7"/>
      <c r="K535" s="7">
        <v>5</v>
      </c>
      <c r="L535" s="8">
        <f t="shared" si="49"/>
        <v>5913600</v>
      </c>
      <c r="M535" s="8">
        <f t="shared" si="50"/>
        <v>1522080</v>
      </c>
      <c r="N535" s="8">
        <f t="shared" si="51"/>
        <v>4848144</v>
      </c>
    </row>
    <row r="536" spans="1:14" ht="71.25" x14ac:dyDescent="0.2">
      <c r="A536" s="4">
        <v>201550</v>
      </c>
      <c r="B536" s="4" t="s">
        <v>297</v>
      </c>
      <c r="C536" s="4" t="s">
        <v>712</v>
      </c>
      <c r="D536" s="4" t="s">
        <v>171</v>
      </c>
      <c r="E536" s="5"/>
      <c r="F536" s="4" t="s">
        <v>718</v>
      </c>
      <c r="G536" s="13"/>
      <c r="H536" s="7">
        <v>25.6</v>
      </c>
      <c r="I536" s="7">
        <v>25.6</v>
      </c>
      <c r="J536" s="7"/>
      <c r="K536" s="7">
        <v>6</v>
      </c>
      <c r="L536" s="8">
        <f t="shared" si="49"/>
        <v>13516800</v>
      </c>
      <c r="M536" s="8">
        <f t="shared" si="50"/>
        <v>3479040</v>
      </c>
      <c r="N536" s="8">
        <f t="shared" si="51"/>
        <v>11081472</v>
      </c>
    </row>
    <row r="537" spans="1:14" ht="85.5" x14ac:dyDescent="0.2">
      <c r="A537" s="4">
        <v>201555</v>
      </c>
      <c r="B537" s="4" t="s">
        <v>297</v>
      </c>
      <c r="C537" s="4" t="s">
        <v>712</v>
      </c>
      <c r="D537" s="4" t="s">
        <v>171</v>
      </c>
      <c r="E537" s="5"/>
      <c r="F537" s="4" t="s">
        <v>719</v>
      </c>
      <c r="G537" s="13"/>
      <c r="H537" s="7">
        <v>20</v>
      </c>
      <c r="I537" s="7">
        <v>20</v>
      </c>
      <c r="J537" s="7"/>
      <c r="K537" s="7">
        <v>6</v>
      </c>
      <c r="L537" s="8">
        <f t="shared" si="49"/>
        <v>10560000</v>
      </c>
      <c r="M537" s="8">
        <f t="shared" si="50"/>
        <v>2718000</v>
      </c>
      <c r="N537" s="8">
        <f t="shared" si="51"/>
        <v>8657400</v>
      </c>
    </row>
    <row r="538" spans="1:14" ht="42.75" x14ac:dyDescent="0.2">
      <c r="A538" s="4">
        <v>201560</v>
      </c>
      <c r="B538" s="4" t="s">
        <v>297</v>
      </c>
      <c r="C538" s="4" t="s">
        <v>712</v>
      </c>
      <c r="D538" s="4" t="s">
        <v>171</v>
      </c>
      <c r="E538" s="5"/>
      <c r="F538" s="4" t="s">
        <v>720</v>
      </c>
      <c r="G538" s="13" t="s">
        <v>721</v>
      </c>
      <c r="H538" s="7">
        <v>19.2</v>
      </c>
      <c r="I538" s="7">
        <v>19.2</v>
      </c>
      <c r="J538" s="7"/>
      <c r="K538" s="7">
        <v>5</v>
      </c>
      <c r="L538" s="8">
        <f t="shared" si="49"/>
        <v>10137600</v>
      </c>
      <c r="M538" s="8">
        <f t="shared" si="50"/>
        <v>2609280</v>
      </c>
      <c r="N538" s="8">
        <f t="shared" si="51"/>
        <v>8311104</v>
      </c>
    </row>
    <row r="539" spans="1:14" ht="71.25" x14ac:dyDescent="0.2">
      <c r="A539" s="4">
        <v>201565</v>
      </c>
      <c r="B539" s="4" t="s">
        <v>297</v>
      </c>
      <c r="C539" s="4" t="s">
        <v>712</v>
      </c>
      <c r="D539" s="4" t="s">
        <v>171</v>
      </c>
      <c r="E539" s="5"/>
      <c r="F539" s="4" t="s">
        <v>722</v>
      </c>
      <c r="G539" s="13"/>
      <c r="H539" s="7">
        <v>27.2</v>
      </c>
      <c r="I539" s="7">
        <v>27.2</v>
      </c>
      <c r="J539" s="7"/>
      <c r="K539" s="7">
        <v>5</v>
      </c>
      <c r="L539" s="8">
        <f t="shared" si="49"/>
        <v>14361600</v>
      </c>
      <c r="M539" s="8">
        <f t="shared" si="50"/>
        <v>3696480</v>
      </c>
      <c r="N539" s="8">
        <f t="shared" si="51"/>
        <v>11774064</v>
      </c>
    </row>
    <row r="540" spans="1:14" ht="42.75" x14ac:dyDescent="0.2">
      <c r="A540" s="4">
        <v>201570</v>
      </c>
      <c r="B540" s="4" t="s">
        <v>297</v>
      </c>
      <c r="C540" s="4" t="s">
        <v>712</v>
      </c>
      <c r="D540" s="4" t="s">
        <v>171</v>
      </c>
      <c r="E540" s="5"/>
      <c r="F540" s="4" t="s">
        <v>723</v>
      </c>
      <c r="G540" s="13"/>
      <c r="H540" s="7">
        <v>20</v>
      </c>
      <c r="I540" s="7">
        <v>20</v>
      </c>
      <c r="J540" s="7"/>
      <c r="K540" s="7">
        <v>5</v>
      </c>
      <c r="L540" s="8">
        <f t="shared" si="49"/>
        <v>10560000</v>
      </c>
      <c r="M540" s="8">
        <f t="shared" si="50"/>
        <v>2718000</v>
      </c>
      <c r="N540" s="8">
        <f t="shared" si="51"/>
        <v>8657400</v>
      </c>
    </row>
    <row r="541" spans="1:14" ht="57" x14ac:dyDescent="0.2">
      <c r="A541" s="4">
        <v>201575</v>
      </c>
      <c r="B541" s="4" t="s">
        <v>297</v>
      </c>
      <c r="C541" s="4" t="s">
        <v>712</v>
      </c>
      <c r="D541" s="4" t="s">
        <v>171</v>
      </c>
      <c r="E541" s="5"/>
      <c r="F541" s="4" t="s">
        <v>724</v>
      </c>
      <c r="G541" s="13" t="s">
        <v>725</v>
      </c>
      <c r="H541" s="7">
        <v>43.7</v>
      </c>
      <c r="I541" s="7">
        <v>43.7</v>
      </c>
      <c r="J541" s="7"/>
      <c r="K541" s="7">
        <v>6</v>
      </c>
      <c r="L541" s="8">
        <f t="shared" si="49"/>
        <v>23073600</v>
      </c>
      <c r="M541" s="8">
        <f t="shared" si="50"/>
        <v>5938830</v>
      </c>
      <c r="N541" s="8">
        <f t="shared" si="51"/>
        <v>18916419</v>
      </c>
    </row>
    <row r="542" spans="1:14" ht="57" x14ac:dyDescent="0.2">
      <c r="A542" s="4">
        <v>201580</v>
      </c>
      <c r="B542" s="4" t="s">
        <v>297</v>
      </c>
      <c r="C542" s="4" t="s">
        <v>712</v>
      </c>
      <c r="D542" s="4" t="s">
        <v>171</v>
      </c>
      <c r="E542" s="5"/>
      <c r="F542" s="4" t="s">
        <v>726</v>
      </c>
      <c r="G542" s="13"/>
      <c r="H542" s="7">
        <v>40.799999999999997</v>
      </c>
      <c r="I542" s="7">
        <v>40.799999999999997</v>
      </c>
      <c r="J542" s="7"/>
      <c r="K542" s="7">
        <v>6</v>
      </c>
      <c r="L542" s="8">
        <f t="shared" si="49"/>
        <v>21542400</v>
      </c>
      <c r="M542" s="8">
        <f t="shared" si="50"/>
        <v>5544720</v>
      </c>
      <c r="N542" s="8">
        <f t="shared" si="51"/>
        <v>17661096</v>
      </c>
    </row>
    <row r="543" spans="1:14" ht="57" x14ac:dyDescent="0.2">
      <c r="A543" s="4">
        <v>201585</v>
      </c>
      <c r="B543" s="4" t="s">
        <v>297</v>
      </c>
      <c r="C543" s="4" t="s">
        <v>712</v>
      </c>
      <c r="D543" s="4" t="s">
        <v>171</v>
      </c>
      <c r="E543" s="5"/>
      <c r="F543" s="4" t="s">
        <v>727</v>
      </c>
      <c r="G543" s="13"/>
      <c r="H543" s="7">
        <v>29.6</v>
      </c>
      <c r="I543" s="7">
        <v>29.6</v>
      </c>
      <c r="J543" s="7"/>
      <c r="K543" s="7">
        <v>5</v>
      </c>
      <c r="L543" s="8">
        <f t="shared" si="49"/>
        <v>15628800</v>
      </c>
      <c r="M543" s="8">
        <f t="shared" si="50"/>
        <v>4022640</v>
      </c>
      <c r="N543" s="8">
        <f t="shared" si="51"/>
        <v>12812952</v>
      </c>
    </row>
    <row r="544" spans="1:14" ht="42.75" x14ac:dyDescent="0.2">
      <c r="A544" s="4">
        <v>201590</v>
      </c>
      <c r="B544" s="4" t="s">
        <v>297</v>
      </c>
      <c r="C544" s="4" t="s">
        <v>712</v>
      </c>
      <c r="D544" s="4" t="s">
        <v>171</v>
      </c>
      <c r="E544" s="5"/>
      <c r="F544" s="4" t="s">
        <v>728</v>
      </c>
      <c r="G544" s="13"/>
      <c r="H544" s="7">
        <v>28</v>
      </c>
      <c r="I544" s="7">
        <v>28</v>
      </c>
      <c r="J544" s="7"/>
      <c r="K544" s="7">
        <v>6</v>
      </c>
      <c r="L544" s="8">
        <f t="shared" si="49"/>
        <v>14784000</v>
      </c>
      <c r="M544" s="8">
        <f t="shared" si="50"/>
        <v>3805200</v>
      </c>
      <c r="N544" s="8">
        <f t="shared" si="51"/>
        <v>12120360</v>
      </c>
    </row>
    <row r="545" spans="1:14" ht="42.75" x14ac:dyDescent="0.2">
      <c r="A545" s="4">
        <v>201595</v>
      </c>
      <c r="B545" s="4" t="s">
        <v>297</v>
      </c>
      <c r="C545" s="4" t="s">
        <v>712</v>
      </c>
      <c r="D545" s="4" t="s">
        <v>317</v>
      </c>
      <c r="E545" s="5"/>
      <c r="F545" s="4" t="s">
        <v>729</v>
      </c>
      <c r="G545" s="13"/>
      <c r="H545" s="7">
        <v>20</v>
      </c>
      <c r="I545" s="7">
        <v>20</v>
      </c>
      <c r="J545" s="7"/>
      <c r="K545" s="7">
        <v>4</v>
      </c>
      <c r="L545" s="8">
        <f t="shared" si="49"/>
        <v>10560000</v>
      </c>
      <c r="M545" s="8">
        <f t="shared" si="50"/>
        <v>2718000</v>
      </c>
      <c r="N545" s="8">
        <f t="shared" si="51"/>
        <v>8657400</v>
      </c>
    </row>
    <row r="546" spans="1:14" ht="57" x14ac:dyDescent="0.2">
      <c r="A546" s="4">
        <v>201600</v>
      </c>
      <c r="B546" s="4" t="s">
        <v>297</v>
      </c>
      <c r="C546" s="4" t="s">
        <v>712</v>
      </c>
      <c r="D546" s="4" t="s">
        <v>317</v>
      </c>
      <c r="E546" s="5"/>
      <c r="F546" s="4" t="s">
        <v>730</v>
      </c>
      <c r="G546" s="13"/>
      <c r="H546" s="7">
        <v>6.8</v>
      </c>
      <c r="I546" s="7">
        <v>6.8</v>
      </c>
      <c r="J546" s="7"/>
      <c r="K546" s="7">
        <v>4</v>
      </c>
      <c r="L546" s="8">
        <f t="shared" si="49"/>
        <v>3590400</v>
      </c>
      <c r="M546" s="8">
        <f t="shared" si="50"/>
        <v>924120</v>
      </c>
      <c r="N546" s="8">
        <f t="shared" si="51"/>
        <v>2943516</v>
      </c>
    </row>
    <row r="547" spans="1:14" ht="42.75" x14ac:dyDescent="0.2">
      <c r="A547" s="4">
        <v>201605</v>
      </c>
      <c r="B547" s="4" t="s">
        <v>297</v>
      </c>
      <c r="C547" s="4" t="s">
        <v>712</v>
      </c>
      <c r="D547" s="4" t="s">
        <v>317</v>
      </c>
      <c r="E547" s="4" t="s">
        <v>22</v>
      </c>
      <c r="F547" s="4" t="s">
        <v>731</v>
      </c>
      <c r="G547" s="13" t="s">
        <v>732</v>
      </c>
      <c r="H547" s="7">
        <v>2.4</v>
      </c>
      <c r="I547" s="7">
        <v>2.4</v>
      </c>
      <c r="J547" s="7"/>
      <c r="K547" s="7">
        <v>0</v>
      </c>
      <c r="L547" s="11">
        <f>I547*277000+J547*644000</f>
        <v>664800</v>
      </c>
      <c r="M547" s="12">
        <f>(I547*135900)+(J547*179000)</f>
        <v>326160</v>
      </c>
      <c r="N547" s="12">
        <f t="shared" si="51"/>
        <v>436488</v>
      </c>
    </row>
    <row r="548" spans="1:14" ht="42.75" x14ac:dyDescent="0.2">
      <c r="A548" s="4">
        <v>201610</v>
      </c>
      <c r="B548" s="4" t="s">
        <v>297</v>
      </c>
      <c r="C548" s="4" t="s">
        <v>712</v>
      </c>
      <c r="D548" s="4" t="s">
        <v>406</v>
      </c>
      <c r="E548" s="5"/>
      <c r="F548" s="4" t="s">
        <v>733</v>
      </c>
      <c r="G548" s="13"/>
      <c r="H548" s="7">
        <v>10</v>
      </c>
      <c r="I548" s="7">
        <v>10</v>
      </c>
      <c r="J548" s="7"/>
      <c r="K548" s="7">
        <v>0</v>
      </c>
      <c r="L548" s="8">
        <f t="shared" ref="L548:L593" si="52">I548*528000+J548*1030000</f>
        <v>5280000</v>
      </c>
      <c r="M548" s="8">
        <f t="shared" ref="M548:M593" si="53">(I548*135900)+(J548*168000)</f>
        <v>1359000</v>
      </c>
      <c r="N548" s="8">
        <f t="shared" si="51"/>
        <v>4328700</v>
      </c>
    </row>
    <row r="549" spans="1:14" ht="42.75" x14ac:dyDescent="0.2">
      <c r="A549" s="4">
        <v>201615</v>
      </c>
      <c r="B549" s="4" t="s">
        <v>297</v>
      </c>
      <c r="C549" s="4" t="s">
        <v>712</v>
      </c>
      <c r="D549" s="4" t="s">
        <v>406</v>
      </c>
      <c r="E549" s="5"/>
      <c r="F549" s="4" t="s">
        <v>734</v>
      </c>
      <c r="G549" s="13"/>
      <c r="H549" s="7">
        <v>27.2</v>
      </c>
      <c r="I549" s="7">
        <v>27.2</v>
      </c>
      <c r="J549" s="7"/>
      <c r="K549" s="7">
        <v>4</v>
      </c>
      <c r="L549" s="8">
        <f t="shared" si="52"/>
        <v>14361600</v>
      </c>
      <c r="M549" s="8">
        <f t="shared" si="53"/>
        <v>3696480</v>
      </c>
      <c r="N549" s="8">
        <f t="shared" si="51"/>
        <v>11774064</v>
      </c>
    </row>
    <row r="550" spans="1:14" ht="42.75" x14ac:dyDescent="0.2">
      <c r="A550" s="4">
        <v>201620</v>
      </c>
      <c r="B550" s="4" t="s">
        <v>297</v>
      </c>
      <c r="C550" s="4" t="s">
        <v>712</v>
      </c>
      <c r="D550" s="4" t="s">
        <v>406</v>
      </c>
      <c r="E550" s="5"/>
      <c r="F550" s="4" t="s">
        <v>735</v>
      </c>
      <c r="G550" s="13"/>
      <c r="H550" s="7">
        <v>12.8</v>
      </c>
      <c r="I550" s="7">
        <v>12.8</v>
      </c>
      <c r="J550" s="7"/>
      <c r="K550" s="7">
        <v>4</v>
      </c>
      <c r="L550" s="8">
        <f t="shared" si="52"/>
        <v>6758400</v>
      </c>
      <c r="M550" s="8">
        <f t="shared" si="53"/>
        <v>1739520</v>
      </c>
      <c r="N550" s="8">
        <f t="shared" si="51"/>
        <v>5540736</v>
      </c>
    </row>
    <row r="551" spans="1:14" ht="42.75" x14ac:dyDescent="0.2">
      <c r="A551" s="4">
        <v>201625</v>
      </c>
      <c r="B551" s="4" t="s">
        <v>297</v>
      </c>
      <c r="C551" s="4" t="s">
        <v>712</v>
      </c>
      <c r="D551" s="4" t="s">
        <v>406</v>
      </c>
      <c r="E551" s="5"/>
      <c r="F551" s="4" t="s">
        <v>736</v>
      </c>
      <c r="G551" s="13"/>
      <c r="H551" s="7">
        <v>11.2</v>
      </c>
      <c r="I551" s="7">
        <v>11.2</v>
      </c>
      <c r="J551" s="7"/>
      <c r="K551" s="7">
        <v>4</v>
      </c>
      <c r="L551" s="8">
        <f t="shared" si="52"/>
        <v>5913600</v>
      </c>
      <c r="M551" s="8">
        <f t="shared" si="53"/>
        <v>1522080</v>
      </c>
      <c r="N551" s="8">
        <f t="shared" si="51"/>
        <v>4848144</v>
      </c>
    </row>
    <row r="552" spans="1:14" ht="114" x14ac:dyDescent="0.2">
      <c r="A552" s="4">
        <v>201630</v>
      </c>
      <c r="B552" s="4" t="s">
        <v>297</v>
      </c>
      <c r="C552" s="4" t="s">
        <v>712</v>
      </c>
      <c r="D552" s="4" t="s">
        <v>406</v>
      </c>
      <c r="E552" s="5"/>
      <c r="F552" s="4" t="s">
        <v>737</v>
      </c>
      <c r="G552" s="13"/>
      <c r="H552" s="7">
        <v>27.2</v>
      </c>
      <c r="I552" s="7">
        <v>27.2</v>
      </c>
      <c r="J552" s="7"/>
      <c r="K552" s="7">
        <v>5</v>
      </c>
      <c r="L552" s="8">
        <f t="shared" si="52"/>
        <v>14361600</v>
      </c>
      <c r="M552" s="8">
        <f t="shared" si="53"/>
        <v>3696480</v>
      </c>
      <c r="N552" s="8">
        <f t="shared" si="51"/>
        <v>11774064</v>
      </c>
    </row>
    <row r="553" spans="1:14" ht="42.75" x14ac:dyDescent="0.2">
      <c r="A553" s="10">
        <v>201635</v>
      </c>
      <c r="B553" s="4" t="s">
        <v>297</v>
      </c>
      <c r="C553" s="4" t="s">
        <v>712</v>
      </c>
      <c r="D553" s="4" t="s">
        <v>406</v>
      </c>
      <c r="E553" s="5"/>
      <c r="F553" s="4" t="s">
        <v>738</v>
      </c>
      <c r="G553" s="13"/>
      <c r="H553" s="7">
        <v>40</v>
      </c>
      <c r="I553" s="7">
        <v>40</v>
      </c>
      <c r="J553" s="9"/>
      <c r="K553" s="9">
        <v>4</v>
      </c>
      <c r="L553" s="8">
        <f t="shared" si="52"/>
        <v>21120000</v>
      </c>
      <c r="M553" s="8">
        <f t="shared" si="53"/>
        <v>5436000</v>
      </c>
      <c r="N553" s="8">
        <f t="shared" si="51"/>
        <v>17314800</v>
      </c>
    </row>
    <row r="554" spans="1:14" ht="42.75" x14ac:dyDescent="0.2">
      <c r="A554" s="10">
        <v>201640</v>
      </c>
      <c r="B554" s="4" t="s">
        <v>297</v>
      </c>
      <c r="C554" s="4" t="s">
        <v>712</v>
      </c>
      <c r="D554" s="4" t="s">
        <v>406</v>
      </c>
      <c r="E554" s="5"/>
      <c r="F554" s="4" t="s">
        <v>739</v>
      </c>
      <c r="G554" s="13"/>
      <c r="H554" s="7">
        <v>28</v>
      </c>
      <c r="I554" s="7">
        <v>28</v>
      </c>
      <c r="J554" s="9"/>
      <c r="K554" s="9">
        <v>4</v>
      </c>
      <c r="L554" s="8">
        <f t="shared" si="52"/>
        <v>14784000</v>
      </c>
      <c r="M554" s="8">
        <f t="shared" si="53"/>
        <v>3805200</v>
      </c>
      <c r="N554" s="8">
        <f t="shared" si="51"/>
        <v>12120360</v>
      </c>
    </row>
    <row r="555" spans="1:14" ht="57" x14ac:dyDescent="0.2">
      <c r="A555" s="10">
        <v>201645</v>
      </c>
      <c r="B555" s="4" t="s">
        <v>297</v>
      </c>
      <c r="C555" s="4" t="s">
        <v>712</v>
      </c>
      <c r="D555" s="4" t="s">
        <v>406</v>
      </c>
      <c r="E555" s="5"/>
      <c r="F555" s="4" t="s">
        <v>740</v>
      </c>
      <c r="G555" s="13"/>
      <c r="H555" s="7">
        <v>32</v>
      </c>
      <c r="I555" s="7">
        <v>32</v>
      </c>
      <c r="J555" s="9"/>
      <c r="K555" s="9">
        <v>4</v>
      </c>
      <c r="L555" s="8">
        <f t="shared" si="52"/>
        <v>16896000</v>
      </c>
      <c r="M555" s="8">
        <f t="shared" si="53"/>
        <v>4348800</v>
      </c>
      <c r="N555" s="8">
        <f t="shared" si="51"/>
        <v>13851840</v>
      </c>
    </row>
    <row r="556" spans="1:14" ht="57" x14ac:dyDescent="0.2">
      <c r="A556" s="10">
        <v>201650</v>
      </c>
      <c r="B556" s="4" t="s">
        <v>297</v>
      </c>
      <c r="C556" s="4" t="s">
        <v>712</v>
      </c>
      <c r="D556" s="4" t="s">
        <v>406</v>
      </c>
      <c r="E556" s="5"/>
      <c r="F556" s="4" t="s">
        <v>741</v>
      </c>
      <c r="G556" s="13"/>
      <c r="H556" s="7">
        <v>40</v>
      </c>
      <c r="I556" s="7">
        <v>40</v>
      </c>
      <c r="J556" s="9"/>
      <c r="K556" s="9">
        <v>5</v>
      </c>
      <c r="L556" s="8">
        <f t="shared" si="52"/>
        <v>21120000</v>
      </c>
      <c r="M556" s="8">
        <f t="shared" si="53"/>
        <v>5436000</v>
      </c>
      <c r="N556" s="8">
        <f t="shared" si="51"/>
        <v>17314800</v>
      </c>
    </row>
    <row r="557" spans="1:14" ht="42.75" x14ac:dyDescent="0.2">
      <c r="A557" s="4">
        <v>201655</v>
      </c>
      <c r="B557" s="4" t="s">
        <v>297</v>
      </c>
      <c r="C557" s="4" t="s">
        <v>712</v>
      </c>
      <c r="D557" s="4" t="s">
        <v>406</v>
      </c>
      <c r="E557" s="5"/>
      <c r="F557" s="4" t="s">
        <v>742</v>
      </c>
      <c r="G557" s="13"/>
      <c r="H557" s="7">
        <v>25.7</v>
      </c>
      <c r="I557" s="7">
        <v>25.7</v>
      </c>
      <c r="J557" s="7"/>
      <c r="K557" s="7">
        <v>5</v>
      </c>
      <c r="L557" s="8">
        <f t="shared" si="52"/>
        <v>13569600</v>
      </c>
      <c r="M557" s="8">
        <f t="shared" si="53"/>
        <v>3492630</v>
      </c>
      <c r="N557" s="8">
        <f t="shared" si="51"/>
        <v>11124759</v>
      </c>
    </row>
    <row r="558" spans="1:14" ht="57" x14ac:dyDescent="0.2">
      <c r="A558" s="4">
        <v>201660</v>
      </c>
      <c r="B558" s="4" t="s">
        <v>297</v>
      </c>
      <c r="C558" s="4" t="s">
        <v>712</v>
      </c>
      <c r="D558" s="4" t="s">
        <v>406</v>
      </c>
      <c r="E558" s="5"/>
      <c r="F558" s="4" t="s">
        <v>743</v>
      </c>
      <c r="G558" s="13"/>
      <c r="H558" s="7">
        <v>44.7</v>
      </c>
      <c r="I558" s="7">
        <v>44.7</v>
      </c>
      <c r="J558" s="7"/>
      <c r="K558" s="7">
        <v>5</v>
      </c>
      <c r="L558" s="8">
        <f t="shared" si="52"/>
        <v>23601600</v>
      </c>
      <c r="M558" s="8">
        <f t="shared" si="53"/>
        <v>6074730</v>
      </c>
      <c r="N558" s="8">
        <f t="shared" si="51"/>
        <v>19349289</v>
      </c>
    </row>
    <row r="559" spans="1:14" ht="85.5" x14ac:dyDescent="0.2">
      <c r="A559" s="4">
        <v>201665</v>
      </c>
      <c r="B559" s="4" t="s">
        <v>297</v>
      </c>
      <c r="C559" s="4" t="s">
        <v>712</v>
      </c>
      <c r="D559" s="4" t="s">
        <v>406</v>
      </c>
      <c r="E559" s="5"/>
      <c r="F559" s="4" t="s">
        <v>744</v>
      </c>
      <c r="G559" s="13"/>
      <c r="H559" s="7">
        <v>15.2</v>
      </c>
      <c r="I559" s="7">
        <v>15.2</v>
      </c>
      <c r="J559" s="7"/>
      <c r="K559" s="7">
        <v>5</v>
      </c>
      <c r="L559" s="8">
        <f t="shared" si="52"/>
        <v>8025600</v>
      </c>
      <c r="M559" s="8">
        <f t="shared" si="53"/>
        <v>2065680</v>
      </c>
      <c r="N559" s="8">
        <f t="shared" si="51"/>
        <v>6579624</v>
      </c>
    </row>
    <row r="560" spans="1:14" ht="71.25" x14ac:dyDescent="0.2">
      <c r="A560" s="4">
        <v>201670</v>
      </c>
      <c r="B560" s="4" t="s">
        <v>297</v>
      </c>
      <c r="C560" s="4" t="s">
        <v>712</v>
      </c>
      <c r="D560" s="4" t="s">
        <v>406</v>
      </c>
      <c r="E560" s="5"/>
      <c r="F560" s="4" t="s">
        <v>745</v>
      </c>
      <c r="G560" s="13"/>
      <c r="H560" s="7">
        <v>41.6</v>
      </c>
      <c r="I560" s="7">
        <v>41.6</v>
      </c>
      <c r="J560" s="7"/>
      <c r="K560" s="7">
        <v>5</v>
      </c>
      <c r="L560" s="8">
        <f t="shared" si="52"/>
        <v>21964800</v>
      </c>
      <c r="M560" s="8">
        <f t="shared" si="53"/>
        <v>5653440</v>
      </c>
      <c r="N560" s="8">
        <f t="shared" si="51"/>
        <v>18007392</v>
      </c>
    </row>
    <row r="561" spans="1:14" ht="71.25" x14ac:dyDescent="0.2">
      <c r="A561" s="4">
        <v>201675</v>
      </c>
      <c r="B561" s="4" t="s">
        <v>297</v>
      </c>
      <c r="C561" s="4" t="s">
        <v>712</v>
      </c>
      <c r="D561" s="4" t="s">
        <v>406</v>
      </c>
      <c r="E561" s="5"/>
      <c r="F561" s="4" t="s">
        <v>746</v>
      </c>
      <c r="G561" s="13"/>
      <c r="H561" s="7">
        <v>53.6</v>
      </c>
      <c r="I561" s="7">
        <v>53.6</v>
      </c>
      <c r="J561" s="7"/>
      <c r="K561" s="7">
        <v>5</v>
      </c>
      <c r="L561" s="8">
        <f t="shared" si="52"/>
        <v>28300800</v>
      </c>
      <c r="M561" s="8">
        <f t="shared" si="53"/>
        <v>7284240</v>
      </c>
      <c r="N561" s="8">
        <f t="shared" si="51"/>
        <v>23201832</v>
      </c>
    </row>
    <row r="562" spans="1:14" ht="42.75" x14ac:dyDescent="0.2">
      <c r="A562" s="4">
        <v>201680</v>
      </c>
      <c r="B562" s="4" t="s">
        <v>297</v>
      </c>
      <c r="C562" s="4" t="s">
        <v>712</v>
      </c>
      <c r="D562" s="4" t="s">
        <v>406</v>
      </c>
      <c r="E562" s="5"/>
      <c r="F562" s="4" t="s">
        <v>747</v>
      </c>
      <c r="G562" s="13"/>
      <c r="H562" s="7">
        <v>23.2</v>
      </c>
      <c r="I562" s="7">
        <v>23.2</v>
      </c>
      <c r="J562" s="7"/>
      <c r="K562" s="7">
        <v>5</v>
      </c>
      <c r="L562" s="8">
        <f t="shared" si="52"/>
        <v>12249600</v>
      </c>
      <c r="M562" s="8">
        <f t="shared" si="53"/>
        <v>3152880</v>
      </c>
      <c r="N562" s="8">
        <f t="shared" si="51"/>
        <v>10042584</v>
      </c>
    </row>
    <row r="563" spans="1:14" ht="42.75" x14ac:dyDescent="0.2">
      <c r="A563" s="4">
        <v>201685</v>
      </c>
      <c r="B563" s="4" t="s">
        <v>297</v>
      </c>
      <c r="C563" s="4" t="s">
        <v>712</v>
      </c>
      <c r="D563" s="4" t="s">
        <v>406</v>
      </c>
      <c r="E563" s="5"/>
      <c r="F563" s="4" t="s">
        <v>748</v>
      </c>
      <c r="G563" s="13"/>
      <c r="H563" s="7">
        <v>30.4</v>
      </c>
      <c r="I563" s="7">
        <v>30.4</v>
      </c>
      <c r="J563" s="7"/>
      <c r="K563" s="7">
        <v>6</v>
      </c>
      <c r="L563" s="8">
        <f t="shared" si="52"/>
        <v>16051200</v>
      </c>
      <c r="M563" s="8">
        <f t="shared" si="53"/>
        <v>4131360</v>
      </c>
      <c r="N563" s="8">
        <f t="shared" si="51"/>
        <v>13159248</v>
      </c>
    </row>
    <row r="564" spans="1:14" ht="57" x14ac:dyDescent="0.2">
      <c r="A564" s="4">
        <v>201690</v>
      </c>
      <c r="B564" s="4" t="s">
        <v>297</v>
      </c>
      <c r="C564" s="4" t="s">
        <v>712</v>
      </c>
      <c r="D564" s="4" t="s">
        <v>406</v>
      </c>
      <c r="E564" s="5"/>
      <c r="F564" s="4" t="s">
        <v>749</v>
      </c>
      <c r="G564" s="13"/>
      <c r="H564" s="7">
        <v>35.200000000000003</v>
      </c>
      <c r="I564" s="7">
        <v>35.200000000000003</v>
      </c>
      <c r="J564" s="7"/>
      <c r="K564" s="7">
        <v>6</v>
      </c>
      <c r="L564" s="8">
        <f t="shared" si="52"/>
        <v>18585600</v>
      </c>
      <c r="M564" s="8">
        <f t="shared" si="53"/>
        <v>4783680</v>
      </c>
      <c r="N564" s="8">
        <f t="shared" si="51"/>
        <v>15237024</v>
      </c>
    </row>
    <row r="565" spans="1:14" ht="42.75" x14ac:dyDescent="0.2">
      <c r="A565" s="4">
        <v>201695</v>
      </c>
      <c r="B565" s="4" t="s">
        <v>297</v>
      </c>
      <c r="C565" s="4" t="s">
        <v>712</v>
      </c>
      <c r="D565" s="4" t="s">
        <v>406</v>
      </c>
      <c r="E565" s="5"/>
      <c r="F565" s="4" t="s">
        <v>750</v>
      </c>
      <c r="G565" s="13"/>
      <c r="H565" s="7">
        <v>35.200000000000003</v>
      </c>
      <c r="I565" s="7">
        <v>35.200000000000003</v>
      </c>
      <c r="J565" s="7"/>
      <c r="K565" s="7">
        <v>6</v>
      </c>
      <c r="L565" s="8">
        <f t="shared" si="52"/>
        <v>18585600</v>
      </c>
      <c r="M565" s="8">
        <f t="shared" si="53"/>
        <v>4783680</v>
      </c>
      <c r="N565" s="8">
        <f t="shared" si="51"/>
        <v>15237024</v>
      </c>
    </row>
    <row r="566" spans="1:14" ht="71.25" x14ac:dyDescent="0.2">
      <c r="A566" s="10">
        <v>201700</v>
      </c>
      <c r="B566" s="4" t="s">
        <v>297</v>
      </c>
      <c r="C566" s="4" t="s">
        <v>712</v>
      </c>
      <c r="D566" s="4" t="s">
        <v>406</v>
      </c>
      <c r="E566" s="5"/>
      <c r="F566" s="4" t="s">
        <v>751</v>
      </c>
      <c r="G566" s="13" t="s">
        <v>752</v>
      </c>
      <c r="H566" s="7">
        <v>50</v>
      </c>
      <c r="I566" s="7">
        <v>50</v>
      </c>
      <c r="J566" s="9"/>
      <c r="K566" s="9">
        <v>6</v>
      </c>
      <c r="L566" s="8">
        <f t="shared" si="52"/>
        <v>26400000</v>
      </c>
      <c r="M566" s="8">
        <f t="shared" si="53"/>
        <v>6795000</v>
      </c>
      <c r="N566" s="8">
        <f t="shared" si="51"/>
        <v>21643500</v>
      </c>
    </row>
    <row r="567" spans="1:14" ht="57" x14ac:dyDescent="0.2">
      <c r="A567" s="4">
        <v>201705</v>
      </c>
      <c r="B567" s="4" t="s">
        <v>297</v>
      </c>
      <c r="C567" s="4" t="s">
        <v>712</v>
      </c>
      <c r="D567" s="4" t="s">
        <v>406</v>
      </c>
      <c r="E567" s="5"/>
      <c r="F567" s="4" t="s">
        <v>753</v>
      </c>
      <c r="G567" s="13"/>
      <c r="H567" s="7">
        <v>19.2</v>
      </c>
      <c r="I567" s="7">
        <v>19.2</v>
      </c>
      <c r="J567" s="7"/>
      <c r="K567" s="7">
        <v>5</v>
      </c>
      <c r="L567" s="8">
        <f t="shared" si="52"/>
        <v>10137600</v>
      </c>
      <c r="M567" s="8">
        <f t="shared" si="53"/>
        <v>2609280</v>
      </c>
      <c r="N567" s="8">
        <f t="shared" si="51"/>
        <v>8311104</v>
      </c>
    </row>
    <row r="568" spans="1:14" ht="42.75" x14ac:dyDescent="0.2">
      <c r="A568" s="4">
        <v>201710</v>
      </c>
      <c r="B568" s="4" t="s">
        <v>297</v>
      </c>
      <c r="C568" s="4" t="s">
        <v>712</v>
      </c>
      <c r="D568" s="4" t="s">
        <v>406</v>
      </c>
      <c r="E568" s="5"/>
      <c r="F568" s="4" t="s">
        <v>754</v>
      </c>
      <c r="G568" s="13"/>
      <c r="H568" s="7">
        <v>27.2</v>
      </c>
      <c r="I568" s="7">
        <v>27.2</v>
      </c>
      <c r="J568" s="7"/>
      <c r="K568" s="7">
        <v>6</v>
      </c>
      <c r="L568" s="8">
        <f t="shared" si="52"/>
        <v>14361600</v>
      </c>
      <c r="M568" s="8">
        <f t="shared" si="53"/>
        <v>3696480</v>
      </c>
      <c r="N568" s="8">
        <f t="shared" si="51"/>
        <v>11774064</v>
      </c>
    </row>
    <row r="569" spans="1:14" ht="57" x14ac:dyDescent="0.2">
      <c r="A569" s="4">
        <v>201715</v>
      </c>
      <c r="B569" s="4" t="s">
        <v>297</v>
      </c>
      <c r="C569" s="4" t="s">
        <v>712</v>
      </c>
      <c r="D569" s="4" t="s">
        <v>406</v>
      </c>
      <c r="E569" s="5"/>
      <c r="F569" s="4" t="s">
        <v>755</v>
      </c>
      <c r="G569" s="13"/>
      <c r="H569" s="7">
        <v>22.4</v>
      </c>
      <c r="I569" s="7">
        <v>22.4</v>
      </c>
      <c r="J569" s="7"/>
      <c r="K569" s="7">
        <v>6</v>
      </c>
      <c r="L569" s="8">
        <f t="shared" si="52"/>
        <v>11827200</v>
      </c>
      <c r="M569" s="8">
        <f t="shared" si="53"/>
        <v>3044160</v>
      </c>
      <c r="N569" s="8">
        <f t="shared" si="51"/>
        <v>9696288</v>
      </c>
    </row>
    <row r="570" spans="1:14" ht="114" x14ac:dyDescent="0.2">
      <c r="A570" s="4">
        <v>201720</v>
      </c>
      <c r="B570" s="4" t="s">
        <v>297</v>
      </c>
      <c r="C570" s="4" t="s">
        <v>712</v>
      </c>
      <c r="D570" s="4" t="s">
        <v>477</v>
      </c>
      <c r="E570" s="5"/>
      <c r="F570" s="4" t="s">
        <v>756</v>
      </c>
      <c r="G570" s="13"/>
      <c r="H570" s="7">
        <v>7.2</v>
      </c>
      <c r="I570" s="7">
        <v>7.2</v>
      </c>
      <c r="J570" s="7"/>
      <c r="K570" s="7">
        <v>0</v>
      </c>
      <c r="L570" s="8">
        <f t="shared" si="52"/>
        <v>3801600</v>
      </c>
      <c r="M570" s="8">
        <f t="shared" si="53"/>
        <v>978480</v>
      </c>
      <c r="N570" s="8">
        <f t="shared" si="51"/>
        <v>3116664</v>
      </c>
    </row>
    <row r="571" spans="1:14" ht="42.75" x14ac:dyDescent="0.2">
      <c r="A571" s="10">
        <v>201725</v>
      </c>
      <c r="B571" s="4" t="s">
        <v>297</v>
      </c>
      <c r="C571" s="4" t="s">
        <v>712</v>
      </c>
      <c r="D571" s="4" t="s">
        <v>477</v>
      </c>
      <c r="E571" s="5"/>
      <c r="F571" s="4" t="s">
        <v>757</v>
      </c>
      <c r="G571" s="13"/>
      <c r="H571" s="7">
        <v>45</v>
      </c>
      <c r="I571" s="7">
        <v>45</v>
      </c>
      <c r="J571" s="9"/>
      <c r="K571" s="9">
        <v>6</v>
      </c>
      <c r="L571" s="8">
        <f t="shared" si="52"/>
        <v>23760000</v>
      </c>
      <c r="M571" s="8">
        <f t="shared" si="53"/>
        <v>6115500</v>
      </c>
      <c r="N571" s="8">
        <f t="shared" si="51"/>
        <v>19479150</v>
      </c>
    </row>
    <row r="572" spans="1:14" ht="42.75" x14ac:dyDescent="0.2">
      <c r="A572" s="10">
        <v>201730</v>
      </c>
      <c r="B572" s="4" t="s">
        <v>297</v>
      </c>
      <c r="C572" s="4" t="s">
        <v>712</v>
      </c>
      <c r="D572" s="4" t="s">
        <v>477</v>
      </c>
      <c r="E572" s="5"/>
      <c r="F572" s="4" t="s">
        <v>758</v>
      </c>
      <c r="G572" s="13"/>
      <c r="H572" s="7">
        <v>35</v>
      </c>
      <c r="I572" s="7">
        <v>35</v>
      </c>
      <c r="J572" s="9"/>
      <c r="K572" s="9">
        <v>5</v>
      </c>
      <c r="L572" s="8">
        <f t="shared" si="52"/>
        <v>18480000</v>
      </c>
      <c r="M572" s="8">
        <f t="shared" si="53"/>
        <v>4756500</v>
      </c>
      <c r="N572" s="8">
        <f t="shared" si="51"/>
        <v>15150450</v>
      </c>
    </row>
    <row r="573" spans="1:14" ht="42.75" x14ac:dyDescent="0.2">
      <c r="A573" s="10">
        <v>201740</v>
      </c>
      <c r="B573" s="4" t="s">
        <v>297</v>
      </c>
      <c r="C573" s="4" t="s">
        <v>712</v>
      </c>
      <c r="D573" s="4" t="s">
        <v>477</v>
      </c>
      <c r="E573" s="5"/>
      <c r="F573" s="4" t="s">
        <v>759</v>
      </c>
      <c r="G573" s="13"/>
      <c r="H573" s="7">
        <v>56</v>
      </c>
      <c r="I573" s="7">
        <v>56</v>
      </c>
      <c r="J573" s="9"/>
      <c r="K573" s="9">
        <v>6</v>
      </c>
      <c r="L573" s="8">
        <f t="shared" si="52"/>
        <v>29568000</v>
      </c>
      <c r="M573" s="8">
        <f t="shared" si="53"/>
        <v>7610400</v>
      </c>
      <c r="N573" s="8">
        <f t="shared" si="51"/>
        <v>24240720</v>
      </c>
    </row>
    <row r="574" spans="1:14" ht="42.75" x14ac:dyDescent="0.2">
      <c r="A574" s="10">
        <v>201745</v>
      </c>
      <c r="B574" s="4" t="s">
        <v>297</v>
      </c>
      <c r="C574" s="4" t="s">
        <v>712</v>
      </c>
      <c r="D574" s="4" t="s">
        <v>477</v>
      </c>
      <c r="E574" s="5"/>
      <c r="F574" s="4" t="s">
        <v>760</v>
      </c>
      <c r="G574" s="13"/>
      <c r="H574" s="7">
        <v>30</v>
      </c>
      <c r="I574" s="7">
        <v>30</v>
      </c>
      <c r="J574" s="9"/>
      <c r="K574" s="9">
        <v>6</v>
      </c>
      <c r="L574" s="8">
        <f t="shared" si="52"/>
        <v>15840000</v>
      </c>
      <c r="M574" s="8">
        <f t="shared" si="53"/>
        <v>4077000</v>
      </c>
      <c r="N574" s="8">
        <f t="shared" si="51"/>
        <v>12986100</v>
      </c>
    </row>
    <row r="575" spans="1:14" ht="114" x14ac:dyDescent="0.2">
      <c r="A575" s="4">
        <v>201750</v>
      </c>
      <c r="B575" s="4" t="s">
        <v>297</v>
      </c>
      <c r="C575" s="4" t="s">
        <v>712</v>
      </c>
      <c r="D575" s="4" t="s">
        <v>477</v>
      </c>
      <c r="E575" s="5"/>
      <c r="F575" s="4" t="s">
        <v>761</v>
      </c>
      <c r="G575" s="13" t="s">
        <v>762</v>
      </c>
      <c r="H575" s="7">
        <v>36.799999999999997</v>
      </c>
      <c r="I575" s="7">
        <v>36.799999999999997</v>
      </c>
      <c r="J575" s="7"/>
      <c r="K575" s="7">
        <v>6</v>
      </c>
      <c r="L575" s="8">
        <f t="shared" si="52"/>
        <v>19430400</v>
      </c>
      <c r="M575" s="8">
        <f t="shared" si="53"/>
        <v>5001120</v>
      </c>
      <c r="N575" s="8">
        <f t="shared" si="51"/>
        <v>15929616</v>
      </c>
    </row>
    <row r="576" spans="1:14" ht="42.75" x14ac:dyDescent="0.2">
      <c r="A576" s="4">
        <v>201755</v>
      </c>
      <c r="B576" s="4" t="s">
        <v>297</v>
      </c>
      <c r="C576" s="4" t="s">
        <v>712</v>
      </c>
      <c r="D576" s="4" t="s">
        <v>477</v>
      </c>
      <c r="E576" s="5"/>
      <c r="F576" s="4" t="s">
        <v>763</v>
      </c>
      <c r="G576" s="13"/>
      <c r="H576" s="7">
        <v>6.4</v>
      </c>
      <c r="I576" s="7">
        <v>6.4</v>
      </c>
      <c r="J576" s="7"/>
      <c r="K576" s="7">
        <v>0</v>
      </c>
      <c r="L576" s="8">
        <f t="shared" si="52"/>
        <v>3379200</v>
      </c>
      <c r="M576" s="8">
        <f t="shared" si="53"/>
        <v>869760</v>
      </c>
      <c r="N576" s="8">
        <f t="shared" si="51"/>
        <v>2770368</v>
      </c>
    </row>
    <row r="577" spans="1:14" ht="42.75" x14ac:dyDescent="0.2">
      <c r="A577" s="4">
        <v>201760</v>
      </c>
      <c r="B577" s="4" t="s">
        <v>297</v>
      </c>
      <c r="C577" s="4" t="s">
        <v>712</v>
      </c>
      <c r="D577" s="4" t="s">
        <v>477</v>
      </c>
      <c r="E577" s="5"/>
      <c r="F577" s="4" t="s">
        <v>764</v>
      </c>
      <c r="G577" s="13"/>
      <c r="H577" s="7">
        <v>24</v>
      </c>
      <c r="I577" s="7">
        <v>24</v>
      </c>
      <c r="J577" s="7"/>
      <c r="K577" s="7">
        <v>6</v>
      </c>
      <c r="L577" s="8">
        <f t="shared" si="52"/>
        <v>12672000</v>
      </c>
      <c r="M577" s="8">
        <f t="shared" si="53"/>
        <v>3261600</v>
      </c>
      <c r="N577" s="8">
        <f t="shared" si="51"/>
        <v>10388880</v>
      </c>
    </row>
    <row r="578" spans="1:14" ht="71.25" x14ac:dyDescent="0.2">
      <c r="A578" s="4">
        <v>201765</v>
      </c>
      <c r="B578" s="4" t="s">
        <v>297</v>
      </c>
      <c r="C578" s="4" t="s">
        <v>712</v>
      </c>
      <c r="D578" s="4" t="s">
        <v>477</v>
      </c>
      <c r="E578" s="5"/>
      <c r="F578" s="4" t="s">
        <v>765</v>
      </c>
      <c r="G578" s="13"/>
      <c r="H578" s="7">
        <v>13.6</v>
      </c>
      <c r="I578" s="7">
        <v>13.6</v>
      </c>
      <c r="J578" s="7"/>
      <c r="K578" s="7">
        <v>0</v>
      </c>
      <c r="L578" s="8">
        <f t="shared" si="52"/>
        <v>7180800</v>
      </c>
      <c r="M578" s="8">
        <f t="shared" si="53"/>
        <v>1848240</v>
      </c>
      <c r="N578" s="8">
        <f t="shared" si="51"/>
        <v>5887032</v>
      </c>
    </row>
    <row r="579" spans="1:14" ht="99.75" x14ac:dyDescent="0.2">
      <c r="A579" s="10">
        <v>201770</v>
      </c>
      <c r="B579" s="4" t="s">
        <v>297</v>
      </c>
      <c r="C579" s="4" t="s">
        <v>712</v>
      </c>
      <c r="D579" s="4" t="s">
        <v>477</v>
      </c>
      <c r="E579" s="5"/>
      <c r="F579" s="4" t="s">
        <v>766</v>
      </c>
      <c r="G579" s="13"/>
      <c r="H579" s="7">
        <v>45</v>
      </c>
      <c r="I579" s="7">
        <v>45</v>
      </c>
      <c r="J579" s="9"/>
      <c r="K579" s="9">
        <v>6</v>
      </c>
      <c r="L579" s="8">
        <f t="shared" si="52"/>
        <v>23760000</v>
      </c>
      <c r="M579" s="8">
        <f t="shared" si="53"/>
        <v>6115500</v>
      </c>
      <c r="N579" s="8">
        <f t="shared" si="51"/>
        <v>19479150</v>
      </c>
    </row>
    <row r="580" spans="1:14" ht="71.25" x14ac:dyDescent="0.2">
      <c r="A580" s="4">
        <v>201775</v>
      </c>
      <c r="B580" s="4" t="s">
        <v>297</v>
      </c>
      <c r="C580" s="4" t="s">
        <v>712</v>
      </c>
      <c r="D580" s="4" t="s">
        <v>477</v>
      </c>
      <c r="E580" s="5"/>
      <c r="F580" s="4" t="s">
        <v>767</v>
      </c>
      <c r="G580" s="13"/>
      <c r="H580" s="7">
        <v>3.8</v>
      </c>
      <c r="I580" s="7">
        <v>3.8</v>
      </c>
      <c r="J580" s="7"/>
      <c r="K580" s="7">
        <v>0</v>
      </c>
      <c r="L580" s="8">
        <f t="shared" si="52"/>
        <v>2006400</v>
      </c>
      <c r="M580" s="8">
        <f t="shared" si="53"/>
        <v>516420</v>
      </c>
      <c r="N580" s="8">
        <f t="shared" ref="N580:N643" si="54">L580- ((M580*70)/100)</f>
        <v>1644906</v>
      </c>
    </row>
    <row r="581" spans="1:14" ht="42.75" x14ac:dyDescent="0.2">
      <c r="A581" s="4">
        <v>201780</v>
      </c>
      <c r="B581" s="4" t="s">
        <v>297</v>
      </c>
      <c r="C581" s="4" t="s">
        <v>712</v>
      </c>
      <c r="D581" s="4" t="s">
        <v>477</v>
      </c>
      <c r="E581" s="5"/>
      <c r="F581" s="4" t="s">
        <v>768</v>
      </c>
      <c r="G581" s="13"/>
      <c r="H581" s="7">
        <v>6.4</v>
      </c>
      <c r="I581" s="7">
        <v>6.4</v>
      </c>
      <c r="J581" s="7"/>
      <c r="K581" s="7">
        <v>0</v>
      </c>
      <c r="L581" s="8">
        <f t="shared" si="52"/>
        <v>3379200</v>
      </c>
      <c r="M581" s="8">
        <f t="shared" si="53"/>
        <v>869760</v>
      </c>
      <c r="N581" s="8">
        <f t="shared" si="54"/>
        <v>2770368</v>
      </c>
    </row>
    <row r="582" spans="1:14" ht="85.5" x14ac:dyDescent="0.2">
      <c r="A582" s="10">
        <v>201785</v>
      </c>
      <c r="B582" s="4" t="s">
        <v>297</v>
      </c>
      <c r="C582" s="4" t="s">
        <v>712</v>
      </c>
      <c r="D582" s="4" t="s">
        <v>477</v>
      </c>
      <c r="E582" s="5"/>
      <c r="F582" s="4" t="s">
        <v>769</v>
      </c>
      <c r="G582" s="13"/>
      <c r="H582" s="7">
        <v>35</v>
      </c>
      <c r="I582" s="7">
        <v>35</v>
      </c>
      <c r="J582" s="9"/>
      <c r="K582" s="9">
        <v>5</v>
      </c>
      <c r="L582" s="8">
        <f t="shared" si="52"/>
        <v>18480000</v>
      </c>
      <c r="M582" s="8">
        <f t="shared" si="53"/>
        <v>4756500</v>
      </c>
      <c r="N582" s="8">
        <f t="shared" si="54"/>
        <v>15150450</v>
      </c>
    </row>
    <row r="583" spans="1:14" ht="42.75" x14ac:dyDescent="0.2">
      <c r="A583" s="4">
        <v>201790</v>
      </c>
      <c r="B583" s="4" t="s">
        <v>297</v>
      </c>
      <c r="C583" s="4" t="s">
        <v>712</v>
      </c>
      <c r="D583" s="4" t="s">
        <v>477</v>
      </c>
      <c r="E583" s="5"/>
      <c r="F583" s="4" t="s">
        <v>770</v>
      </c>
      <c r="G583" s="13"/>
      <c r="H583" s="7">
        <v>7.2</v>
      </c>
      <c r="I583" s="7">
        <v>7.2</v>
      </c>
      <c r="J583" s="7"/>
      <c r="K583" s="7">
        <v>0</v>
      </c>
      <c r="L583" s="8">
        <f t="shared" si="52"/>
        <v>3801600</v>
      </c>
      <c r="M583" s="8">
        <f t="shared" si="53"/>
        <v>978480</v>
      </c>
      <c r="N583" s="8">
        <f t="shared" si="54"/>
        <v>3116664</v>
      </c>
    </row>
    <row r="584" spans="1:14" ht="71.25" x14ac:dyDescent="0.2">
      <c r="A584" s="10">
        <v>201795</v>
      </c>
      <c r="B584" s="4" t="s">
        <v>297</v>
      </c>
      <c r="C584" s="4" t="s">
        <v>712</v>
      </c>
      <c r="D584" s="4" t="s">
        <v>477</v>
      </c>
      <c r="E584" s="5"/>
      <c r="F584" s="4" t="s">
        <v>771</v>
      </c>
      <c r="G584" s="13"/>
      <c r="H584" s="7">
        <v>31</v>
      </c>
      <c r="I584" s="7">
        <v>31</v>
      </c>
      <c r="J584" s="9"/>
      <c r="K584" s="9">
        <v>5</v>
      </c>
      <c r="L584" s="8">
        <f t="shared" si="52"/>
        <v>16368000</v>
      </c>
      <c r="M584" s="8">
        <f t="shared" si="53"/>
        <v>4212900</v>
      </c>
      <c r="N584" s="8">
        <f t="shared" si="54"/>
        <v>13418970</v>
      </c>
    </row>
    <row r="585" spans="1:14" ht="42.75" x14ac:dyDescent="0.2">
      <c r="A585" s="4">
        <v>201800</v>
      </c>
      <c r="B585" s="4" t="s">
        <v>297</v>
      </c>
      <c r="C585" s="4" t="s">
        <v>712</v>
      </c>
      <c r="D585" s="4" t="s">
        <v>586</v>
      </c>
      <c r="E585" s="5"/>
      <c r="F585" s="4" t="s">
        <v>772</v>
      </c>
      <c r="G585" s="13"/>
      <c r="H585" s="7">
        <v>32</v>
      </c>
      <c r="I585" s="7">
        <v>32</v>
      </c>
      <c r="J585" s="7"/>
      <c r="K585" s="7">
        <v>5</v>
      </c>
      <c r="L585" s="8">
        <f t="shared" si="52"/>
        <v>16896000</v>
      </c>
      <c r="M585" s="8">
        <f t="shared" si="53"/>
        <v>4348800</v>
      </c>
      <c r="N585" s="8">
        <f t="shared" si="54"/>
        <v>13851840</v>
      </c>
    </row>
    <row r="586" spans="1:14" ht="85.5" x14ac:dyDescent="0.2">
      <c r="A586" s="10">
        <v>201805</v>
      </c>
      <c r="B586" s="4" t="s">
        <v>297</v>
      </c>
      <c r="C586" s="4" t="s">
        <v>712</v>
      </c>
      <c r="D586" s="4" t="s">
        <v>708</v>
      </c>
      <c r="E586" s="5"/>
      <c r="F586" s="4" t="s">
        <v>773</v>
      </c>
      <c r="G586" s="13"/>
      <c r="H586" s="7">
        <v>33</v>
      </c>
      <c r="I586" s="7">
        <v>33</v>
      </c>
      <c r="J586" s="9"/>
      <c r="K586" s="9">
        <v>5</v>
      </c>
      <c r="L586" s="8">
        <f t="shared" si="52"/>
        <v>17424000</v>
      </c>
      <c r="M586" s="8">
        <f t="shared" si="53"/>
        <v>4484700</v>
      </c>
      <c r="N586" s="8">
        <f t="shared" si="54"/>
        <v>14284710</v>
      </c>
    </row>
    <row r="587" spans="1:14" ht="42.75" x14ac:dyDescent="0.2">
      <c r="A587" s="4">
        <v>201810</v>
      </c>
      <c r="B587" s="4" t="s">
        <v>297</v>
      </c>
      <c r="C587" s="4" t="s">
        <v>712</v>
      </c>
      <c r="D587" s="4" t="s">
        <v>708</v>
      </c>
      <c r="E587" s="5"/>
      <c r="F587" s="4" t="s">
        <v>774</v>
      </c>
      <c r="G587" s="13"/>
      <c r="H587" s="7">
        <v>33.6</v>
      </c>
      <c r="I587" s="7">
        <v>33.6</v>
      </c>
      <c r="J587" s="7"/>
      <c r="K587" s="7">
        <v>5</v>
      </c>
      <c r="L587" s="8">
        <f t="shared" si="52"/>
        <v>17740800</v>
      </c>
      <c r="M587" s="8">
        <f t="shared" si="53"/>
        <v>4566240</v>
      </c>
      <c r="N587" s="8">
        <f t="shared" si="54"/>
        <v>14544432</v>
      </c>
    </row>
    <row r="588" spans="1:14" ht="71.25" x14ac:dyDescent="0.2">
      <c r="A588" s="4">
        <v>201815</v>
      </c>
      <c r="B588" s="4" t="s">
        <v>297</v>
      </c>
      <c r="C588" s="4" t="s">
        <v>775</v>
      </c>
      <c r="D588" s="4" t="s">
        <v>236</v>
      </c>
      <c r="E588" s="5"/>
      <c r="F588" s="4" t="s">
        <v>776</v>
      </c>
      <c r="G588" s="13" t="s">
        <v>777</v>
      </c>
      <c r="H588" s="7">
        <v>10.4</v>
      </c>
      <c r="I588" s="7">
        <v>10.4</v>
      </c>
      <c r="J588" s="7"/>
      <c r="K588" s="7">
        <v>4</v>
      </c>
      <c r="L588" s="8">
        <f t="shared" si="52"/>
        <v>5491200</v>
      </c>
      <c r="M588" s="8">
        <f t="shared" si="53"/>
        <v>1413360</v>
      </c>
      <c r="N588" s="8">
        <f t="shared" si="54"/>
        <v>4501848</v>
      </c>
    </row>
    <row r="589" spans="1:14" ht="71.25" x14ac:dyDescent="0.2">
      <c r="A589" s="4">
        <v>201820</v>
      </c>
      <c r="B589" s="4" t="s">
        <v>297</v>
      </c>
      <c r="C589" s="4" t="s">
        <v>775</v>
      </c>
      <c r="D589" s="4" t="s">
        <v>236</v>
      </c>
      <c r="E589" s="5"/>
      <c r="F589" s="4" t="s">
        <v>778</v>
      </c>
      <c r="G589" s="13"/>
      <c r="H589" s="7">
        <v>12</v>
      </c>
      <c r="I589" s="7">
        <v>12</v>
      </c>
      <c r="J589" s="7"/>
      <c r="K589" s="7">
        <v>4</v>
      </c>
      <c r="L589" s="8">
        <f t="shared" si="52"/>
        <v>6336000</v>
      </c>
      <c r="M589" s="8">
        <f t="shared" si="53"/>
        <v>1630800</v>
      </c>
      <c r="N589" s="8">
        <f t="shared" si="54"/>
        <v>5194440</v>
      </c>
    </row>
    <row r="590" spans="1:14" ht="71.25" x14ac:dyDescent="0.2">
      <c r="A590" s="4">
        <v>201825</v>
      </c>
      <c r="B590" s="4" t="s">
        <v>297</v>
      </c>
      <c r="C590" s="4" t="s">
        <v>775</v>
      </c>
      <c r="D590" s="4" t="s">
        <v>236</v>
      </c>
      <c r="E590" s="5"/>
      <c r="F590" s="4" t="s">
        <v>779</v>
      </c>
      <c r="G590" s="13" t="s">
        <v>780</v>
      </c>
      <c r="H590" s="7">
        <v>12</v>
      </c>
      <c r="I590" s="7">
        <v>12</v>
      </c>
      <c r="J590" s="7"/>
      <c r="K590" s="7">
        <v>4</v>
      </c>
      <c r="L590" s="8">
        <f t="shared" si="52"/>
        <v>6336000</v>
      </c>
      <c r="M590" s="8">
        <f t="shared" si="53"/>
        <v>1630800</v>
      </c>
      <c r="N590" s="8">
        <f t="shared" si="54"/>
        <v>5194440</v>
      </c>
    </row>
    <row r="591" spans="1:14" ht="42.75" x14ac:dyDescent="0.2">
      <c r="A591" s="4">
        <v>201830</v>
      </c>
      <c r="B591" s="4" t="s">
        <v>297</v>
      </c>
      <c r="C591" s="4" t="s">
        <v>775</v>
      </c>
      <c r="D591" s="4" t="s">
        <v>236</v>
      </c>
      <c r="E591" s="5"/>
      <c r="F591" s="4" t="s">
        <v>781</v>
      </c>
      <c r="G591" s="13"/>
      <c r="H591" s="7">
        <v>7.2</v>
      </c>
      <c r="I591" s="7">
        <v>7.2</v>
      </c>
      <c r="J591" s="7"/>
      <c r="K591" s="7">
        <v>0</v>
      </c>
      <c r="L591" s="8">
        <f t="shared" si="52"/>
        <v>3801600</v>
      </c>
      <c r="M591" s="8">
        <f t="shared" si="53"/>
        <v>978480</v>
      </c>
      <c r="N591" s="8">
        <f t="shared" si="54"/>
        <v>3116664</v>
      </c>
    </row>
    <row r="592" spans="1:14" ht="57" x14ac:dyDescent="0.2">
      <c r="A592" s="4">
        <v>201835</v>
      </c>
      <c r="B592" s="4" t="s">
        <v>297</v>
      </c>
      <c r="C592" s="4" t="s">
        <v>775</v>
      </c>
      <c r="D592" s="4" t="s">
        <v>236</v>
      </c>
      <c r="E592" s="5"/>
      <c r="F592" s="4" t="s">
        <v>782</v>
      </c>
      <c r="G592" s="13"/>
      <c r="H592" s="7">
        <v>11.2</v>
      </c>
      <c r="I592" s="7">
        <v>11.2</v>
      </c>
      <c r="J592" s="7"/>
      <c r="K592" s="7">
        <v>4</v>
      </c>
      <c r="L592" s="8">
        <f t="shared" si="52"/>
        <v>5913600</v>
      </c>
      <c r="M592" s="8">
        <f t="shared" si="53"/>
        <v>1522080</v>
      </c>
      <c r="N592" s="8">
        <f t="shared" si="54"/>
        <v>4848144</v>
      </c>
    </row>
    <row r="593" spans="1:14" ht="57" x14ac:dyDescent="0.2">
      <c r="A593" s="4">
        <v>201840</v>
      </c>
      <c r="B593" s="4" t="s">
        <v>297</v>
      </c>
      <c r="C593" s="4" t="s">
        <v>775</v>
      </c>
      <c r="D593" s="4" t="s">
        <v>236</v>
      </c>
      <c r="E593" s="5"/>
      <c r="F593" s="4" t="s">
        <v>783</v>
      </c>
      <c r="G593" s="13"/>
      <c r="H593" s="7">
        <v>12</v>
      </c>
      <c r="I593" s="7">
        <v>12</v>
      </c>
      <c r="J593" s="7"/>
      <c r="K593" s="7">
        <v>4</v>
      </c>
      <c r="L593" s="8">
        <f t="shared" si="52"/>
        <v>6336000</v>
      </c>
      <c r="M593" s="8">
        <f t="shared" si="53"/>
        <v>1630800</v>
      </c>
      <c r="N593" s="8">
        <f t="shared" si="54"/>
        <v>5194440</v>
      </c>
    </row>
    <row r="594" spans="1:14" ht="42.75" x14ac:dyDescent="0.2">
      <c r="A594" s="4">
        <v>201845</v>
      </c>
      <c r="B594" s="4" t="s">
        <v>297</v>
      </c>
      <c r="C594" s="4" t="s">
        <v>775</v>
      </c>
      <c r="D594" s="4" t="s">
        <v>171</v>
      </c>
      <c r="E594" s="4" t="s">
        <v>22</v>
      </c>
      <c r="F594" s="4" t="s">
        <v>784</v>
      </c>
      <c r="G594" s="13" t="s">
        <v>785</v>
      </c>
      <c r="H594" s="7">
        <v>5.2</v>
      </c>
      <c r="I594" s="7">
        <v>5.2</v>
      </c>
      <c r="J594" s="7"/>
      <c r="K594" s="7">
        <v>0</v>
      </c>
      <c r="L594" s="11">
        <f>I594*277000+J594*644000</f>
        <v>1440400</v>
      </c>
      <c r="M594" s="12">
        <f>(I594*135900)+(J594*179000)</f>
        <v>706680</v>
      </c>
      <c r="N594" s="12">
        <f t="shared" si="54"/>
        <v>945724</v>
      </c>
    </row>
    <row r="595" spans="1:14" ht="57" x14ac:dyDescent="0.2">
      <c r="A595" s="4">
        <v>201850</v>
      </c>
      <c r="B595" s="4" t="s">
        <v>297</v>
      </c>
      <c r="C595" s="4" t="s">
        <v>775</v>
      </c>
      <c r="D595" s="4" t="s">
        <v>171</v>
      </c>
      <c r="E595" s="5"/>
      <c r="F595" s="4" t="s">
        <v>786</v>
      </c>
      <c r="G595" s="13"/>
      <c r="H595" s="7">
        <v>7.2</v>
      </c>
      <c r="I595" s="7">
        <v>7.2</v>
      </c>
      <c r="J595" s="7"/>
      <c r="K595" s="7">
        <v>4</v>
      </c>
      <c r="L595" s="8">
        <f t="shared" ref="L595:L613" si="55">I595*528000+J595*1030000</f>
        <v>3801600</v>
      </c>
      <c r="M595" s="8">
        <f t="shared" ref="M595:M613" si="56">(I595*135900)+(J595*168000)</f>
        <v>978480</v>
      </c>
      <c r="N595" s="8">
        <f t="shared" si="54"/>
        <v>3116664</v>
      </c>
    </row>
    <row r="596" spans="1:14" ht="42.75" x14ac:dyDescent="0.2">
      <c r="A596" s="4">
        <v>201855</v>
      </c>
      <c r="B596" s="4" t="s">
        <v>297</v>
      </c>
      <c r="C596" s="4" t="s">
        <v>775</v>
      </c>
      <c r="D596" s="4" t="s">
        <v>171</v>
      </c>
      <c r="E596" s="5"/>
      <c r="F596" s="4" t="s">
        <v>787</v>
      </c>
      <c r="G596" s="13"/>
      <c r="H596" s="7">
        <v>27.2</v>
      </c>
      <c r="I596" s="7">
        <v>27.2</v>
      </c>
      <c r="J596" s="7"/>
      <c r="K596" s="7">
        <v>4</v>
      </c>
      <c r="L596" s="8">
        <f t="shared" si="55"/>
        <v>14361600</v>
      </c>
      <c r="M596" s="8">
        <f t="shared" si="56"/>
        <v>3696480</v>
      </c>
      <c r="N596" s="8">
        <f t="shared" si="54"/>
        <v>11774064</v>
      </c>
    </row>
    <row r="597" spans="1:14" ht="99.75" x14ac:dyDescent="0.2">
      <c r="A597" s="4">
        <v>201860</v>
      </c>
      <c r="B597" s="4" t="s">
        <v>297</v>
      </c>
      <c r="C597" s="4" t="s">
        <v>775</v>
      </c>
      <c r="D597" s="4" t="s">
        <v>171</v>
      </c>
      <c r="E597" s="5"/>
      <c r="F597" s="4" t="s">
        <v>788</v>
      </c>
      <c r="G597" s="13"/>
      <c r="H597" s="7">
        <v>13.6</v>
      </c>
      <c r="I597" s="7">
        <v>13.6</v>
      </c>
      <c r="J597" s="7"/>
      <c r="K597" s="7">
        <v>4</v>
      </c>
      <c r="L597" s="8">
        <f t="shared" si="55"/>
        <v>7180800</v>
      </c>
      <c r="M597" s="8">
        <f t="shared" si="56"/>
        <v>1848240</v>
      </c>
      <c r="N597" s="8">
        <f t="shared" si="54"/>
        <v>5887032</v>
      </c>
    </row>
    <row r="598" spans="1:14" ht="57" x14ac:dyDescent="0.2">
      <c r="A598" s="4">
        <v>201865</v>
      </c>
      <c r="B598" s="4" t="s">
        <v>297</v>
      </c>
      <c r="C598" s="4" t="s">
        <v>775</v>
      </c>
      <c r="D598" s="4" t="s">
        <v>171</v>
      </c>
      <c r="E598" s="5"/>
      <c r="F598" s="4" t="s">
        <v>789</v>
      </c>
      <c r="G598" s="13"/>
      <c r="H598" s="7">
        <v>15.2</v>
      </c>
      <c r="I598" s="7">
        <v>15.2</v>
      </c>
      <c r="J598" s="7"/>
      <c r="K598" s="7">
        <v>4</v>
      </c>
      <c r="L598" s="8">
        <f t="shared" si="55"/>
        <v>8025600</v>
      </c>
      <c r="M598" s="8">
        <f t="shared" si="56"/>
        <v>2065680</v>
      </c>
      <c r="N598" s="8">
        <f t="shared" si="54"/>
        <v>6579624</v>
      </c>
    </row>
    <row r="599" spans="1:14" ht="71.25" x14ac:dyDescent="0.2">
      <c r="A599" s="4">
        <v>201870</v>
      </c>
      <c r="B599" s="4" t="s">
        <v>297</v>
      </c>
      <c r="C599" s="4" t="s">
        <v>775</v>
      </c>
      <c r="D599" s="4" t="s">
        <v>171</v>
      </c>
      <c r="E599" s="5"/>
      <c r="F599" s="4" t="s">
        <v>790</v>
      </c>
      <c r="G599" s="13" t="s">
        <v>791</v>
      </c>
      <c r="H599" s="7">
        <v>8</v>
      </c>
      <c r="I599" s="7">
        <v>8</v>
      </c>
      <c r="J599" s="7"/>
      <c r="K599" s="7">
        <v>4</v>
      </c>
      <c r="L599" s="8">
        <f t="shared" si="55"/>
        <v>4224000</v>
      </c>
      <c r="M599" s="8">
        <f t="shared" si="56"/>
        <v>1087200</v>
      </c>
      <c r="N599" s="8">
        <f t="shared" si="54"/>
        <v>3462960</v>
      </c>
    </row>
    <row r="600" spans="1:14" ht="85.5" x14ac:dyDescent="0.2">
      <c r="A600" s="4">
        <v>201875</v>
      </c>
      <c r="B600" s="4" t="s">
        <v>297</v>
      </c>
      <c r="C600" s="4" t="s">
        <v>775</v>
      </c>
      <c r="D600" s="4" t="s">
        <v>171</v>
      </c>
      <c r="E600" s="5"/>
      <c r="F600" s="4" t="s">
        <v>792</v>
      </c>
      <c r="G600" s="13"/>
      <c r="H600" s="7">
        <v>21.6</v>
      </c>
      <c r="I600" s="7">
        <v>21.6</v>
      </c>
      <c r="J600" s="7"/>
      <c r="K600" s="7">
        <v>4</v>
      </c>
      <c r="L600" s="8">
        <f t="shared" si="55"/>
        <v>11404800</v>
      </c>
      <c r="M600" s="8">
        <f t="shared" si="56"/>
        <v>2935440</v>
      </c>
      <c r="N600" s="8">
        <f t="shared" si="54"/>
        <v>9349992</v>
      </c>
    </row>
    <row r="601" spans="1:14" ht="42.75" x14ac:dyDescent="0.2">
      <c r="A601" s="4">
        <v>201880</v>
      </c>
      <c r="B601" s="4" t="s">
        <v>297</v>
      </c>
      <c r="C601" s="4" t="s">
        <v>775</v>
      </c>
      <c r="D601" s="4" t="s">
        <v>171</v>
      </c>
      <c r="E601" s="5"/>
      <c r="F601" s="4" t="s">
        <v>793</v>
      </c>
      <c r="G601" s="13" t="s">
        <v>794</v>
      </c>
      <c r="H601" s="7">
        <v>21.6</v>
      </c>
      <c r="I601" s="7">
        <v>21.6</v>
      </c>
      <c r="J601" s="7"/>
      <c r="K601" s="7">
        <v>4</v>
      </c>
      <c r="L601" s="8">
        <f t="shared" si="55"/>
        <v>11404800</v>
      </c>
      <c r="M601" s="8">
        <f t="shared" si="56"/>
        <v>2935440</v>
      </c>
      <c r="N601" s="8">
        <f t="shared" si="54"/>
        <v>9349992</v>
      </c>
    </row>
    <row r="602" spans="1:14" ht="42.75" x14ac:dyDescent="0.2">
      <c r="A602" s="4">
        <v>201885</v>
      </c>
      <c r="B602" s="4" t="s">
        <v>297</v>
      </c>
      <c r="C602" s="4" t="s">
        <v>775</v>
      </c>
      <c r="D602" s="4" t="s">
        <v>171</v>
      </c>
      <c r="E602" s="5"/>
      <c r="F602" s="4" t="s">
        <v>795</v>
      </c>
      <c r="G602" s="13"/>
      <c r="H602" s="7">
        <v>17.600000000000001</v>
      </c>
      <c r="I602" s="7">
        <v>17.600000000000001</v>
      </c>
      <c r="J602" s="7"/>
      <c r="K602" s="7">
        <v>4</v>
      </c>
      <c r="L602" s="8">
        <f t="shared" si="55"/>
        <v>9292800</v>
      </c>
      <c r="M602" s="8">
        <f t="shared" si="56"/>
        <v>2391840</v>
      </c>
      <c r="N602" s="8">
        <f t="shared" si="54"/>
        <v>7618512</v>
      </c>
    </row>
    <row r="603" spans="1:14" ht="57" x14ac:dyDescent="0.2">
      <c r="A603" s="4">
        <v>201890</v>
      </c>
      <c r="B603" s="4" t="s">
        <v>297</v>
      </c>
      <c r="C603" s="4" t="s">
        <v>775</v>
      </c>
      <c r="D603" s="4" t="s">
        <v>171</v>
      </c>
      <c r="E603" s="5"/>
      <c r="F603" s="4" t="s">
        <v>796</v>
      </c>
      <c r="G603" s="13"/>
      <c r="H603" s="7">
        <v>22.4</v>
      </c>
      <c r="I603" s="7">
        <v>22.4</v>
      </c>
      <c r="J603" s="7"/>
      <c r="K603" s="7">
        <v>4</v>
      </c>
      <c r="L603" s="8">
        <f t="shared" si="55"/>
        <v>11827200</v>
      </c>
      <c r="M603" s="8">
        <f t="shared" si="56"/>
        <v>3044160</v>
      </c>
      <c r="N603" s="8">
        <f t="shared" si="54"/>
        <v>9696288</v>
      </c>
    </row>
    <row r="604" spans="1:14" ht="85.5" x14ac:dyDescent="0.2">
      <c r="A604" s="4">
        <v>201895</v>
      </c>
      <c r="B604" s="4" t="s">
        <v>297</v>
      </c>
      <c r="C604" s="4" t="s">
        <v>775</v>
      </c>
      <c r="D604" s="4" t="s">
        <v>171</v>
      </c>
      <c r="E604" s="5"/>
      <c r="F604" s="4" t="s">
        <v>797</v>
      </c>
      <c r="G604" s="13" t="s">
        <v>798</v>
      </c>
      <c r="H604" s="7">
        <v>21.6</v>
      </c>
      <c r="I604" s="7">
        <v>21.6</v>
      </c>
      <c r="J604" s="7"/>
      <c r="K604" s="7">
        <v>5</v>
      </c>
      <c r="L604" s="8">
        <f t="shared" si="55"/>
        <v>11404800</v>
      </c>
      <c r="M604" s="8">
        <f t="shared" si="56"/>
        <v>2935440</v>
      </c>
      <c r="N604" s="8">
        <f t="shared" si="54"/>
        <v>9349992</v>
      </c>
    </row>
    <row r="605" spans="1:14" ht="57" x14ac:dyDescent="0.2">
      <c r="A605" s="4">
        <v>201900</v>
      </c>
      <c r="B605" s="4" t="s">
        <v>297</v>
      </c>
      <c r="C605" s="4" t="s">
        <v>775</v>
      </c>
      <c r="D605" s="4" t="s">
        <v>171</v>
      </c>
      <c r="E605" s="5"/>
      <c r="F605" s="4" t="s">
        <v>799</v>
      </c>
      <c r="G605" s="13"/>
      <c r="H605" s="7">
        <v>13.6</v>
      </c>
      <c r="I605" s="7">
        <v>13.6</v>
      </c>
      <c r="J605" s="7"/>
      <c r="K605" s="7">
        <v>4</v>
      </c>
      <c r="L605" s="8">
        <f t="shared" si="55"/>
        <v>7180800</v>
      </c>
      <c r="M605" s="8">
        <f t="shared" si="56"/>
        <v>1848240</v>
      </c>
      <c r="N605" s="8">
        <f t="shared" si="54"/>
        <v>5887032</v>
      </c>
    </row>
    <row r="606" spans="1:14" ht="42.75" x14ac:dyDescent="0.2">
      <c r="A606" s="4">
        <v>201905</v>
      </c>
      <c r="B606" s="4" t="s">
        <v>297</v>
      </c>
      <c r="C606" s="4" t="s">
        <v>775</v>
      </c>
      <c r="D606" s="4" t="s">
        <v>171</v>
      </c>
      <c r="E606" s="5"/>
      <c r="F606" s="4" t="s">
        <v>800</v>
      </c>
      <c r="G606" s="13"/>
      <c r="H606" s="7">
        <v>27.2</v>
      </c>
      <c r="I606" s="7">
        <v>27.2</v>
      </c>
      <c r="J606" s="7"/>
      <c r="K606" s="7">
        <v>4</v>
      </c>
      <c r="L606" s="8">
        <f t="shared" si="55"/>
        <v>14361600</v>
      </c>
      <c r="M606" s="8">
        <f t="shared" si="56"/>
        <v>3696480</v>
      </c>
      <c r="N606" s="8">
        <f t="shared" si="54"/>
        <v>11774064</v>
      </c>
    </row>
    <row r="607" spans="1:14" ht="57" x14ac:dyDescent="0.2">
      <c r="A607" s="4">
        <v>201910</v>
      </c>
      <c r="B607" s="4" t="s">
        <v>297</v>
      </c>
      <c r="C607" s="4" t="s">
        <v>775</v>
      </c>
      <c r="D607" s="4" t="s">
        <v>171</v>
      </c>
      <c r="E607" s="5"/>
      <c r="F607" s="4" t="s">
        <v>801</v>
      </c>
      <c r="G607" s="13"/>
      <c r="H607" s="7">
        <v>14.4</v>
      </c>
      <c r="I607" s="7">
        <v>14.4</v>
      </c>
      <c r="J607" s="7"/>
      <c r="K607" s="7">
        <v>4</v>
      </c>
      <c r="L607" s="8">
        <f t="shared" si="55"/>
        <v>7603200</v>
      </c>
      <c r="M607" s="8">
        <f t="shared" si="56"/>
        <v>1956960</v>
      </c>
      <c r="N607" s="8">
        <f t="shared" si="54"/>
        <v>6233328</v>
      </c>
    </row>
    <row r="608" spans="1:14" ht="71.25" x14ac:dyDescent="0.2">
      <c r="A608" s="4">
        <v>201915</v>
      </c>
      <c r="B608" s="4" t="s">
        <v>297</v>
      </c>
      <c r="C608" s="4" t="s">
        <v>775</v>
      </c>
      <c r="D608" s="4" t="s">
        <v>171</v>
      </c>
      <c r="E608" s="5"/>
      <c r="F608" s="4" t="s">
        <v>802</v>
      </c>
      <c r="G608" s="13" t="s">
        <v>803</v>
      </c>
      <c r="H608" s="7">
        <v>16.8</v>
      </c>
      <c r="I608" s="7">
        <v>16.8</v>
      </c>
      <c r="J608" s="7"/>
      <c r="K608" s="7">
        <v>4</v>
      </c>
      <c r="L608" s="8">
        <f t="shared" si="55"/>
        <v>8870400</v>
      </c>
      <c r="M608" s="8">
        <f t="shared" si="56"/>
        <v>2283120</v>
      </c>
      <c r="N608" s="8">
        <f t="shared" si="54"/>
        <v>7272216</v>
      </c>
    </row>
    <row r="609" spans="1:14" ht="42.75" x14ac:dyDescent="0.2">
      <c r="A609" s="4">
        <v>201920</v>
      </c>
      <c r="B609" s="4" t="s">
        <v>297</v>
      </c>
      <c r="C609" s="4" t="s">
        <v>775</v>
      </c>
      <c r="D609" s="4" t="s">
        <v>171</v>
      </c>
      <c r="E609" s="5"/>
      <c r="F609" s="4" t="s">
        <v>804</v>
      </c>
      <c r="G609" s="13"/>
      <c r="H609" s="7">
        <v>33.6</v>
      </c>
      <c r="I609" s="7">
        <v>33.6</v>
      </c>
      <c r="J609" s="7"/>
      <c r="K609" s="7">
        <v>4</v>
      </c>
      <c r="L609" s="8">
        <f t="shared" si="55"/>
        <v>17740800</v>
      </c>
      <c r="M609" s="8">
        <f t="shared" si="56"/>
        <v>4566240</v>
      </c>
      <c r="N609" s="8">
        <f t="shared" si="54"/>
        <v>14544432</v>
      </c>
    </row>
    <row r="610" spans="1:14" ht="42.75" x14ac:dyDescent="0.2">
      <c r="A610" s="4">
        <v>201925</v>
      </c>
      <c r="B610" s="4" t="s">
        <v>297</v>
      </c>
      <c r="C610" s="4" t="s">
        <v>775</v>
      </c>
      <c r="D610" s="4" t="s">
        <v>171</v>
      </c>
      <c r="E610" s="5"/>
      <c r="F610" s="4" t="s">
        <v>805</v>
      </c>
      <c r="G610" s="13" t="s">
        <v>806</v>
      </c>
      <c r="H610" s="7">
        <v>15.2</v>
      </c>
      <c r="I610" s="7">
        <v>15.2</v>
      </c>
      <c r="J610" s="7"/>
      <c r="K610" s="7">
        <v>4</v>
      </c>
      <c r="L610" s="8">
        <f t="shared" si="55"/>
        <v>8025600</v>
      </c>
      <c r="M610" s="8">
        <f t="shared" si="56"/>
        <v>2065680</v>
      </c>
      <c r="N610" s="8">
        <f t="shared" si="54"/>
        <v>6579624</v>
      </c>
    </row>
    <row r="611" spans="1:14" ht="42.75" x14ac:dyDescent="0.2">
      <c r="A611" s="4">
        <v>201930</v>
      </c>
      <c r="B611" s="4" t="s">
        <v>297</v>
      </c>
      <c r="C611" s="4" t="s">
        <v>775</v>
      </c>
      <c r="D611" s="4" t="s">
        <v>171</v>
      </c>
      <c r="E611" s="5"/>
      <c r="F611" s="4" t="s">
        <v>807</v>
      </c>
      <c r="G611" s="13"/>
      <c r="H611" s="7">
        <v>21.6</v>
      </c>
      <c r="I611" s="7">
        <v>21.6</v>
      </c>
      <c r="J611" s="7"/>
      <c r="K611" s="7">
        <v>4</v>
      </c>
      <c r="L611" s="8">
        <f t="shared" si="55"/>
        <v>11404800</v>
      </c>
      <c r="M611" s="8">
        <f t="shared" si="56"/>
        <v>2935440</v>
      </c>
      <c r="N611" s="8">
        <f t="shared" si="54"/>
        <v>9349992</v>
      </c>
    </row>
    <row r="612" spans="1:14" ht="42.75" x14ac:dyDescent="0.2">
      <c r="A612" s="4">
        <v>201935</v>
      </c>
      <c r="B612" s="4" t="s">
        <v>297</v>
      </c>
      <c r="C612" s="4" t="s">
        <v>775</v>
      </c>
      <c r="D612" s="4" t="s">
        <v>171</v>
      </c>
      <c r="E612" s="5"/>
      <c r="F612" s="4" t="s">
        <v>808</v>
      </c>
      <c r="G612" s="13"/>
      <c r="H612" s="7">
        <v>12</v>
      </c>
      <c r="I612" s="7">
        <v>12</v>
      </c>
      <c r="J612" s="7"/>
      <c r="K612" s="7">
        <v>4</v>
      </c>
      <c r="L612" s="8">
        <f t="shared" si="55"/>
        <v>6336000</v>
      </c>
      <c r="M612" s="8">
        <f t="shared" si="56"/>
        <v>1630800</v>
      </c>
      <c r="N612" s="8">
        <f t="shared" si="54"/>
        <v>5194440</v>
      </c>
    </row>
    <row r="613" spans="1:14" ht="57" x14ac:dyDescent="0.2">
      <c r="A613" s="4">
        <v>201940</v>
      </c>
      <c r="B613" s="4" t="s">
        <v>297</v>
      </c>
      <c r="C613" s="4" t="s">
        <v>775</v>
      </c>
      <c r="D613" s="4" t="s">
        <v>171</v>
      </c>
      <c r="E613" s="5"/>
      <c r="F613" s="4" t="s">
        <v>809</v>
      </c>
      <c r="G613" s="13" t="s">
        <v>810</v>
      </c>
      <c r="H613" s="7">
        <v>12</v>
      </c>
      <c r="I613" s="7">
        <v>12</v>
      </c>
      <c r="J613" s="7"/>
      <c r="K613" s="7">
        <v>4</v>
      </c>
      <c r="L613" s="8">
        <f t="shared" si="55"/>
        <v>6336000</v>
      </c>
      <c r="M613" s="8">
        <f t="shared" si="56"/>
        <v>1630800</v>
      </c>
      <c r="N613" s="8">
        <f t="shared" si="54"/>
        <v>5194440</v>
      </c>
    </row>
    <row r="614" spans="1:14" ht="42.75" x14ac:dyDescent="0.2">
      <c r="A614" s="4">
        <v>201945</v>
      </c>
      <c r="B614" s="4" t="s">
        <v>297</v>
      </c>
      <c r="C614" s="4" t="s">
        <v>775</v>
      </c>
      <c r="D614" s="4" t="s">
        <v>317</v>
      </c>
      <c r="E614" s="4" t="s">
        <v>22</v>
      </c>
      <c r="F614" s="4" t="s">
        <v>811</v>
      </c>
      <c r="G614" s="13" t="s">
        <v>812</v>
      </c>
      <c r="H614" s="7">
        <v>2.8</v>
      </c>
      <c r="I614" s="7">
        <v>2.8</v>
      </c>
      <c r="J614" s="7"/>
      <c r="K614" s="7">
        <v>0</v>
      </c>
      <c r="L614" s="11">
        <f>I614*277000+J614*644000</f>
        <v>775600</v>
      </c>
      <c r="M614" s="12">
        <f>(I614*135900)+(J614*179000)</f>
        <v>380520</v>
      </c>
      <c r="N614" s="12">
        <f t="shared" si="54"/>
        <v>509236</v>
      </c>
    </row>
    <row r="615" spans="1:14" ht="42.75" x14ac:dyDescent="0.2">
      <c r="A615" s="4">
        <v>201950</v>
      </c>
      <c r="B615" s="4" t="s">
        <v>297</v>
      </c>
      <c r="C615" s="4" t="s">
        <v>775</v>
      </c>
      <c r="D615" s="4" t="s">
        <v>317</v>
      </c>
      <c r="E615" s="5"/>
      <c r="F615" s="4" t="s">
        <v>813</v>
      </c>
      <c r="G615" s="13"/>
      <c r="H615" s="7">
        <v>11.2</v>
      </c>
      <c r="I615" s="7">
        <v>11.2</v>
      </c>
      <c r="J615" s="7"/>
      <c r="K615" s="7">
        <v>4</v>
      </c>
      <c r="L615" s="8">
        <f t="shared" ref="L615:L676" si="57">I615*528000+J615*1030000</f>
        <v>5913600</v>
      </c>
      <c r="M615" s="8">
        <f t="shared" ref="M615:M676" si="58">(I615*135900)+(J615*168000)</f>
        <v>1522080</v>
      </c>
      <c r="N615" s="8">
        <f t="shared" si="54"/>
        <v>4848144</v>
      </c>
    </row>
    <row r="616" spans="1:14" ht="42.75" x14ac:dyDescent="0.2">
      <c r="A616" s="4">
        <v>201955</v>
      </c>
      <c r="B616" s="4" t="s">
        <v>297</v>
      </c>
      <c r="C616" s="4" t="s">
        <v>775</v>
      </c>
      <c r="D616" s="4" t="s">
        <v>317</v>
      </c>
      <c r="E616" s="5"/>
      <c r="F616" s="4" t="s">
        <v>814</v>
      </c>
      <c r="G616" s="13"/>
      <c r="H616" s="7">
        <v>18.399999999999999</v>
      </c>
      <c r="I616" s="7">
        <v>18.399999999999999</v>
      </c>
      <c r="J616" s="7"/>
      <c r="K616" s="7">
        <v>5</v>
      </c>
      <c r="L616" s="8">
        <f t="shared" si="57"/>
        <v>9715200</v>
      </c>
      <c r="M616" s="8">
        <f t="shared" si="58"/>
        <v>2500560</v>
      </c>
      <c r="N616" s="8">
        <f t="shared" si="54"/>
        <v>7964808</v>
      </c>
    </row>
    <row r="617" spans="1:14" ht="42.75" x14ac:dyDescent="0.2">
      <c r="A617" s="4">
        <v>201960</v>
      </c>
      <c r="B617" s="4" t="s">
        <v>297</v>
      </c>
      <c r="C617" s="4" t="s">
        <v>775</v>
      </c>
      <c r="D617" s="4" t="s">
        <v>317</v>
      </c>
      <c r="E617" s="5"/>
      <c r="F617" s="4" t="s">
        <v>815</v>
      </c>
      <c r="G617" s="13"/>
      <c r="H617" s="7">
        <v>27.2</v>
      </c>
      <c r="I617" s="7">
        <v>27.2</v>
      </c>
      <c r="J617" s="7"/>
      <c r="K617" s="7">
        <v>5</v>
      </c>
      <c r="L617" s="8">
        <f t="shared" si="57"/>
        <v>14361600</v>
      </c>
      <c r="M617" s="8">
        <f t="shared" si="58"/>
        <v>3696480</v>
      </c>
      <c r="N617" s="8">
        <f t="shared" si="54"/>
        <v>11774064</v>
      </c>
    </row>
    <row r="618" spans="1:14" ht="42.75" x14ac:dyDescent="0.2">
      <c r="A618" s="10">
        <v>201970</v>
      </c>
      <c r="B618" s="4" t="s">
        <v>297</v>
      </c>
      <c r="C618" s="4" t="s">
        <v>775</v>
      </c>
      <c r="D618" s="4" t="s">
        <v>406</v>
      </c>
      <c r="E618" s="5"/>
      <c r="F618" s="4" t="s">
        <v>816</v>
      </c>
      <c r="G618" s="13"/>
      <c r="H618" s="7">
        <v>35</v>
      </c>
      <c r="I618" s="7">
        <v>35</v>
      </c>
      <c r="J618" s="9"/>
      <c r="K618" s="9">
        <v>4</v>
      </c>
      <c r="L618" s="8">
        <f t="shared" si="57"/>
        <v>18480000</v>
      </c>
      <c r="M618" s="8">
        <f t="shared" si="58"/>
        <v>4756500</v>
      </c>
      <c r="N618" s="8">
        <f t="shared" si="54"/>
        <v>15150450</v>
      </c>
    </row>
    <row r="619" spans="1:14" ht="57" x14ac:dyDescent="0.2">
      <c r="A619" s="4">
        <v>201975</v>
      </c>
      <c r="B619" s="4" t="s">
        <v>297</v>
      </c>
      <c r="C619" s="4" t="s">
        <v>775</v>
      </c>
      <c r="D619" s="4" t="s">
        <v>406</v>
      </c>
      <c r="E619" s="5"/>
      <c r="F619" s="4" t="s">
        <v>817</v>
      </c>
      <c r="G619" s="13"/>
      <c r="H619" s="7">
        <v>22.4</v>
      </c>
      <c r="I619" s="7">
        <v>22.4</v>
      </c>
      <c r="J619" s="7"/>
      <c r="K619" s="7">
        <v>4</v>
      </c>
      <c r="L619" s="8">
        <f t="shared" si="57"/>
        <v>11827200</v>
      </c>
      <c r="M619" s="8">
        <f t="shared" si="58"/>
        <v>3044160</v>
      </c>
      <c r="N619" s="8">
        <f t="shared" si="54"/>
        <v>9696288</v>
      </c>
    </row>
    <row r="620" spans="1:14" ht="57" x14ac:dyDescent="0.2">
      <c r="A620" s="10">
        <v>201980</v>
      </c>
      <c r="B620" s="4" t="s">
        <v>297</v>
      </c>
      <c r="C620" s="4" t="s">
        <v>775</v>
      </c>
      <c r="D620" s="4" t="s">
        <v>406</v>
      </c>
      <c r="E620" s="5"/>
      <c r="F620" s="4" t="s">
        <v>818</v>
      </c>
      <c r="G620" s="13"/>
      <c r="H620" s="7">
        <v>30</v>
      </c>
      <c r="I620" s="7">
        <v>30</v>
      </c>
      <c r="J620" s="9"/>
      <c r="K620" s="9">
        <v>4</v>
      </c>
      <c r="L620" s="8">
        <f t="shared" si="57"/>
        <v>15840000</v>
      </c>
      <c r="M620" s="8">
        <f t="shared" si="58"/>
        <v>4077000</v>
      </c>
      <c r="N620" s="8">
        <f t="shared" si="54"/>
        <v>12986100</v>
      </c>
    </row>
    <row r="621" spans="1:14" ht="57" x14ac:dyDescent="0.2">
      <c r="A621" s="4">
        <v>201985</v>
      </c>
      <c r="B621" s="4" t="s">
        <v>297</v>
      </c>
      <c r="C621" s="4" t="s">
        <v>775</v>
      </c>
      <c r="D621" s="4" t="s">
        <v>406</v>
      </c>
      <c r="E621" s="5"/>
      <c r="F621" s="4" t="s">
        <v>819</v>
      </c>
      <c r="G621" s="13"/>
      <c r="H621" s="7">
        <v>18.399999999999999</v>
      </c>
      <c r="I621" s="7">
        <v>18.399999999999999</v>
      </c>
      <c r="J621" s="7"/>
      <c r="K621" s="7">
        <v>4</v>
      </c>
      <c r="L621" s="8">
        <f t="shared" si="57"/>
        <v>9715200</v>
      </c>
      <c r="M621" s="8">
        <f t="shared" si="58"/>
        <v>2500560</v>
      </c>
      <c r="N621" s="8">
        <f t="shared" si="54"/>
        <v>7964808</v>
      </c>
    </row>
    <row r="622" spans="1:14" ht="85.5" x14ac:dyDescent="0.2">
      <c r="A622" s="4">
        <v>201990</v>
      </c>
      <c r="B622" s="4" t="s">
        <v>297</v>
      </c>
      <c r="C622" s="4" t="s">
        <v>775</v>
      </c>
      <c r="D622" s="4" t="s">
        <v>406</v>
      </c>
      <c r="E622" s="5"/>
      <c r="F622" s="4" t="s">
        <v>820</v>
      </c>
      <c r="G622" s="13"/>
      <c r="H622" s="7">
        <v>26.6</v>
      </c>
      <c r="I622" s="7">
        <v>26.6</v>
      </c>
      <c r="J622" s="7"/>
      <c r="K622" s="7">
        <v>4</v>
      </c>
      <c r="L622" s="8">
        <f t="shared" si="57"/>
        <v>14044800</v>
      </c>
      <c r="M622" s="8">
        <f t="shared" si="58"/>
        <v>3614940</v>
      </c>
      <c r="N622" s="8">
        <f t="shared" si="54"/>
        <v>11514342</v>
      </c>
    </row>
    <row r="623" spans="1:14" ht="57" x14ac:dyDescent="0.2">
      <c r="A623" s="10">
        <v>201995</v>
      </c>
      <c r="B623" s="4" t="s">
        <v>297</v>
      </c>
      <c r="C623" s="4" t="s">
        <v>775</v>
      </c>
      <c r="D623" s="4" t="s">
        <v>406</v>
      </c>
      <c r="E623" s="5"/>
      <c r="F623" s="4" t="s">
        <v>821</v>
      </c>
      <c r="G623" s="13"/>
      <c r="H623" s="7">
        <v>25</v>
      </c>
      <c r="I623" s="7">
        <v>25</v>
      </c>
      <c r="J623" s="9"/>
      <c r="K623" s="9">
        <v>4</v>
      </c>
      <c r="L623" s="8">
        <f t="shared" si="57"/>
        <v>13200000</v>
      </c>
      <c r="M623" s="8">
        <f t="shared" si="58"/>
        <v>3397500</v>
      </c>
      <c r="N623" s="8">
        <f t="shared" si="54"/>
        <v>10821750</v>
      </c>
    </row>
    <row r="624" spans="1:14" ht="42.75" x14ac:dyDescent="0.2">
      <c r="A624" s="4">
        <v>202000</v>
      </c>
      <c r="B624" s="4" t="s">
        <v>297</v>
      </c>
      <c r="C624" s="4" t="s">
        <v>775</v>
      </c>
      <c r="D624" s="4" t="s">
        <v>406</v>
      </c>
      <c r="E624" s="5"/>
      <c r="F624" s="4" t="s">
        <v>822</v>
      </c>
      <c r="G624" s="13"/>
      <c r="H624" s="7">
        <v>9.6</v>
      </c>
      <c r="I624" s="7">
        <v>9.6</v>
      </c>
      <c r="J624" s="7"/>
      <c r="K624" s="7">
        <v>4</v>
      </c>
      <c r="L624" s="8">
        <f t="shared" si="57"/>
        <v>5068800</v>
      </c>
      <c r="M624" s="8">
        <f t="shared" si="58"/>
        <v>1304640</v>
      </c>
      <c r="N624" s="8">
        <f t="shared" si="54"/>
        <v>4155552</v>
      </c>
    </row>
    <row r="625" spans="1:14" ht="42.75" x14ac:dyDescent="0.2">
      <c r="A625" s="4">
        <v>202005</v>
      </c>
      <c r="B625" s="4" t="s">
        <v>297</v>
      </c>
      <c r="C625" s="4" t="s">
        <v>775</v>
      </c>
      <c r="D625" s="4" t="s">
        <v>406</v>
      </c>
      <c r="E625" s="5"/>
      <c r="F625" s="4" t="s">
        <v>823</v>
      </c>
      <c r="G625" s="13"/>
      <c r="H625" s="7">
        <v>9.6</v>
      </c>
      <c r="I625" s="7">
        <v>9.6</v>
      </c>
      <c r="J625" s="7"/>
      <c r="K625" s="7">
        <v>4</v>
      </c>
      <c r="L625" s="8">
        <f t="shared" si="57"/>
        <v>5068800</v>
      </c>
      <c r="M625" s="8">
        <f t="shared" si="58"/>
        <v>1304640</v>
      </c>
      <c r="N625" s="8">
        <f t="shared" si="54"/>
        <v>4155552</v>
      </c>
    </row>
    <row r="626" spans="1:14" ht="42.75" x14ac:dyDescent="0.2">
      <c r="A626" s="4">
        <v>202010</v>
      </c>
      <c r="B626" s="4" t="s">
        <v>297</v>
      </c>
      <c r="C626" s="4" t="s">
        <v>775</v>
      </c>
      <c r="D626" s="4" t="s">
        <v>406</v>
      </c>
      <c r="E626" s="5"/>
      <c r="F626" s="4" t="s">
        <v>824</v>
      </c>
      <c r="G626" s="13"/>
      <c r="H626" s="7">
        <v>17.600000000000001</v>
      </c>
      <c r="I626" s="7">
        <v>17.600000000000001</v>
      </c>
      <c r="J626" s="7"/>
      <c r="K626" s="7">
        <v>4</v>
      </c>
      <c r="L626" s="8">
        <f t="shared" si="57"/>
        <v>9292800</v>
      </c>
      <c r="M626" s="8">
        <f t="shared" si="58"/>
        <v>2391840</v>
      </c>
      <c r="N626" s="8">
        <f t="shared" si="54"/>
        <v>7618512</v>
      </c>
    </row>
    <row r="627" spans="1:14" ht="42.75" x14ac:dyDescent="0.2">
      <c r="A627" s="4">
        <v>202015</v>
      </c>
      <c r="B627" s="4" t="s">
        <v>297</v>
      </c>
      <c r="C627" s="4" t="s">
        <v>775</v>
      </c>
      <c r="D627" s="4" t="s">
        <v>406</v>
      </c>
      <c r="E627" s="5"/>
      <c r="F627" s="4" t="s">
        <v>825</v>
      </c>
      <c r="G627" s="13"/>
      <c r="H627" s="7">
        <v>24.8</v>
      </c>
      <c r="I627" s="7">
        <v>24.8</v>
      </c>
      <c r="J627" s="7"/>
      <c r="K627" s="7">
        <v>4</v>
      </c>
      <c r="L627" s="8">
        <f t="shared" si="57"/>
        <v>13094400</v>
      </c>
      <c r="M627" s="8">
        <f t="shared" si="58"/>
        <v>3370320</v>
      </c>
      <c r="N627" s="8">
        <f t="shared" si="54"/>
        <v>10735176</v>
      </c>
    </row>
    <row r="628" spans="1:14" ht="57" x14ac:dyDescent="0.2">
      <c r="A628" s="4">
        <v>202020</v>
      </c>
      <c r="B628" s="4" t="s">
        <v>297</v>
      </c>
      <c r="C628" s="4" t="s">
        <v>775</v>
      </c>
      <c r="D628" s="4" t="s">
        <v>406</v>
      </c>
      <c r="E628" s="5"/>
      <c r="F628" s="4" t="s">
        <v>826</v>
      </c>
      <c r="G628" s="13"/>
      <c r="H628" s="7">
        <v>27.2</v>
      </c>
      <c r="I628" s="7">
        <v>27.2</v>
      </c>
      <c r="J628" s="7"/>
      <c r="K628" s="7">
        <v>4</v>
      </c>
      <c r="L628" s="8">
        <f t="shared" si="57"/>
        <v>14361600</v>
      </c>
      <c r="M628" s="8">
        <f t="shared" si="58"/>
        <v>3696480</v>
      </c>
      <c r="N628" s="8">
        <f t="shared" si="54"/>
        <v>11774064</v>
      </c>
    </row>
    <row r="629" spans="1:14" ht="99.75" x14ac:dyDescent="0.2">
      <c r="A629" s="4">
        <v>202025</v>
      </c>
      <c r="B629" s="4" t="s">
        <v>297</v>
      </c>
      <c r="C629" s="4" t="s">
        <v>775</v>
      </c>
      <c r="D629" s="4" t="s">
        <v>406</v>
      </c>
      <c r="E629" s="5"/>
      <c r="F629" s="4" t="s">
        <v>827</v>
      </c>
      <c r="G629" s="13"/>
      <c r="H629" s="7">
        <v>33.6</v>
      </c>
      <c r="I629" s="7">
        <v>33.6</v>
      </c>
      <c r="J629" s="7"/>
      <c r="K629" s="7">
        <v>4</v>
      </c>
      <c r="L629" s="8">
        <f t="shared" si="57"/>
        <v>17740800</v>
      </c>
      <c r="M629" s="8">
        <f t="shared" si="58"/>
        <v>4566240</v>
      </c>
      <c r="N629" s="8">
        <f t="shared" si="54"/>
        <v>14544432</v>
      </c>
    </row>
    <row r="630" spans="1:14" ht="57" x14ac:dyDescent="0.2">
      <c r="A630" s="4">
        <v>202030</v>
      </c>
      <c r="B630" s="4" t="s">
        <v>297</v>
      </c>
      <c r="C630" s="4" t="s">
        <v>775</v>
      </c>
      <c r="D630" s="4" t="s">
        <v>406</v>
      </c>
      <c r="E630" s="5"/>
      <c r="F630" s="4" t="s">
        <v>828</v>
      </c>
      <c r="G630" s="13" t="s">
        <v>829</v>
      </c>
      <c r="H630" s="7">
        <v>23.2</v>
      </c>
      <c r="I630" s="7">
        <v>23.2</v>
      </c>
      <c r="J630" s="7"/>
      <c r="K630" s="7">
        <v>4</v>
      </c>
      <c r="L630" s="8">
        <f t="shared" si="57"/>
        <v>12249600</v>
      </c>
      <c r="M630" s="8">
        <f t="shared" si="58"/>
        <v>3152880</v>
      </c>
      <c r="N630" s="8">
        <f t="shared" si="54"/>
        <v>10042584</v>
      </c>
    </row>
    <row r="631" spans="1:14" ht="42.75" x14ac:dyDescent="0.2">
      <c r="A631" s="4">
        <v>202035</v>
      </c>
      <c r="B631" s="4" t="s">
        <v>297</v>
      </c>
      <c r="C631" s="4" t="s">
        <v>775</v>
      </c>
      <c r="D631" s="4" t="s">
        <v>406</v>
      </c>
      <c r="E631" s="5"/>
      <c r="F631" s="4" t="s">
        <v>830</v>
      </c>
      <c r="G631" s="13"/>
      <c r="H631" s="7">
        <v>42.4</v>
      </c>
      <c r="I631" s="7">
        <v>42.4</v>
      </c>
      <c r="J631" s="7"/>
      <c r="K631" s="7">
        <v>4</v>
      </c>
      <c r="L631" s="8">
        <f t="shared" si="57"/>
        <v>22387200</v>
      </c>
      <c r="M631" s="8">
        <f t="shared" si="58"/>
        <v>5762160</v>
      </c>
      <c r="N631" s="8">
        <f t="shared" si="54"/>
        <v>18353688</v>
      </c>
    </row>
    <row r="632" spans="1:14" ht="128.25" x14ac:dyDescent="0.2">
      <c r="A632" s="4">
        <v>202040</v>
      </c>
      <c r="B632" s="4" t="s">
        <v>297</v>
      </c>
      <c r="C632" s="4" t="s">
        <v>775</v>
      </c>
      <c r="D632" s="4" t="s">
        <v>406</v>
      </c>
      <c r="E632" s="5"/>
      <c r="F632" s="4" t="s">
        <v>831</v>
      </c>
      <c r="G632" s="13" t="s">
        <v>832</v>
      </c>
      <c r="H632" s="7">
        <v>35.200000000000003</v>
      </c>
      <c r="I632" s="7">
        <v>35.200000000000003</v>
      </c>
      <c r="J632" s="7"/>
      <c r="K632" s="7">
        <v>4</v>
      </c>
      <c r="L632" s="8">
        <f t="shared" si="57"/>
        <v>18585600</v>
      </c>
      <c r="M632" s="8">
        <f t="shared" si="58"/>
        <v>4783680</v>
      </c>
      <c r="N632" s="8">
        <f t="shared" si="54"/>
        <v>15237024</v>
      </c>
    </row>
    <row r="633" spans="1:14" ht="42.75" x14ac:dyDescent="0.2">
      <c r="A633" s="10">
        <v>202045</v>
      </c>
      <c r="B633" s="4" t="s">
        <v>297</v>
      </c>
      <c r="C633" s="4" t="s">
        <v>775</v>
      </c>
      <c r="D633" s="4" t="s">
        <v>561</v>
      </c>
      <c r="E633" s="5"/>
      <c r="F633" s="4" t="s">
        <v>833</v>
      </c>
      <c r="G633" s="13"/>
      <c r="H633" s="7">
        <v>42</v>
      </c>
      <c r="I633" s="7">
        <v>42</v>
      </c>
      <c r="J633" s="9"/>
      <c r="K633" s="9">
        <v>4</v>
      </c>
      <c r="L633" s="8">
        <f t="shared" si="57"/>
        <v>22176000</v>
      </c>
      <c r="M633" s="8">
        <f t="shared" si="58"/>
        <v>5707800</v>
      </c>
      <c r="N633" s="8">
        <f t="shared" si="54"/>
        <v>18180540</v>
      </c>
    </row>
    <row r="634" spans="1:14" ht="42.75" x14ac:dyDescent="0.2">
      <c r="A634" s="10">
        <v>202050</v>
      </c>
      <c r="B634" s="4" t="s">
        <v>297</v>
      </c>
      <c r="C634" s="4" t="s">
        <v>775</v>
      </c>
      <c r="D634" s="4" t="s">
        <v>561</v>
      </c>
      <c r="E634" s="5"/>
      <c r="F634" s="4" t="s">
        <v>834</v>
      </c>
      <c r="G634" s="13"/>
      <c r="H634" s="7">
        <v>50</v>
      </c>
      <c r="I634" s="7">
        <v>50</v>
      </c>
      <c r="J634" s="9"/>
      <c r="K634" s="9">
        <v>4</v>
      </c>
      <c r="L634" s="8">
        <f t="shared" si="57"/>
        <v>26400000</v>
      </c>
      <c r="M634" s="8">
        <f t="shared" si="58"/>
        <v>6795000</v>
      </c>
      <c r="N634" s="8">
        <f t="shared" si="54"/>
        <v>21643500</v>
      </c>
    </row>
    <row r="635" spans="1:14" ht="42.75" x14ac:dyDescent="0.2">
      <c r="A635" s="10">
        <v>202055</v>
      </c>
      <c r="B635" s="4" t="s">
        <v>297</v>
      </c>
      <c r="C635" s="4" t="s">
        <v>775</v>
      </c>
      <c r="D635" s="4" t="s">
        <v>561</v>
      </c>
      <c r="E635" s="5"/>
      <c r="F635" s="4" t="s">
        <v>835</v>
      </c>
      <c r="G635" s="13"/>
      <c r="H635" s="7">
        <v>56</v>
      </c>
      <c r="I635" s="7">
        <v>56</v>
      </c>
      <c r="J635" s="9"/>
      <c r="K635" s="9">
        <v>4</v>
      </c>
      <c r="L635" s="8">
        <f t="shared" si="57"/>
        <v>29568000</v>
      </c>
      <c r="M635" s="8">
        <f t="shared" si="58"/>
        <v>7610400</v>
      </c>
      <c r="N635" s="8">
        <f t="shared" si="54"/>
        <v>24240720</v>
      </c>
    </row>
    <row r="636" spans="1:14" ht="42.75" x14ac:dyDescent="0.2">
      <c r="A636" s="4">
        <v>202060</v>
      </c>
      <c r="B636" s="4" t="s">
        <v>297</v>
      </c>
      <c r="C636" s="4" t="s">
        <v>775</v>
      </c>
      <c r="D636" s="4" t="s">
        <v>406</v>
      </c>
      <c r="E636" s="5"/>
      <c r="F636" s="4" t="s">
        <v>836</v>
      </c>
      <c r="G636" s="13"/>
      <c r="H636" s="7">
        <v>31.2</v>
      </c>
      <c r="I636" s="7">
        <v>31.2</v>
      </c>
      <c r="J636" s="7"/>
      <c r="K636" s="7">
        <v>4</v>
      </c>
      <c r="L636" s="8">
        <f t="shared" si="57"/>
        <v>16473600</v>
      </c>
      <c r="M636" s="8">
        <f t="shared" si="58"/>
        <v>4240080</v>
      </c>
      <c r="N636" s="8">
        <f t="shared" si="54"/>
        <v>13505544</v>
      </c>
    </row>
    <row r="637" spans="1:14" ht="42.75" x14ac:dyDescent="0.2">
      <c r="A637" s="4">
        <v>202065</v>
      </c>
      <c r="B637" s="4" t="s">
        <v>297</v>
      </c>
      <c r="C637" s="4" t="s">
        <v>775</v>
      </c>
      <c r="D637" s="4" t="s">
        <v>406</v>
      </c>
      <c r="E637" s="5"/>
      <c r="F637" s="4" t="s">
        <v>837</v>
      </c>
      <c r="G637" s="13"/>
      <c r="H637" s="7">
        <v>32.299999999999997</v>
      </c>
      <c r="I637" s="7">
        <v>32.299999999999997</v>
      </c>
      <c r="J637" s="7"/>
      <c r="K637" s="7">
        <v>4</v>
      </c>
      <c r="L637" s="8">
        <f t="shared" si="57"/>
        <v>17054400</v>
      </c>
      <c r="M637" s="8">
        <f t="shared" si="58"/>
        <v>4389570</v>
      </c>
      <c r="N637" s="8">
        <f t="shared" si="54"/>
        <v>13981701</v>
      </c>
    </row>
    <row r="638" spans="1:14" ht="42.75" x14ac:dyDescent="0.2">
      <c r="A638" s="10">
        <v>202070</v>
      </c>
      <c r="B638" s="4" t="s">
        <v>297</v>
      </c>
      <c r="C638" s="4" t="s">
        <v>775</v>
      </c>
      <c r="D638" s="4" t="s">
        <v>406</v>
      </c>
      <c r="E638" s="5"/>
      <c r="F638" s="4" t="s">
        <v>838</v>
      </c>
      <c r="G638" s="13"/>
      <c r="H638" s="7">
        <v>52</v>
      </c>
      <c r="I638" s="7">
        <v>52</v>
      </c>
      <c r="J638" s="9"/>
      <c r="K638" s="9">
        <v>4</v>
      </c>
      <c r="L638" s="8">
        <f t="shared" si="57"/>
        <v>27456000</v>
      </c>
      <c r="M638" s="8">
        <f t="shared" si="58"/>
        <v>7066800</v>
      </c>
      <c r="N638" s="8">
        <f t="shared" si="54"/>
        <v>22509240</v>
      </c>
    </row>
    <row r="639" spans="1:14" ht="42.75" x14ac:dyDescent="0.2">
      <c r="A639" s="4">
        <v>202075</v>
      </c>
      <c r="B639" s="4" t="s">
        <v>297</v>
      </c>
      <c r="C639" s="4" t="s">
        <v>775</v>
      </c>
      <c r="D639" s="4" t="s">
        <v>406</v>
      </c>
      <c r="E639" s="5"/>
      <c r="F639" s="4" t="s">
        <v>839</v>
      </c>
      <c r="G639" s="13"/>
      <c r="H639" s="7">
        <v>37.6</v>
      </c>
      <c r="I639" s="7">
        <v>37.6</v>
      </c>
      <c r="J639" s="7"/>
      <c r="K639" s="7">
        <v>4</v>
      </c>
      <c r="L639" s="8">
        <f t="shared" si="57"/>
        <v>19852800</v>
      </c>
      <c r="M639" s="8">
        <f t="shared" si="58"/>
        <v>5109840</v>
      </c>
      <c r="N639" s="8">
        <f t="shared" si="54"/>
        <v>16275912</v>
      </c>
    </row>
    <row r="640" spans="1:14" ht="42.75" x14ac:dyDescent="0.2">
      <c r="A640" s="4">
        <v>202080</v>
      </c>
      <c r="B640" s="4" t="s">
        <v>297</v>
      </c>
      <c r="C640" s="4" t="s">
        <v>775</v>
      </c>
      <c r="D640" s="4" t="s">
        <v>406</v>
      </c>
      <c r="E640" s="5"/>
      <c r="F640" s="4" t="s">
        <v>840</v>
      </c>
      <c r="G640" s="13"/>
      <c r="H640" s="7">
        <v>27.6</v>
      </c>
      <c r="I640" s="7">
        <v>27.6</v>
      </c>
      <c r="J640" s="7"/>
      <c r="K640" s="7">
        <v>4</v>
      </c>
      <c r="L640" s="8">
        <f t="shared" si="57"/>
        <v>14572800</v>
      </c>
      <c r="M640" s="8">
        <f t="shared" si="58"/>
        <v>3750840</v>
      </c>
      <c r="N640" s="8">
        <f t="shared" si="54"/>
        <v>11947212</v>
      </c>
    </row>
    <row r="641" spans="1:14" ht="71.25" x14ac:dyDescent="0.2">
      <c r="A641" s="4">
        <v>202085</v>
      </c>
      <c r="B641" s="4" t="s">
        <v>297</v>
      </c>
      <c r="C641" s="4" t="s">
        <v>775</v>
      </c>
      <c r="D641" s="4" t="s">
        <v>406</v>
      </c>
      <c r="E641" s="5"/>
      <c r="F641" s="4" t="s">
        <v>841</v>
      </c>
      <c r="G641" s="13"/>
      <c r="H641" s="7">
        <v>30.4</v>
      </c>
      <c r="I641" s="7">
        <v>30.4</v>
      </c>
      <c r="J641" s="7"/>
      <c r="K641" s="7">
        <v>4</v>
      </c>
      <c r="L641" s="8">
        <f t="shared" si="57"/>
        <v>16051200</v>
      </c>
      <c r="M641" s="8">
        <f t="shared" si="58"/>
        <v>4131360</v>
      </c>
      <c r="N641" s="8">
        <f t="shared" si="54"/>
        <v>13159248</v>
      </c>
    </row>
    <row r="642" spans="1:14" ht="57" x14ac:dyDescent="0.2">
      <c r="A642" s="4">
        <v>202090</v>
      </c>
      <c r="B642" s="4" t="s">
        <v>297</v>
      </c>
      <c r="C642" s="4" t="s">
        <v>775</v>
      </c>
      <c r="D642" s="4" t="s">
        <v>406</v>
      </c>
      <c r="E642" s="5"/>
      <c r="F642" s="4" t="s">
        <v>842</v>
      </c>
      <c r="G642" s="13"/>
      <c r="H642" s="7">
        <v>40.799999999999997</v>
      </c>
      <c r="I642" s="7">
        <v>40.799999999999997</v>
      </c>
      <c r="J642" s="7"/>
      <c r="K642" s="7">
        <v>6</v>
      </c>
      <c r="L642" s="8">
        <f t="shared" si="57"/>
        <v>21542400</v>
      </c>
      <c r="M642" s="8">
        <f t="shared" si="58"/>
        <v>5544720</v>
      </c>
      <c r="N642" s="8">
        <f t="shared" si="54"/>
        <v>17661096</v>
      </c>
    </row>
    <row r="643" spans="1:14" ht="57" x14ac:dyDescent="0.2">
      <c r="A643" s="4">
        <v>202095</v>
      </c>
      <c r="B643" s="4" t="s">
        <v>297</v>
      </c>
      <c r="C643" s="4" t="s">
        <v>775</v>
      </c>
      <c r="D643" s="4" t="s">
        <v>406</v>
      </c>
      <c r="E643" s="5"/>
      <c r="F643" s="4" t="s">
        <v>843</v>
      </c>
      <c r="G643" s="13"/>
      <c r="H643" s="7">
        <v>23.2</v>
      </c>
      <c r="I643" s="7">
        <v>23.2</v>
      </c>
      <c r="J643" s="7"/>
      <c r="K643" s="7">
        <v>6</v>
      </c>
      <c r="L643" s="8">
        <f t="shared" si="57"/>
        <v>12249600</v>
      </c>
      <c r="M643" s="8">
        <f t="shared" si="58"/>
        <v>3152880</v>
      </c>
      <c r="N643" s="8">
        <f t="shared" si="54"/>
        <v>10042584</v>
      </c>
    </row>
    <row r="644" spans="1:14" ht="42.75" x14ac:dyDescent="0.2">
      <c r="A644" s="4">
        <v>202100</v>
      </c>
      <c r="B644" s="4" t="s">
        <v>297</v>
      </c>
      <c r="C644" s="4" t="s">
        <v>775</v>
      </c>
      <c r="D644" s="4" t="s">
        <v>406</v>
      </c>
      <c r="E644" s="5"/>
      <c r="F644" s="4" t="s">
        <v>844</v>
      </c>
      <c r="G644" s="13" t="s">
        <v>845</v>
      </c>
      <c r="H644" s="7">
        <v>28.8</v>
      </c>
      <c r="I644" s="7">
        <v>28.8</v>
      </c>
      <c r="J644" s="7"/>
      <c r="K644" s="7">
        <v>6</v>
      </c>
      <c r="L644" s="8">
        <f t="shared" si="57"/>
        <v>15206400</v>
      </c>
      <c r="M644" s="8">
        <f t="shared" si="58"/>
        <v>3913920</v>
      </c>
      <c r="N644" s="8">
        <f t="shared" ref="N644:N707" si="59">L644- ((M644*70)/100)</f>
        <v>12466656</v>
      </c>
    </row>
    <row r="645" spans="1:14" ht="42.75" x14ac:dyDescent="0.2">
      <c r="A645" s="4">
        <v>202110</v>
      </c>
      <c r="B645" s="4" t="s">
        <v>297</v>
      </c>
      <c r="C645" s="4" t="s">
        <v>775</v>
      </c>
      <c r="D645" s="4" t="s">
        <v>406</v>
      </c>
      <c r="E645" s="5"/>
      <c r="F645" s="4" t="s">
        <v>846</v>
      </c>
      <c r="G645" s="13"/>
      <c r="H645" s="7">
        <v>16</v>
      </c>
      <c r="I645" s="7">
        <v>16</v>
      </c>
      <c r="J645" s="7"/>
      <c r="K645" s="7">
        <v>4</v>
      </c>
      <c r="L645" s="8">
        <f t="shared" si="57"/>
        <v>8448000</v>
      </c>
      <c r="M645" s="8">
        <f t="shared" si="58"/>
        <v>2174400</v>
      </c>
      <c r="N645" s="8">
        <f t="shared" si="59"/>
        <v>6925920</v>
      </c>
    </row>
    <row r="646" spans="1:14" ht="57" x14ac:dyDescent="0.2">
      <c r="A646" s="4">
        <v>202115</v>
      </c>
      <c r="B646" s="4" t="s">
        <v>297</v>
      </c>
      <c r="C646" s="4" t="s">
        <v>775</v>
      </c>
      <c r="D646" s="4" t="s">
        <v>406</v>
      </c>
      <c r="E646" s="5"/>
      <c r="F646" s="4" t="s">
        <v>847</v>
      </c>
      <c r="G646" s="13"/>
      <c r="H646" s="7">
        <v>13.6</v>
      </c>
      <c r="I646" s="7">
        <v>13.6</v>
      </c>
      <c r="J646" s="7"/>
      <c r="K646" s="7">
        <v>4</v>
      </c>
      <c r="L646" s="8">
        <f t="shared" si="57"/>
        <v>7180800</v>
      </c>
      <c r="M646" s="8">
        <f t="shared" si="58"/>
        <v>1848240</v>
      </c>
      <c r="N646" s="8">
        <f t="shared" si="59"/>
        <v>5887032</v>
      </c>
    </row>
    <row r="647" spans="1:14" ht="42.75" x14ac:dyDescent="0.2">
      <c r="A647" s="10">
        <v>202120</v>
      </c>
      <c r="B647" s="4" t="s">
        <v>297</v>
      </c>
      <c r="C647" s="4" t="s">
        <v>775</v>
      </c>
      <c r="D647" s="4" t="s">
        <v>477</v>
      </c>
      <c r="E647" s="5"/>
      <c r="F647" s="4" t="s">
        <v>848</v>
      </c>
      <c r="G647" s="13"/>
      <c r="H647" s="7">
        <v>13</v>
      </c>
      <c r="I647" s="7">
        <v>13</v>
      </c>
      <c r="J647" s="9"/>
      <c r="K647" s="7">
        <v>0</v>
      </c>
      <c r="L647" s="8">
        <f t="shared" si="57"/>
        <v>6864000</v>
      </c>
      <c r="M647" s="8">
        <f t="shared" si="58"/>
        <v>1766700</v>
      </c>
      <c r="N647" s="8">
        <f t="shared" si="59"/>
        <v>5627310</v>
      </c>
    </row>
    <row r="648" spans="1:14" ht="42.75" x14ac:dyDescent="0.2">
      <c r="A648" s="10">
        <v>202125</v>
      </c>
      <c r="B648" s="4" t="s">
        <v>297</v>
      </c>
      <c r="C648" s="4" t="s">
        <v>775</v>
      </c>
      <c r="D648" s="4" t="s">
        <v>477</v>
      </c>
      <c r="E648" s="5"/>
      <c r="F648" s="4" t="s">
        <v>849</v>
      </c>
      <c r="G648" s="13"/>
      <c r="H648" s="7">
        <v>32</v>
      </c>
      <c r="I648" s="7">
        <v>32</v>
      </c>
      <c r="J648" s="9"/>
      <c r="K648" s="9">
        <v>5</v>
      </c>
      <c r="L648" s="8">
        <f t="shared" si="57"/>
        <v>16896000</v>
      </c>
      <c r="M648" s="8">
        <f t="shared" si="58"/>
        <v>4348800</v>
      </c>
      <c r="N648" s="8">
        <f t="shared" si="59"/>
        <v>13851840</v>
      </c>
    </row>
    <row r="649" spans="1:14" ht="71.25" x14ac:dyDescent="0.2">
      <c r="A649" s="4">
        <v>202130</v>
      </c>
      <c r="B649" s="4" t="s">
        <v>297</v>
      </c>
      <c r="C649" s="4" t="s">
        <v>775</v>
      </c>
      <c r="D649" s="4" t="s">
        <v>477</v>
      </c>
      <c r="E649" s="5"/>
      <c r="F649" s="4" t="s">
        <v>850</v>
      </c>
      <c r="G649" s="13"/>
      <c r="H649" s="7">
        <v>20.9</v>
      </c>
      <c r="I649" s="7">
        <v>20.9</v>
      </c>
      <c r="J649" s="7"/>
      <c r="K649" s="7">
        <v>5</v>
      </c>
      <c r="L649" s="8">
        <f t="shared" si="57"/>
        <v>11035200</v>
      </c>
      <c r="M649" s="8">
        <f t="shared" si="58"/>
        <v>2840310</v>
      </c>
      <c r="N649" s="8">
        <f t="shared" si="59"/>
        <v>9046983</v>
      </c>
    </row>
    <row r="650" spans="1:14" ht="114" x14ac:dyDescent="0.2">
      <c r="A650" s="10">
        <v>202135</v>
      </c>
      <c r="B650" s="4" t="s">
        <v>297</v>
      </c>
      <c r="C650" s="4" t="s">
        <v>775</v>
      </c>
      <c r="D650" s="4" t="s">
        <v>477</v>
      </c>
      <c r="E650" s="5"/>
      <c r="F650" s="4" t="s">
        <v>851</v>
      </c>
      <c r="G650" s="13"/>
      <c r="H650" s="7">
        <v>34.200000000000003</v>
      </c>
      <c r="I650" s="7">
        <v>34.200000000000003</v>
      </c>
      <c r="J650" s="9"/>
      <c r="K650" s="9">
        <v>5</v>
      </c>
      <c r="L650" s="8">
        <f t="shared" si="57"/>
        <v>18057600</v>
      </c>
      <c r="M650" s="8">
        <f t="shared" si="58"/>
        <v>4647780</v>
      </c>
      <c r="N650" s="8">
        <f t="shared" si="59"/>
        <v>14804154</v>
      </c>
    </row>
    <row r="651" spans="1:14" ht="128.25" x14ac:dyDescent="0.2">
      <c r="A651" s="10">
        <v>202140</v>
      </c>
      <c r="B651" s="4" t="s">
        <v>297</v>
      </c>
      <c r="C651" s="4" t="s">
        <v>775</v>
      </c>
      <c r="D651" s="4" t="s">
        <v>477</v>
      </c>
      <c r="E651" s="5"/>
      <c r="F651" s="4" t="s">
        <v>852</v>
      </c>
      <c r="G651" s="13"/>
      <c r="H651" s="7">
        <v>38</v>
      </c>
      <c r="I651" s="7">
        <v>38</v>
      </c>
      <c r="J651" s="9"/>
      <c r="K651" s="9">
        <v>5</v>
      </c>
      <c r="L651" s="8">
        <f t="shared" si="57"/>
        <v>20064000</v>
      </c>
      <c r="M651" s="8">
        <f t="shared" si="58"/>
        <v>5164200</v>
      </c>
      <c r="N651" s="8">
        <f t="shared" si="59"/>
        <v>16449060</v>
      </c>
    </row>
    <row r="652" spans="1:14" ht="57" x14ac:dyDescent="0.2">
      <c r="A652" s="10">
        <v>202145</v>
      </c>
      <c r="B652" s="4" t="s">
        <v>297</v>
      </c>
      <c r="C652" s="4" t="s">
        <v>775</v>
      </c>
      <c r="D652" s="4" t="s">
        <v>477</v>
      </c>
      <c r="E652" s="5"/>
      <c r="F652" s="4" t="s">
        <v>853</v>
      </c>
      <c r="G652" s="13"/>
      <c r="H652" s="7">
        <v>45</v>
      </c>
      <c r="I652" s="7">
        <v>45</v>
      </c>
      <c r="J652" s="9"/>
      <c r="K652" s="9">
        <v>5</v>
      </c>
      <c r="L652" s="8">
        <f t="shared" si="57"/>
        <v>23760000</v>
      </c>
      <c r="M652" s="8">
        <f t="shared" si="58"/>
        <v>6115500</v>
      </c>
      <c r="N652" s="8">
        <f t="shared" si="59"/>
        <v>19479150</v>
      </c>
    </row>
    <row r="653" spans="1:14" ht="85.5" x14ac:dyDescent="0.2">
      <c r="A653" s="4">
        <v>202150</v>
      </c>
      <c r="B653" s="4" t="s">
        <v>297</v>
      </c>
      <c r="C653" s="4" t="s">
        <v>775</v>
      </c>
      <c r="D653" s="4" t="s">
        <v>477</v>
      </c>
      <c r="E653" s="5"/>
      <c r="F653" s="4" t="s">
        <v>854</v>
      </c>
      <c r="G653" s="13"/>
      <c r="H653" s="7">
        <v>8</v>
      </c>
      <c r="I653" s="7">
        <v>8</v>
      </c>
      <c r="J653" s="7"/>
      <c r="K653" s="7">
        <v>0</v>
      </c>
      <c r="L653" s="8">
        <f t="shared" si="57"/>
        <v>4224000</v>
      </c>
      <c r="M653" s="8">
        <f t="shared" si="58"/>
        <v>1087200</v>
      </c>
      <c r="N653" s="8">
        <f t="shared" si="59"/>
        <v>3462960</v>
      </c>
    </row>
    <row r="654" spans="1:14" ht="57" x14ac:dyDescent="0.2">
      <c r="A654" s="10">
        <v>202155</v>
      </c>
      <c r="B654" s="4" t="s">
        <v>297</v>
      </c>
      <c r="C654" s="4" t="s">
        <v>775</v>
      </c>
      <c r="D654" s="4" t="s">
        <v>477</v>
      </c>
      <c r="E654" s="5"/>
      <c r="F654" s="4" t="s">
        <v>855</v>
      </c>
      <c r="G654" s="13"/>
      <c r="H654" s="7">
        <v>32</v>
      </c>
      <c r="I654" s="7">
        <v>32</v>
      </c>
      <c r="J654" s="9"/>
      <c r="K654" s="9">
        <v>5</v>
      </c>
      <c r="L654" s="8">
        <f t="shared" si="57"/>
        <v>16896000</v>
      </c>
      <c r="M654" s="8">
        <f t="shared" si="58"/>
        <v>4348800</v>
      </c>
      <c r="N654" s="8">
        <f t="shared" si="59"/>
        <v>13851840</v>
      </c>
    </row>
    <row r="655" spans="1:14" ht="42.75" x14ac:dyDescent="0.2">
      <c r="A655" s="10">
        <v>202156</v>
      </c>
      <c r="B655" s="4" t="s">
        <v>297</v>
      </c>
      <c r="C655" s="4" t="s">
        <v>775</v>
      </c>
      <c r="D655" s="4" t="s">
        <v>477</v>
      </c>
      <c r="E655" s="5"/>
      <c r="F655" s="4" t="s">
        <v>856</v>
      </c>
      <c r="G655" s="13"/>
      <c r="H655" s="7">
        <v>28</v>
      </c>
      <c r="I655" s="7">
        <v>28</v>
      </c>
      <c r="J655" s="9"/>
      <c r="K655" s="9">
        <v>5</v>
      </c>
      <c r="L655" s="8">
        <f t="shared" si="57"/>
        <v>14784000</v>
      </c>
      <c r="M655" s="8">
        <f t="shared" si="58"/>
        <v>3805200</v>
      </c>
      <c r="N655" s="8">
        <f t="shared" si="59"/>
        <v>12120360</v>
      </c>
    </row>
    <row r="656" spans="1:14" ht="42.75" x14ac:dyDescent="0.2">
      <c r="A656" s="4">
        <v>202160</v>
      </c>
      <c r="B656" s="4" t="s">
        <v>297</v>
      </c>
      <c r="C656" s="4" t="s">
        <v>775</v>
      </c>
      <c r="D656" s="4" t="s">
        <v>477</v>
      </c>
      <c r="E656" s="5"/>
      <c r="F656" s="4" t="s">
        <v>857</v>
      </c>
      <c r="G656" s="13"/>
      <c r="H656" s="7">
        <v>8.4</v>
      </c>
      <c r="I656" s="7">
        <v>8.4</v>
      </c>
      <c r="J656" s="7"/>
      <c r="K656" s="7">
        <v>0</v>
      </c>
      <c r="L656" s="8">
        <f t="shared" si="57"/>
        <v>4435200</v>
      </c>
      <c r="M656" s="8">
        <f t="shared" si="58"/>
        <v>1141560</v>
      </c>
      <c r="N656" s="8">
        <f t="shared" si="59"/>
        <v>3636108</v>
      </c>
    </row>
    <row r="657" spans="1:14" ht="42.75" x14ac:dyDescent="0.2">
      <c r="A657" s="4">
        <v>202165</v>
      </c>
      <c r="B657" s="4" t="s">
        <v>297</v>
      </c>
      <c r="C657" s="4" t="s">
        <v>775</v>
      </c>
      <c r="D657" s="4" t="s">
        <v>477</v>
      </c>
      <c r="E657" s="5"/>
      <c r="F657" s="4" t="s">
        <v>858</v>
      </c>
      <c r="G657" s="13"/>
      <c r="H657" s="7">
        <v>20</v>
      </c>
      <c r="I657" s="7">
        <v>20</v>
      </c>
      <c r="J657" s="7"/>
      <c r="K657" s="7">
        <v>5</v>
      </c>
      <c r="L657" s="8">
        <f t="shared" si="57"/>
        <v>10560000</v>
      </c>
      <c r="M657" s="8">
        <f t="shared" si="58"/>
        <v>2718000</v>
      </c>
      <c r="N657" s="8">
        <f t="shared" si="59"/>
        <v>8657400</v>
      </c>
    </row>
    <row r="658" spans="1:14" ht="57" x14ac:dyDescent="0.2">
      <c r="A658" s="4">
        <v>202170</v>
      </c>
      <c r="B658" s="4" t="s">
        <v>297</v>
      </c>
      <c r="C658" s="4" t="s">
        <v>775</v>
      </c>
      <c r="D658" s="4" t="s">
        <v>477</v>
      </c>
      <c r="E658" s="5"/>
      <c r="F658" s="4" t="s">
        <v>859</v>
      </c>
      <c r="G658" s="13"/>
      <c r="H658" s="7">
        <v>8</v>
      </c>
      <c r="I658" s="7">
        <v>8</v>
      </c>
      <c r="J658" s="7"/>
      <c r="K658" s="7">
        <v>0</v>
      </c>
      <c r="L658" s="8">
        <f t="shared" si="57"/>
        <v>4224000</v>
      </c>
      <c r="M658" s="8">
        <f t="shared" si="58"/>
        <v>1087200</v>
      </c>
      <c r="N658" s="8">
        <f t="shared" si="59"/>
        <v>3462960</v>
      </c>
    </row>
    <row r="659" spans="1:14" ht="57" x14ac:dyDescent="0.2">
      <c r="A659" s="4">
        <v>202175</v>
      </c>
      <c r="B659" s="4" t="s">
        <v>297</v>
      </c>
      <c r="C659" s="4" t="s">
        <v>775</v>
      </c>
      <c r="D659" s="4" t="s">
        <v>477</v>
      </c>
      <c r="E659" s="5"/>
      <c r="F659" s="4" t="s">
        <v>860</v>
      </c>
      <c r="G659" s="13"/>
      <c r="H659" s="7">
        <v>21</v>
      </c>
      <c r="I659" s="7">
        <v>21</v>
      </c>
      <c r="J659" s="7"/>
      <c r="K659" s="7">
        <v>5</v>
      </c>
      <c r="L659" s="8">
        <f t="shared" si="57"/>
        <v>11088000</v>
      </c>
      <c r="M659" s="8">
        <f t="shared" si="58"/>
        <v>2853900</v>
      </c>
      <c r="N659" s="8">
        <f t="shared" si="59"/>
        <v>9090270</v>
      </c>
    </row>
    <row r="660" spans="1:14" ht="42.75" x14ac:dyDescent="0.2">
      <c r="A660" s="4">
        <v>202180</v>
      </c>
      <c r="B660" s="4" t="s">
        <v>297</v>
      </c>
      <c r="C660" s="4" t="s">
        <v>775</v>
      </c>
      <c r="D660" s="4" t="s">
        <v>477</v>
      </c>
      <c r="E660" s="5"/>
      <c r="F660" s="4" t="s">
        <v>861</v>
      </c>
      <c r="G660" s="13"/>
      <c r="H660" s="7">
        <v>10.8</v>
      </c>
      <c r="I660" s="7">
        <v>10.8</v>
      </c>
      <c r="J660" s="7"/>
      <c r="K660" s="7">
        <v>0</v>
      </c>
      <c r="L660" s="8">
        <f t="shared" si="57"/>
        <v>5702400</v>
      </c>
      <c r="M660" s="8">
        <f t="shared" si="58"/>
        <v>1467720</v>
      </c>
      <c r="N660" s="8">
        <f t="shared" si="59"/>
        <v>4674996</v>
      </c>
    </row>
    <row r="661" spans="1:14" ht="42.75" x14ac:dyDescent="0.2">
      <c r="A661" s="4">
        <v>202185</v>
      </c>
      <c r="B661" s="4" t="s">
        <v>297</v>
      </c>
      <c r="C661" s="4" t="s">
        <v>775</v>
      </c>
      <c r="D661" s="4" t="s">
        <v>477</v>
      </c>
      <c r="E661" s="5"/>
      <c r="F661" s="4" t="s">
        <v>862</v>
      </c>
      <c r="G661" s="13"/>
      <c r="H661" s="7">
        <v>18.100000000000001</v>
      </c>
      <c r="I661" s="7">
        <v>18.100000000000001</v>
      </c>
      <c r="J661" s="7"/>
      <c r="K661" s="7">
        <v>4</v>
      </c>
      <c r="L661" s="8">
        <f t="shared" si="57"/>
        <v>9556800</v>
      </c>
      <c r="M661" s="8">
        <f t="shared" si="58"/>
        <v>2459790</v>
      </c>
      <c r="N661" s="8">
        <f t="shared" si="59"/>
        <v>7834947</v>
      </c>
    </row>
    <row r="662" spans="1:14" ht="42.75" x14ac:dyDescent="0.2">
      <c r="A662" s="4">
        <v>202190</v>
      </c>
      <c r="B662" s="4" t="s">
        <v>297</v>
      </c>
      <c r="C662" s="4" t="s">
        <v>775</v>
      </c>
      <c r="D662" s="4" t="s">
        <v>477</v>
      </c>
      <c r="E662" s="5"/>
      <c r="F662" s="4" t="s">
        <v>863</v>
      </c>
      <c r="G662" s="13"/>
      <c r="H662" s="7">
        <v>24.7</v>
      </c>
      <c r="I662" s="7">
        <v>24.7</v>
      </c>
      <c r="J662" s="7"/>
      <c r="K662" s="7">
        <v>4</v>
      </c>
      <c r="L662" s="8">
        <f t="shared" si="57"/>
        <v>13041600</v>
      </c>
      <c r="M662" s="8">
        <f t="shared" si="58"/>
        <v>3356730</v>
      </c>
      <c r="N662" s="8">
        <f t="shared" si="59"/>
        <v>10691889</v>
      </c>
    </row>
    <row r="663" spans="1:14" ht="57" x14ac:dyDescent="0.2">
      <c r="A663" s="4">
        <v>202195</v>
      </c>
      <c r="B663" s="4" t="s">
        <v>297</v>
      </c>
      <c r="C663" s="4" t="s">
        <v>775</v>
      </c>
      <c r="D663" s="4" t="s">
        <v>477</v>
      </c>
      <c r="E663" s="5"/>
      <c r="F663" s="4" t="s">
        <v>864</v>
      </c>
      <c r="G663" s="13"/>
      <c r="H663" s="7">
        <v>6.8</v>
      </c>
      <c r="I663" s="7">
        <v>6.8</v>
      </c>
      <c r="J663" s="7"/>
      <c r="K663" s="7">
        <v>0</v>
      </c>
      <c r="L663" s="8">
        <f t="shared" si="57"/>
        <v>3590400</v>
      </c>
      <c r="M663" s="8">
        <f t="shared" si="58"/>
        <v>924120</v>
      </c>
      <c r="N663" s="8">
        <f t="shared" si="59"/>
        <v>2943516</v>
      </c>
    </row>
    <row r="664" spans="1:14" ht="42.75" x14ac:dyDescent="0.2">
      <c r="A664" s="4">
        <v>202200</v>
      </c>
      <c r="B664" s="4" t="s">
        <v>297</v>
      </c>
      <c r="C664" s="4" t="s">
        <v>775</v>
      </c>
      <c r="D664" s="4" t="s">
        <v>477</v>
      </c>
      <c r="E664" s="5"/>
      <c r="F664" s="4" t="s">
        <v>865</v>
      </c>
      <c r="G664" s="13"/>
      <c r="H664" s="7">
        <v>17.600000000000001</v>
      </c>
      <c r="I664" s="7">
        <v>17.600000000000001</v>
      </c>
      <c r="J664" s="7"/>
      <c r="K664" s="7">
        <v>5</v>
      </c>
      <c r="L664" s="8">
        <f t="shared" si="57"/>
        <v>9292800</v>
      </c>
      <c r="M664" s="8">
        <f t="shared" si="58"/>
        <v>2391840</v>
      </c>
      <c r="N664" s="8">
        <f t="shared" si="59"/>
        <v>7618512</v>
      </c>
    </row>
    <row r="665" spans="1:14" ht="42.75" x14ac:dyDescent="0.2">
      <c r="A665" s="4">
        <v>202205</v>
      </c>
      <c r="B665" s="4" t="s">
        <v>297</v>
      </c>
      <c r="C665" s="4" t="s">
        <v>775</v>
      </c>
      <c r="D665" s="4" t="s">
        <v>477</v>
      </c>
      <c r="E665" s="5"/>
      <c r="F665" s="4" t="s">
        <v>866</v>
      </c>
      <c r="G665" s="13"/>
      <c r="H665" s="7">
        <v>21.4</v>
      </c>
      <c r="I665" s="7">
        <v>21.4</v>
      </c>
      <c r="J665" s="7"/>
      <c r="K665" s="7">
        <v>4</v>
      </c>
      <c r="L665" s="8">
        <f t="shared" si="57"/>
        <v>11299200</v>
      </c>
      <c r="M665" s="8">
        <f t="shared" si="58"/>
        <v>2908260</v>
      </c>
      <c r="N665" s="8">
        <f t="shared" si="59"/>
        <v>9263418</v>
      </c>
    </row>
    <row r="666" spans="1:14" ht="42.75" x14ac:dyDescent="0.2">
      <c r="A666" s="4">
        <v>202210</v>
      </c>
      <c r="B666" s="4" t="s">
        <v>297</v>
      </c>
      <c r="C666" s="4" t="s">
        <v>775</v>
      </c>
      <c r="D666" s="4" t="s">
        <v>477</v>
      </c>
      <c r="E666" s="5"/>
      <c r="F666" s="4" t="s">
        <v>867</v>
      </c>
      <c r="G666" s="13"/>
      <c r="H666" s="7">
        <v>7.2</v>
      </c>
      <c r="I666" s="7">
        <v>7.2</v>
      </c>
      <c r="J666" s="7"/>
      <c r="K666" s="7">
        <v>0</v>
      </c>
      <c r="L666" s="8">
        <f t="shared" si="57"/>
        <v>3801600</v>
      </c>
      <c r="M666" s="8">
        <f t="shared" si="58"/>
        <v>978480</v>
      </c>
      <c r="N666" s="8">
        <f t="shared" si="59"/>
        <v>3116664</v>
      </c>
    </row>
    <row r="667" spans="1:14" ht="42.75" x14ac:dyDescent="0.2">
      <c r="A667" s="4">
        <v>202215</v>
      </c>
      <c r="B667" s="4" t="s">
        <v>297</v>
      </c>
      <c r="C667" s="4" t="s">
        <v>775</v>
      </c>
      <c r="D667" s="4" t="s">
        <v>477</v>
      </c>
      <c r="E667" s="5"/>
      <c r="F667" s="4" t="s">
        <v>868</v>
      </c>
      <c r="G667" s="13"/>
      <c r="H667" s="7">
        <v>17.600000000000001</v>
      </c>
      <c r="I667" s="7">
        <v>17.600000000000001</v>
      </c>
      <c r="J667" s="7"/>
      <c r="K667" s="7">
        <v>5</v>
      </c>
      <c r="L667" s="8">
        <f t="shared" si="57"/>
        <v>9292800</v>
      </c>
      <c r="M667" s="8">
        <f t="shared" si="58"/>
        <v>2391840</v>
      </c>
      <c r="N667" s="8">
        <f t="shared" si="59"/>
        <v>7618512</v>
      </c>
    </row>
    <row r="668" spans="1:14" ht="57" x14ac:dyDescent="0.2">
      <c r="A668" s="4">
        <v>202220</v>
      </c>
      <c r="B668" s="4" t="s">
        <v>297</v>
      </c>
      <c r="C668" s="4" t="s">
        <v>775</v>
      </c>
      <c r="D668" s="4" t="s">
        <v>477</v>
      </c>
      <c r="E668" s="5"/>
      <c r="F668" s="4" t="s">
        <v>869</v>
      </c>
      <c r="G668" s="13"/>
      <c r="H668" s="7">
        <v>4.5999999999999996</v>
      </c>
      <c r="I668" s="7">
        <v>4.5999999999999996</v>
      </c>
      <c r="J668" s="7"/>
      <c r="K668" s="7">
        <v>0</v>
      </c>
      <c r="L668" s="8">
        <f t="shared" si="57"/>
        <v>2428800</v>
      </c>
      <c r="M668" s="8">
        <f t="shared" si="58"/>
        <v>625140</v>
      </c>
      <c r="N668" s="8">
        <f t="shared" si="59"/>
        <v>1991202</v>
      </c>
    </row>
    <row r="669" spans="1:14" ht="42.75" x14ac:dyDescent="0.2">
      <c r="A669" s="10">
        <v>202225</v>
      </c>
      <c r="B669" s="4" t="s">
        <v>297</v>
      </c>
      <c r="C669" s="4" t="s">
        <v>775</v>
      </c>
      <c r="D669" s="4" t="s">
        <v>477</v>
      </c>
      <c r="E669" s="5"/>
      <c r="F669" s="4" t="s">
        <v>870</v>
      </c>
      <c r="G669" s="13"/>
      <c r="H669" s="7">
        <v>35</v>
      </c>
      <c r="I669" s="7">
        <v>35</v>
      </c>
      <c r="J669" s="9"/>
      <c r="K669" s="9">
        <v>5</v>
      </c>
      <c r="L669" s="8">
        <f t="shared" si="57"/>
        <v>18480000</v>
      </c>
      <c r="M669" s="8">
        <f t="shared" si="58"/>
        <v>4756500</v>
      </c>
      <c r="N669" s="8">
        <f t="shared" si="59"/>
        <v>15150450</v>
      </c>
    </row>
    <row r="670" spans="1:14" ht="42.75" x14ac:dyDescent="0.2">
      <c r="A670" s="4">
        <v>202230</v>
      </c>
      <c r="B670" s="4" t="s">
        <v>297</v>
      </c>
      <c r="C670" s="4" t="s">
        <v>775</v>
      </c>
      <c r="D670" s="4" t="s">
        <v>477</v>
      </c>
      <c r="E670" s="5"/>
      <c r="F670" s="4" t="s">
        <v>871</v>
      </c>
      <c r="G670" s="13"/>
      <c r="H670" s="7">
        <v>11.2</v>
      </c>
      <c r="I670" s="7">
        <v>11.2</v>
      </c>
      <c r="J670" s="7"/>
      <c r="K670" s="7">
        <v>0</v>
      </c>
      <c r="L670" s="8">
        <f t="shared" si="57"/>
        <v>5913600</v>
      </c>
      <c r="M670" s="8">
        <f t="shared" si="58"/>
        <v>1522080</v>
      </c>
      <c r="N670" s="8">
        <f t="shared" si="59"/>
        <v>4848144</v>
      </c>
    </row>
    <row r="671" spans="1:14" ht="42.75" x14ac:dyDescent="0.2">
      <c r="A671" s="4">
        <v>202235</v>
      </c>
      <c r="B671" s="4" t="s">
        <v>297</v>
      </c>
      <c r="C671" s="4" t="s">
        <v>775</v>
      </c>
      <c r="D671" s="4" t="s">
        <v>477</v>
      </c>
      <c r="E671" s="5"/>
      <c r="F671" s="4" t="s">
        <v>872</v>
      </c>
      <c r="G671" s="13"/>
      <c r="H671" s="7">
        <v>21.6</v>
      </c>
      <c r="I671" s="7">
        <v>21.6</v>
      </c>
      <c r="J671" s="7"/>
      <c r="K671" s="7">
        <v>5</v>
      </c>
      <c r="L671" s="8">
        <f t="shared" si="57"/>
        <v>11404800</v>
      </c>
      <c r="M671" s="8">
        <f t="shared" si="58"/>
        <v>2935440</v>
      </c>
      <c r="N671" s="8">
        <f t="shared" si="59"/>
        <v>9349992</v>
      </c>
    </row>
    <row r="672" spans="1:14" ht="156.75" x14ac:dyDescent="0.2">
      <c r="A672" s="4">
        <v>202240</v>
      </c>
      <c r="B672" s="4" t="s">
        <v>297</v>
      </c>
      <c r="C672" s="4" t="s">
        <v>775</v>
      </c>
      <c r="D672" s="4" t="s">
        <v>586</v>
      </c>
      <c r="E672" s="5"/>
      <c r="F672" s="4" t="s">
        <v>873</v>
      </c>
      <c r="G672" s="13"/>
      <c r="H672" s="7">
        <v>28.8</v>
      </c>
      <c r="I672" s="7">
        <v>28.8</v>
      </c>
      <c r="J672" s="7"/>
      <c r="K672" s="7">
        <v>5</v>
      </c>
      <c r="L672" s="8">
        <f t="shared" si="57"/>
        <v>15206400</v>
      </c>
      <c r="M672" s="8">
        <f t="shared" si="58"/>
        <v>3913920</v>
      </c>
      <c r="N672" s="8">
        <f t="shared" si="59"/>
        <v>12466656</v>
      </c>
    </row>
    <row r="673" spans="1:14" ht="71.25" x14ac:dyDescent="0.2">
      <c r="A673" s="10">
        <v>202245</v>
      </c>
      <c r="B673" s="4" t="s">
        <v>297</v>
      </c>
      <c r="C673" s="4" t="s">
        <v>775</v>
      </c>
      <c r="D673" s="4" t="s">
        <v>708</v>
      </c>
      <c r="E673" s="5"/>
      <c r="F673" s="4" t="s">
        <v>874</v>
      </c>
      <c r="G673" s="13"/>
      <c r="H673" s="7">
        <v>40</v>
      </c>
      <c r="I673" s="7">
        <v>40</v>
      </c>
      <c r="J673" s="9"/>
      <c r="K673" s="9">
        <v>5</v>
      </c>
      <c r="L673" s="8">
        <f t="shared" si="57"/>
        <v>21120000</v>
      </c>
      <c r="M673" s="8">
        <f t="shared" si="58"/>
        <v>5436000</v>
      </c>
      <c r="N673" s="8">
        <f t="shared" si="59"/>
        <v>17314800</v>
      </c>
    </row>
    <row r="674" spans="1:14" ht="42.75" x14ac:dyDescent="0.2">
      <c r="A674" s="4">
        <v>202250</v>
      </c>
      <c r="B674" s="4" t="s">
        <v>297</v>
      </c>
      <c r="C674" s="4" t="s">
        <v>775</v>
      </c>
      <c r="D674" s="4" t="s">
        <v>708</v>
      </c>
      <c r="E674" s="5"/>
      <c r="F674" s="4" t="s">
        <v>875</v>
      </c>
      <c r="G674" s="13"/>
      <c r="H674" s="7">
        <v>23.2</v>
      </c>
      <c r="I674" s="7">
        <v>23.2</v>
      </c>
      <c r="J674" s="7"/>
      <c r="K674" s="7">
        <v>5</v>
      </c>
      <c r="L674" s="8">
        <f t="shared" si="57"/>
        <v>12249600</v>
      </c>
      <c r="M674" s="8">
        <f t="shared" si="58"/>
        <v>3152880</v>
      </c>
      <c r="N674" s="8">
        <f t="shared" si="59"/>
        <v>10042584</v>
      </c>
    </row>
    <row r="675" spans="1:14" ht="42.75" x14ac:dyDescent="0.2">
      <c r="A675" s="4">
        <v>202255</v>
      </c>
      <c r="B675" s="4" t="s">
        <v>297</v>
      </c>
      <c r="C675" s="4" t="s">
        <v>775</v>
      </c>
      <c r="D675" s="4" t="s">
        <v>708</v>
      </c>
      <c r="E675" s="5"/>
      <c r="F675" s="4" t="s">
        <v>876</v>
      </c>
      <c r="G675" s="13"/>
      <c r="H675" s="7">
        <v>14.4</v>
      </c>
      <c r="I675" s="7">
        <v>14.4</v>
      </c>
      <c r="J675" s="7"/>
      <c r="K675" s="7">
        <v>5</v>
      </c>
      <c r="L675" s="8">
        <f t="shared" si="57"/>
        <v>7603200</v>
      </c>
      <c r="M675" s="8">
        <f t="shared" si="58"/>
        <v>1956960</v>
      </c>
      <c r="N675" s="8">
        <f t="shared" si="59"/>
        <v>6233328</v>
      </c>
    </row>
    <row r="676" spans="1:14" ht="42.75" x14ac:dyDescent="0.2">
      <c r="A676" s="4">
        <v>202260</v>
      </c>
      <c r="B676" s="4" t="s">
        <v>297</v>
      </c>
      <c r="C676" s="4" t="s">
        <v>775</v>
      </c>
      <c r="D676" s="4" t="s">
        <v>708</v>
      </c>
      <c r="E676" s="5"/>
      <c r="F676" s="4" t="s">
        <v>877</v>
      </c>
      <c r="G676" s="13"/>
      <c r="H676" s="7">
        <v>17.600000000000001</v>
      </c>
      <c r="I676" s="7">
        <v>17.600000000000001</v>
      </c>
      <c r="J676" s="7"/>
      <c r="K676" s="7">
        <v>5</v>
      </c>
      <c r="L676" s="8">
        <f t="shared" si="57"/>
        <v>9292800</v>
      </c>
      <c r="M676" s="8">
        <f t="shared" si="58"/>
        <v>2391840</v>
      </c>
      <c r="N676" s="8">
        <f t="shared" si="59"/>
        <v>7618512</v>
      </c>
    </row>
    <row r="677" spans="1:14" ht="42.75" x14ac:dyDescent="0.2">
      <c r="A677" s="4">
        <v>202265</v>
      </c>
      <c r="B677" s="4" t="s">
        <v>297</v>
      </c>
      <c r="C677" s="4" t="s">
        <v>878</v>
      </c>
      <c r="D677" s="4" t="s">
        <v>236</v>
      </c>
      <c r="E677" s="4" t="s">
        <v>22</v>
      </c>
      <c r="F677" s="4" t="s">
        <v>879</v>
      </c>
      <c r="G677" s="13"/>
      <c r="H677" s="7">
        <v>4</v>
      </c>
      <c r="I677" s="7">
        <v>4</v>
      </c>
      <c r="J677" s="7"/>
      <c r="K677" s="7">
        <v>0</v>
      </c>
      <c r="L677" s="11">
        <f>I677*277000+J677*644000</f>
        <v>1108000</v>
      </c>
      <c r="M677" s="12">
        <f>(I677*135900)+(J677*179000)</f>
        <v>543600</v>
      </c>
      <c r="N677" s="12">
        <f t="shared" si="59"/>
        <v>727480</v>
      </c>
    </row>
    <row r="678" spans="1:14" ht="57" x14ac:dyDescent="0.2">
      <c r="A678" s="4">
        <v>202270</v>
      </c>
      <c r="B678" s="4" t="s">
        <v>297</v>
      </c>
      <c r="C678" s="4" t="s">
        <v>878</v>
      </c>
      <c r="D678" s="4" t="s">
        <v>236</v>
      </c>
      <c r="E678" s="5"/>
      <c r="F678" s="4" t="s">
        <v>880</v>
      </c>
      <c r="G678" s="13"/>
      <c r="H678" s="7">
        <v>12</v>
      </c>
      <c r="I678" s="7">
        <v>12</v>
      </c>
      <c r="J678" s="7"/>
      <c r="K678" s="7">
        <v>0</v>
      </c>
      <c r="L678" s="8">
        <f t="shared" ref="L678:L690" si="60">I678*528000+J678*1030000</f>
        <v>6336000</v>
      </c>
      <c r="M678" s="8">
        <f t="shared" ref="M678:M741" si="61">(I678*135900)+(J678*168000)</f>
        <v>1630800</v>
      </c>
      <c r="N678" s="8">
        <f t="shared" si="59"/>
        <v>5194440</v>
      </c>
    </row>
    <row r="679" spans="1:14" ht="42.75" x14ac:dyDescent="0.2">
      <c r="A679" s="4">
        <v>202275</v>
      </c>
      <c r="B679" s="4" t="s">
        <v>297</v>
      </c>
      <c r="C679" s="4" t="s">
        <v>878</v>
      </c>
      <c r="D679" s="4" t="s">
        <v>236</v>
      </c>
      <c r="E679" s="5"/>
      <c r="F679" s="4" t="s">
        <v>881</v>
      </c>
      <c r="G679" s="13"/>
      <c r="H679" s="7">
        <v>13.6</v>
      </c>
      <c r="I679" s="7">
        <v>13.6</v>
      </c>
      <c r="J679" s="7"/>
      <c r="K679" s="7">
        <v>0</v>
      </c>
      <c r="L679" s="8">
        <f t="shared" si="60"/>
        <v>7180800</v>
      </c>
      <c r="M679" s="8">
        <f t="shared" si="61"/>
        <v>1848240</v>
      </c>
      <c r="N679" s="8">
        <f t="shared" si="59"/>
        <v>5887032</v>
      </c>
    </row>
    <row r="680" spans="1:14" ht="42.75" x14ac:dyDescent="0.2">
      <c r="A680" s="4">
        <v>202280</v>
      </c>
      <c r="B680" s="4" t="s">
        <v>297</v>
      </c>
      <c r="C680" s="4" t="s">
        <v>878</v>
      </c>
      <c r="D680" s="4" t="s">
        <v>236</v>
      </c>
      <c r="E680" s="5"/>
      <c r="F680" s="4" t="s">
        <v>882</v>
      </c>
      <c r="G680" s="13"/>
      <c r="H680" s="7">
        <v>27.2</v>
      </c>
      <c r="I680" s="7">
        <v>27.2</v>
      </c>
      <c r="J680" s="7"/>
      <c r="K680" s="7">
        <v>4</v>
      </c>
      <c r="L680" s="8">
        <f t="shared" si="60"/>
        <v>14361600</v>
      </c>
      <c r="M680" s="8">
        <f t="shared" si="61"/>
        <v>3696480</v>
      </c>
      <c r="N680" s="8">
        <f t="shared" si="59"/>
        <v>11774064</v>
      </c>
    </row>
    <row r="681" spans="1:14" ht="42.75" x14ac:dyDescent="0.2">
      <c r="A681" s="4">
        <v>202285</v>
      </c>
      <c r="B681" s="4" t="s">
        <v>297</v>
      </c>
      <c r="C681" s="4" t="s">
        <v>878</v>
      </c>
      <c r="D681" s="4" t="s">
        <v>236</v>
      </c>
      <c r="E681" s="5"/>
      <c r="F681" s="4" t="s">
        <v>883</v>
      </c>
      <c r="G681" s="13" t="s">
        <v>884</v>
      </c>
      <c r="H681" s="7">
        <v>23.8</v>
      </c>
      <c r="I681" s="7">
        <v>23.8</v>
      </c>
      <c r="J681" s="7"/>
      <c r="K681" s="7">
        <v>4</v>
      </c>
      <c r="L681" s="8">
        <f t="shared" si="60"/>
        <v>12566400</v>
      </c>
      <c r="M681" s="8">
        <f t="shared" si="61"/>
        <v>3234420</v>
      </c>
      <c r="N681" s="8">
        <f t="shared" si="59"/>
        <v>10302306</v>
      </c>
    </row>
    <row r="682" spans="1:14" ht="42.75" x14ac:dyDescent="0.2">
      <c r="A682" s="4">
        <v>202290</v>
      </c>
      <c r="B682" s="4" t="s">
        <v>297</v>
      </c>
      <c r="C682" s="4" t="s">
        <v>878</v>
      </c>
      <c r="D682" s="4" t="s">
        <v>236</v>
      </c>
      <c r="E682" s="5"/>
      <c r="F682" s="4" t="s">
        <v>885</v>
      </c>
      <c r="G682" s="13"/>
      <c r="H682" s="7">
        <v>6.8</v>
      </c>
      <c r="I682" s="7">
        <v>6.8</v>
      </c>
      <c r="J682" s="7"/>
      <c r="K682" s="7">
        <v>4</v>
      </c>
      <c r="L682" s="8">
        <f t="shared" si="60"/>
        <v>3590400</v>
      </c>
      <c r="M682" s="8">
        <f t="shared" si="61"/>
        <v>924120</v>
      </c>
      <c r="N682" s="8">
        <f t="shared" si="59"/>
        <v>2943516</v>
      </c>
    </row>
    <row r="683" spans="1:14" ht="42.75" x14ac:dyDescent="0.2">
      <c r="A683" s="4">
        <v>202295</v>
      </c>
      <c r="B683" s="4" t="s">
        <v>297</v>
      </c>
      <c r="C683" s="4" t="s">
        <v>878</v>
      </c>
      <c r="D683" s="4" t="s">
        <v>236</v>
      </c>
      <c r="E683" s="5"/>
      <c r="F683" s="4" t="s">
        <v>886</v>
      </c>
      <c r="G683" s="13" t="s">
        <v>887</v>
      </c>
      <c r="H683" s="7">
        <v>9.6</v>
      </c>
      <c r="I683" s="7">
        <v>9.6</v>
      </c>
      <c r="J683" s="7"/>
      <c r="K683" s="7">
        <v>4</v>
      </c>
      <c r="L683" s="8">
        <f t="shared" si="60"/>
        <v>5068800</v>
      </c>
      <c r="M683" s="8">
        <f t="shared" si="61"/>
        <v>1304640</v>
      </c>
      <c r="N683" s="8">
        <f t="shared" si="59"/>
        <v>4155552</v>
      </c>
    </row>
    <row r="684" spans="1:14" ht="42.75" x14ac:dyDescent="0.2">
      <c r="A684" s="4">
        <v>202300</v>
      </c>
      <c r="B684" s="4" t="s">
        <v>297</v>
      </c>
      <c r="C684" s="4" t="s">
        <v>878</v>
      </c>
      <c r="D684" s="4" t="s">
        <v>236</v>
      </c>
      <c r="E684" s="5"/>
      <c r="F684" s="4" t="s">
        <v>888</v>
      </c>
      <c r="G684" s="13"/>
      <c r="H684" s="7">
        <v>8.8000000000000007</v>
      </c>
      <c r="I684" s="7">
        <v>8.8000000000000007</v>
      </c>
      <c r="J684" s="7"/>
      <c r="K684" s="7">
        <v>4</v>
      </c>
      <c r="L684" s="8">
        <f t="shared" si="60"/>
        <v>4646400</v>
      </c>
      <c r="M684" s="8">
        <f t="shared" si="61"/>
        <v>1195920</v>
      </c>
      <c r="N684" s="8">
        <f t="shared" si="59"/>
        <v>3809256</v>
      </c>
    </row>
    <row r="685" spans="1:14" ht="42.75" x14ac:dyDescent="0.2">
      <c r="A685" s="4">
        <v>202305</v>
      </c>
      <c r="B685" s="4" t="s">
        <v>297</v>
      </c>
      <c r="C685" s="4" t="s">
        <v>878</v>
      </c>
      <c r="D685" s="4" t="s">
        <v>236</v>
      </c>
      <c r="E685" s="5"/>
      <c r="F685" s="4" t="s">
        <v>889</v>
      </c>
      <c r="G685" s="13"/>
      <c r="H685" s="7">
        <v>5.6</v>
      </c>
      <c r="I685" s="7">
        <v>5.6</v>
      </c>
      <c r="J685" s="7"/>
      <c r="K685" s="7">
        <v>4</v>
      </c>
      <c r="L685" s="8">
        <f t="shared" si="60"/>
        <v>2956800</v>
      </c>
      <c r="M685" s="8">
        <f t="shared" si="61"/>
        <v>761040</v>
      </c>
      <c r="N685" s="8">
        <f t="shared" si="59"/>
        <v>2424072</v>
      </c>
    </row>
    <row r="686" spans="1:14" ht="142.5" x14ac:dyDescent="0.2">
      <c r="A686" s="4">
        <v>202310</v>
      </c>
      <c r="B686" s="4" t="s">
        <v>297</v>
      </c>
      <c r="C686" s="4" t="s">
        <v>878</v>
      </c>
      <c r="D686" s="4" t="s">
        <v>236</v>
      </c>
      <c r="E686" s="5"/>
      <c r="F686" s="4" t="s">
        <v>890</v>
      </c>
      <c r="G686" s="13"/>
      <c r="H686" s="7">
        <v>11.2</v>
      </c>
      <c r="I686" s="7">
        <v>11.2</v>
      </c>
      <c r="J686" s="7"/>
      <c r="K686" s="7">
        <v>4</v>
      </c>
      <c r="L686" s="8">
        <f t="shared" si="60"/>
        <v>5913600</v>
      </c>
      <c r="M686" s="8">
        <f t="shared" si="61"/>
        <v>1522080</v>
      </c>
      <c r="N686" s="8">
        <f t="shared" si="59"/>
        <v>4848144</v>
      </c>
    </row>
    <row r="687" spans="1:14" ht="71.25" x14ac:dyDescent="0.2">
      <c r="A687" s="4">
        <v>202315</v>
      </c>
      <c r="B687" s="4" t="s">
        <v>297</v>
      </c>
      <c r="C687" s="4" t="s">
        <v>878</v>
      </c>
      <c r="D687" s="4" t="s">
        <v>171</v>
      </c>
      <c r="E687" s="5"/>
      <c r="F687" s="4" t="s">
        <v>891</v>
      </c>
      <c r="G687" s="13"/>
      <c r="H687" s="7">
        <v>9.6</v>
      </c>
      <c r="I687" s="7">
        <v>9.6</v>
      </c>
      <c r="J687" s="7"/>
      <c r="K687" s="7">
        <v>4</v>
      </c>
      <c r="L687" s="8">
        <f t="shared" si="60"/>
        <v>5068800</v>
      </c>
      <c r="M687" s="8">
        <f t="shared" si="61"/>
        <v>1304640</v>
      </c>
      <c r="N687" s="8">
        <f t="shared" si="59"/>
        <v>4155552</v>
      </c>
    </row>
    <row r="688" spans="1:14" ht="42.75" x14ac:dyDescent="0.2">
      <c r="A688" s="4">
        <v>202320</v>
      </c>
      <c r="B688" s="4" t="s">
        <v>297</v>
      </c>
      <c r="C688" s="4" t="s">
        <v>878</v>
      </c>
      <c r="D688" s="4" t="s">
        <v>171</v>
      </c>
      <c r="E688" s="5"/>
      <c r="F688" s="4" t="s">
        <v>892</v>
      </c>
      <c r="G688" s="13"/>
      <c r="H688" s="7">
        <v>9.6</v>
      </c>
      <c r="I688" s="7">
        <v>9.6</v>
      </c>
      <c r="J688" s="7"/>
      <c r="K688" s="7">
        <v>4</v>
      </c>
      <c r="L688" s="8">
        <f t="shared" si="60"/>
        <v>5068800</v>
      </c>
      <c r="M688" s="8">
        <f t="shared" si="61"/>
        <v>1304640</v>
      </c>
      <c r="N688" s="8">
        <f t="shared" si="59"/>
        <v>4155552</v>
      </c>
    </row>
    <row r="689" spans="1:14" ht="85.5" x14ac:dyDescent="0.2">
      <c r="A689" s="4">
        <v>202325</v>
      </c>
      <c r="B689" s="4" t="s">
        <v>297</v>
      </c>
      <c r="C689" s="4" t="s">
        <v>878</v>
      </c>
      <c r="D689" s="4" t="s">
        <v>171</v>
      </c>
      <c r="E689" s="5"/>
      <c r="F689" s="4" t="s">
        <v>893</v>
      </c>
      <c r="G689" s="13"/>
      <c r="H689" s="7">
        <v>24.7</v>
      </c>
      <c r="I689" s="7">
        <v>24.7</v>
      </c>
      <c r="J689" s="7"/>
      <c r="K689" s="7">
        <v>4</v>
      </c>
      <c r="L689" s="8">
        <f t="shared" si="60"/>
        <v>13041600</v>
      </c>
      <c r="M689" s="8">
        <f t="shared" si="61"/>
        <v>3356730</v>
      </c>
      <c r="N689" s="8">
        <f t="shared" si="59"/>
        <v>10691889</v>
      </c>
    </row>
    <row r="690" spans="1:14" ht="114" x14ac:dyDescent="0.2">
      <c r="A690" s="4">
        <v>202330</v>
      </c>
      <c r="B690" s="4" t="s">
        <v>297</v>
      </c>
      <c r="C690" s="4" t="s">
        <v>878</v>
      </c>
      <c r="D690" s="4" t="s">
        <v>171</v>
      </c>
      <c r="E690" s="5"/>
      <c r="F690" s="4" t="s">
        <v>894</v>
      </c>
      <c r="G690" s="13"/>
      <c r="H690" s="7">
        <v>31.4</v>
      </c>
      <c r="I690" s="7">
        <v>31.4</v>
      </c>
      <c r="J690" s="7"/>
      <c r="K690" s="7">
        <v>4</v>
      </c>
      <c r="L690" s="8">
        <f t="shared" si="60"/>
        <v>16579200</v>
      </c>
      <c r="M690" s="8">
        <f t="shared" si="61"/>
        <v>4267260</v>
      </c>
      <c r="N690" s="8">
        <f t="shared" si="59"/>
        <v>13592118</v>
      </c>
    </row>
    <row r="691" spans="1:14" ht="42.75" x14ac:dyDescent="0.2">
      <c r="A691" s="4">
        <v>202335</v>
      </c>
      <c r="B691" s="4" t="s">
        <v>297</v>
      </c>
      <c r="C691" s="4" t="s">
        <v>878</v>
      </c>
      <c r="D691" s="4" t="s">
        <v>171</v>
      </c>
      <c r="E691" s="4" t="s">
        <v>124</v>
      </c>
      <c r="F691" s="4" t="s">
        <v>895</v>
      </c>
      <c r="G691" s="13" t="s">
        <v>896</v>
      </c>
      <c r="H691" s="7">
        <v>11.4</v>
      </c>
      <c r="I691" s="7">
        <v>11.4</v>
      </c>
      <c r="J691" s="7"/>
      <c r="K691" s="7">
        <v>0</v>
      </c>
      <c r="L691" s="12">
        <f>I691*528000+J691*1030000</f>
        <v>6019200</v>
      </c>
      <c r="M691" s="12">
        <f t="shared" si="61"/>
        <v>1549260</v>
      </c>
      <c r="N691" s="12">
        <f t="shared" si="59"/>
        <v>4934718</v>
      </c>
    </row>
    <row r="692" spans="1:14" ht="213.75" x14ac:dyDescent="0.2">
      <c r="A692" s="4">
        <v>202340</v>
      </c>
      <c r="B692" s="4" t="s">
        <v>297</v>
      </c>
      <c r="C692" s="4" t="s">
        <v>878</v>
      </c>
      <c r="D692" s="4" t="s">
        <v>171</v>
      </c>
      <c r="E692" s="5"/>
      <c r="F692" s="4" t="s">
        <v>897</v>
      </c>
      <c r="G692" s="13" t="s">
        <v>898</v>
      </c>
      <c r="H692" s="7">
        <v>16.8</v>
      </c>
      <c r="I692" s="7">
        <v>16.8</v>
      </c>
      <c r="J692" s="7"/>
      <c r="K692" s="7">
        <v>4</v>
      </c>
      <c r="L692" s="8">
        <f t="shared" ref="L692:L755" si="62">I692*528000+J692*1030000</f>
        <v>8870400</v>
      </c>
      <c r="M692" s="8">
        <f t="shared" si="61"/>
        <v>2283120</v>
      </c>
      <c r="N692" s="8">
        <f t="shared" si="59"/>
        <v>7272216</v>
      </c>
    </row>
    <row r="693" spans="1:14" ht="85.5" x14ac:dyDescent="0.2">
      <c r="A693" s="4">
        <v>202345</v>
      </c>
      <c r="B693" s="4" t="s">
        <v>297</v>
      </c>
      <c r="C693" s="4" t="s">
        <v>878</v>
      </c>
      <c r="D693" s="4" t="s">
        <v>171</v>
      </c>
      <c r="E693" s="5"/>
      <c r="F693" s="4" t="s">
        <v>899</v>
      </c>
      <c r="G693" s="13" t="s">
        <v>900</v>
      </c>
      <c r="H693" s="7">
        <v>10.4</v>
      </c>
      <c r="I693" s="7">
        <v>10.4</v>
      </c>
      <c r="J693" s="7"/>
      <c r="K693" s="7">
        <v>4</v>
      </c>
      <c r="L693" s="8">
        <f t="shared" si="62"/>
        <v>5491200</v>
      </c>
      <c r="M693" s="8">
        <f t="shared" si="61"/>
        <v>1413360</v>
      </c>
      <c r="N693" s="8">
        <f t="shared" si="59"/>
        <v>4501848</v>
      </c>
    </row>
    <row r="694" spans="1:14" ht="71.25" x14ac:dyDescent="0.2">
      <c r="A694" s="4">
        <v>202350</v>
      </c>
      <c r="B694" s="4" t="s">
        <v>297</v>
      </c>
      <c r="C694" s="4" t="s">
        <v>878</v>
      </c>
      <c r="D694" s="4" t="s">
        <v>171</v>
      </c>
      <c r="E694" s="5"/>
      <c r="F694" s="4" t="s">
        <v>901</v>
      </c>
      <c r="G694" s="13"/>
      <c r="H694" s="7">
        <v>14.4</v>
      </c>
      <c r="I694" s="7">
        <v>14.4</v>
      </c>
      <c r="J694" s="7"/>
      <c r="K694" s="7">
        <v>4</v>
      </c>
      <c r="L694" s="8">
        <f t="shared" si="62"/>
        <v>7603200</v>
      </c>
      <c r="M694" s="8">
        <f t="shared" si="61"/>
        <v>1956960</v>
      </c>
      <c r="N694" s="8">
        <f t="shared" si="59"/>
        <v>6233328</v>
      </c>
    </row>
    <row r="695" spans="1:14" ht="85.5" x14ac:dyDescent="0.2">
      <c r="A695" s="4">
        <v>202355</v>
      </c>
      <c r="B695" s="4" t="s">
        <v>297</v>
      </c>
      <c r="C695" s="4" t="s">
        <v>878</v>
      </c>
      <c r="D695" s="4" t="s">
        <v>171</v>
      </c>
      <c r="E695" s="5"/>
      <c r="F695" s="4" t="s">
        <v>902</v>
      </c>
      <c r="G695" s="13"/>
      <c r="H695" s="7">
        <v>11.2</v>
      </c>
      <c r="I695" s="7">
        <v>11.2</v>
      </c>
      <c r="J695" s="7"/>
      <c r="K695" s="7">
        <v>4</v>
      </c>
      <c r="L695" s="8">
        <f t="shared" si="62"/>
        <v>5913600</v>
      </c>
      <c r="M695" s="8">
        <f t="shared" si="61"/>
        <v>1522080</v>
      </c>
      <c r="N695" s="8">
        <f t="shared" si="59"/>
        <v>4848144</v>
      </c>
    </row>
    <row r="696" spans="1:14" ht="71.25" x14ac:dyDescent="0.2">
      <c r="A696" s="4">
        <v>202360</v>
      </c>
      <c r="B696" s="4" t="s">
        <v>297</v>
      </c>
      <c r="C696" s="4" t="s">
        <v>878</v>
      </c>
      <c r="D696" s="4" t="s">
        <v>171</v>
      </c>
      <c r="E696" s="5"/>
      <c r="F696" s="4" t="s">
        <v>903</v>
      </c>
      <c r="G696" s="13"/>
      <c r="H696" s="7">
        <v>24.8</v>
      </c>
      <c r="I696" s="7">
        <v>24.8</v>
      </c>
      <c r="J696" s="7"/>
      <c r="K696" s="7">
        <v>4</v>
      </c>
      <c r="L696" s="8">
        <f t="shared" si="62"/>
        <v>13094400</v>
      </c>
      <c r="M696" s="8">
        <f t="shared" si="61"/>
        <v>3370320</v>
      </c>
      <c r="N696" s="8">
        <f t="shared" si="59"/>
        <v>10735176</v>
      </c>
    </row>
    <row r="697" spans="1:14" ht="42.75" x14ac:dyDescent="0.2">
      <c r="A697" s="4">
        <v>202365</v>
      </c>
      <c r="B697" s="4" t="s">
        <v>297</v>
      </c>
      <c r="C697" s="4" t="s">
        <v>878</v>
      </c>
      <c r="D697" s="4" t="s">
        <v>904</v>
      </c>
      <c r="E697" s="5"/>
      <c r="F697" s="4" t="s">
        <v>905</v>
      </c>
      <c r="G697" s="13" t="s">
        <v>906</v>
      </c>
      <c r="H697" s="7">
        <v>11.2</v>
      </c>
      <c r="I697" s="7">
        <v>11.2</v>
      </c>
      <c r="J697" s="7"/>
      <c r="K697" s="7">
        <v>4</v>
      </c>
      <c r="L697" s="8">
        <f t="shared" si="62"/>
        <v>5913600</v>
      </c>
      <c r="M697" s="8">
        <f t="shared" si="61"/>
        <v>1522080</v>
      </c>
      <c r="N697" s="8">
        <f t="shared" si="59"/>
        <v>4848144</v>
      </c>
    </row>
    <row r="698" spans="1:14" ht="42.75" x14ac:dyDescent="0.2">
      <c r="A698" s="4">
        <v>202370</v>
      </c>
      <c r="B698" s="4" t="s">
        <v>297</v>
      </c>
      <c r="C698" s="4" t="s">
        <v>878</v>
      </c>
      <c r="D698" s="4" t="s">
        <v>406</v>
      </c>
      <c r="E698" s="5"/>
      <c r="F698" s="4" t="s">
        <v>907</v>
      </c>
      <c r="G698" s="13" t="s">
        <v>908</v>
      </c>
      <c r="H698" s="7">
        <v>11.4</v>
      </c>
      <c r="I698" s="7">
        <v>11.4</v>
      </c>
      <c r="J698" s="7"/>
      <c r="K698" s="7">
        <v>4</v>
      </c>
      <c r="L698" s="8">
        <f t="shared" si="62"/>
        <v>6019200</v>
      </c>
      <c r="M698" s="8">
        <f t="shared" si="61"/>
        <v>1549260</v>
      </c>
      <c r="N698" s="8">
        <f t="shared" si="59"/>
        <v>4934718</v>
      </c>
    </row>
    <row r="699" spans="1:14" ht="114" x14ac:dyDescent="0.2">
      <c r="A699" s="4">
        <v>202375</v>
      </c>
      <c r="B699" s="4" t="s">
        <v>297</v>
      </c>
      <c r="C699" s="4" t="s">
        <v>878</v>
      </c>
      <c r="D699" s="4" t="s">
        <v>406</v>
      </c>
      <c r="E699" s="5"/>
      <c r="F699" s="4" t="s">
        <v>909</v>
      </c>
      <c r="G699" s="13"/>
      <c r="H699" s="7">
        <v>25</v>
      </c>
      <c r="I699" s="7">
        <v>25</v>
      </c>
      <c r="J699" s="7"/>
      <c r="K699" s="7">
        <v>4</v>
      </c>
      <c r="L699" s="8">
        <f t="shared" si="62"/>
        <v>13200000</v>
      </c>
      <c r="M699" s="8">
        <f t="shared" si="61"/>
        <v>3397500</v>
      </c>
      <c r="N699" s="8">
        <f t="shared" si="59"/>
        <v>10821750</v>
      </c>
    </row>
    <row r="700" spans="1:14" ht="57" x14ac:dyDescent="0.2">
      <c r="A700" s="4">
        <v>202380</v>
      </c>
      <c r="B700" s="4" t="s">
        <v>297</v>
      </c>
      <c r="C700" s="4" t="s">
        <v>878</v>
      </c>
      <c r="D700" s="4" t="s">
        <v>406</v>
      </c>
      <c r="E700" s="5"/>
      <c r="F700" s="4" t="s">
        <v>910</v>
      </c>
      <c r="G700" s="13"/>
      <c r="H700" s="7">
        <v>35</v>
      </c>
      <c r="I700" s="7">
        <v>35</v>
      </c>
      <c r="J700" s="7"/>
      <c r="K700" s="7">
        <v>4</v>
      </c>
      <c r="L700" s="8">
        <f t="shared" si="62"/>
        <v>18480000</v>
      </c>
      <c r="M700" s="8">
        <f t="shared" si="61"/>
        <v>4756500</v>
      </c>
      <c r="N700" s="8">
        <f t="shared" si="59"/>
        <v>15150450</v>
      </c>
    </row>
    <row r="701" spans="1:14" ht="71.25" x14ac:dyDescent="0.2">
      <c r="A701" s="4">
        <v>202385</v>
      </c>
      <c r="B701" s="4" t="s">
        <v>297</v>
      </c>
      <c r="C701" s="4" t="s">
        <v>878</v>
      </c>
      <c r="D701" s="4" t="s">
        <v>406</v>
      </c>
      <c r="E701" s="5"/>
      <c r="F701" s="4" t="s">
        <v>911</v>
      </c>
      <c r="G701" s="13"/>
      <c r="H701" s="7">
        <v>19.2</v>
      </c>
      <c r="I701" s="7">
        <v>19.2</v>
      </c>
      <c r="J701" s="7"/>
      <c r="K701" s="7">
        <v>4</v>
      </c>
      <c r="L701" s="8">
        <f t="shared" si="62"/>
        <v>10137600</v>
      </c>
      <c r="M701" s="8">
        <f t="shared" si="61"/>
        <v>2609280</v>
      </c>
      <c r="N701" s="8">
        <f t="shared" si="59"/>
        <v>8311104</v>
      </c>
    </row>
    <row r="702" spans="1:14" ht="57" x14ac:dyDescent="0.2">
      <c r="A702" s="4">
        <v>202390</v>
      </c>
      <c r="B702" s="4" t="s">
        <v>297</v>
      </c>
      <c r="C702" s="4" t="s">
        <v>878</v>
      </c>
      <c r="D702" s="4" t="s">
        <v>406</v>
      </c>
      <c r="E702" s="5"/>
      <c r="F702" s="4" t="s">
        <v>912</v>
      </c>
      <c r="G702" s="13"/>
      <c r="H702" s="7">
        <v>24.8</v>
      </c>
      <c r="I702" s="7">
        <v>24.8</v>
      </c>
      <c r="J702" s="7"/>
      <c r="K702" s="7">
        <v>4</v>
      </c>
      <c r="L702" s="8">
        <f t="shared" si="62"/>
        <v>13094400</v>
      </c>
      <c r="M702" s="8">
        <f t="shared" si="61"/>
        <v>3370320</v>
      </c>
      <c r="N702" s="8">
        <f t="shared" si="59"/>
        <v>10735176</v>
      </c>
    </row>
    <row r="703" spans="1:14" ht="71.25" x14ac:dyDescent="0.2">
      <c r="A703" s="4">
        <v>202395</v>
      </c>
      <c r="B703" s="4" t="s">
        <v>297</v>
      </c>
      <c r="C703" s="4" t="s">
        <v>878</v>
      </c>
      <c r="D703" s="4" t="s">
        <v>406</v>
      </c>
      <c r="E703" s="5"/>
      <c r="F703" s="4" t="s">
        <v>913</v>
      </c>
      <c r="G703" s="13"/>
      <c r="H703" s="7">
        <v>12.8</v>
      </c>
      <c r="I703" s="7">
        <v>12.8</v>
      </c>
      <c r="J703" s="7"/>
      <c r="K703" s="7">
        <v>4</v>
      </c>
      <c r="L703" s="8">
        <f t="shared" si="62"/>
        <v>6758400</v>
      </c>
      <c r="M703" s="8">
        <f t="shared" si="61"/>
        <v>1739520</v>
      </c>
      <c r="N703" s="8">
        <f t="shared" si="59"/>
        <v>5540736</v>
      </c>
    </row>
    <row r="704" spans="1:14" ht="71.25" x14ac:dyDescent="0.2">
      <c r="A704" s="4">
        <v>202400</v>
      </c>
      <c r="B704" s="4" t="s">
        <v>297</v>
      </c>
      <c r="C704" s="4" t="s">
        <v>878</v>
      </c>
      <c r="D704" s="4" t="s">
        <v>406</v>
      </c>
      <c r="E704" s="5"/>
      <c r="F704" s="4" t="s">
        <v>914</v>
      </c>
      <c r="G704" s="13"/>
      <c r="H704" s="7">
        <v>20</v>
      </c>
      <c r="I704" s="7">
        <v>20</v>
      </c>
      <c r="J704" s="7"/>
      <c r="K704" s="7">
        <v>4</v>
      </c>
      <c r="L704" s="8">
        <f t="shared" si="62"/>
        <v>10560000</v>
      </c>
      <c r="M704" s="8">
        <f t="shared" si="61"/>
        <v>2718000</v>
      </c>
      <c r="N704" s="8">
        <f t="shared" si="59"/>
        <v>8657400</v>
      </c>
    </row>
    <row r="705" spans="1:14" ht="71.25" x14ac:dyDescent="0.2">
      <c r="A705" s="4">
        <v>202405</v>
      </c>
      <c r="B705" s="4" t="s">
        <v>297</v>
      </c>
      <c r="C705" s="4" t="s">
        <v>878</v>
      </c>
      <c r="D705" s="4" t="s">
        <v>406</v>
      </c>
      <c r="E705" s="5"/>
      <c r="F705" s="4" t="s">
        <v>915</v>
      </c>
      <c r="G705" s="13"/>
      <c r="H705" s="7">
        <v>20</v>
      </c>
      <c r="I705" s="7">
        <v>20</v>
      </c>
      <c r="J705" s="7"/>
      <c r="K705" s="7">
        <v>4</v>
      </c>
      <c r="L705" s="8">
        <f t="shared" si="62"/>
        <v>10560000</v>
      </c>
      <c r="M705" s="8">
        <f t="shared" si="61"/>
        <v>2718000</v>
      </c>
      <c r="N705" s="8">
        <f t="shared" si="59"/>
        <v>8657400</v>
      </c>
    </row>
    <row r="706" spans="1:14" ht="114" x14ac:dyDescent="0.2">
      <c r="A706" s="4">
        <v>202410</v>
      </c>
      <c r="B706" s="4" t="s">
        <v>297</v>
      </c>
      <c r="C706" s="4" t="s">
        <v>878</v>
      </c>
      <c r="D706" s="4" t="s">
        <v>406</v>
      </c>
      <c r="E706" s="5"/>
      <c r="F706" s="4" t="s">
        <v>916</v>
      </c>
      <c r="G706" s="13"/>
      <c r="H706" s="7">
        <v>18.399999999999999</v>
      </c>
      <c r="I706" s="7">
        <v>18.399999999999999</v>
      </c>
      <c r="J706" s="7"/>
      <c r="K706" s="7">
        <v>4</v>
      </c>
      <c r="L706" s="8">
        <f t="shared" si="62"/>
        <v>9715200</v>
      </c>
      <c r="M706" s="8">
        <f t="shared" si="61"/>
        <v>2500560</v>
      </c>
      <c r="N706" s="8">
        <f t="shared" si="59"/>
        <v>7964808</v>
      </c>
    </row>
    <row r="707" spans="1:14" ht="99.75" x14ac:dyDescent="0.2">
      <c r="A707" s="4">
        <v>202415</v>
      </c>
      <c r="B707" s="4" t="s">
        <v>297</v>
      </c>
      <c r="C707" s="4" t="s">
        <v>878</v>
      </c>
      <c r="D707" s="4" t="s">
        <v>406</v>
      </c>
      <c r="E707" s="5"/>
      <c r="F707" s="4" t="s">
        <v>917</v>
      </c>
      <c r="G707" s="13" t="s">
        <v>918</v>
      </c>
      <c r="H707" s="7">
        <v>15.2</v>
      </c>
      <c r="I707" s="7">
        <v>15.2</v>
      </c>
      <c r="J707" s="7"/>
      <c r="K707" s="7">
        <v>4</v>
      </c>
      <c r="L707" s="8">
        <f t="shared" si="62"/>
        <v>8025600</v>
      </c>
      <c r="M707" s="8">
        <f t="shared" si="61"/>
        <v>2065680</v>
      </c>
      <c r="N707" s="8">
        <f t="shared" si="59"/>
        <v>6579624</v>
      </c>
    </row>
    <row r="708" spans="1:14" ht="99.75" x14ac:dyDescent="0.2">
      <c r="A708" s="4">
        <v>202420</v>
      </c>
      <c r="B708" s="4" t="s">
        <v>297</v>
      </c>
      <c r="C708" s="4" t="s">
        <v>878</v>
      </c>
      <c r="D708" s="4" t="s">
        <v>406</v>
      </c>
      <c r="E708" s="5"/>
      <c r="F708" s="4" t="s">
        <v>919</v>
      </c>
      <c r="G708" s="13"/>
      <c r="H708" s="7">
        <v>13.6</v>
      </c>
      <c r="I708" s="7">
        <v>13.6</v>
      </c>
      <c r="J708" s="7"/>
      <c r="K708" s="7">
        <v>4</v>
      </c>
      <c r="L708" s="8">
        <f t="shared" si="62"/>
        <v>7180800</v>
      </c>
      <c r="M708" s="8">
        <f t="shared" si="61"/>
        <v>1848240</v>
      </c>
      <c r="N708" s="8">
        <f t="shared" ref="N708:N771" si="63">L708- ((M708*70)/100)</f>
        <v>5887032</v>
      </c>
    </row>
    <row r="709" spans="1:14" ht="42.75" x14ac:dyDescent="0.2">
      <c r="A709" s="4">
        <v>202425</v>
      </c>
      <c r="B709" s="4" t="s">
        <v>297</v>
      </c>
      <c r="C709" s="4" t="s">
        <v>878</v>
      </c>
      <c r="D709" s="4" t="s">
        <v>406</v>
      </c>
      <c r="E709" s="5"/>
      <c r="F709" s="4" t="s">
        <v>920</v>
      </c>
      <c r="G709" s="13"/>
      <c r="H709" s="7">
        <v>8.8000000000000007</v>
      </c>
      <c r="I709" s="7">
        <v>8.8000000000000007</v>
      </c>
      <c r="J709" s="7"/>
      <c r="K709" s="7">
        <v>4</v>
      </c>
      <c r="L709" s="8">
        <f t="shared" si="62"/>
        <v>4646400</v>
      </c>
      <c r="M709" s="8">
        <f t="shared" si="61"/>
        <v>1195920</v>
      </c>
      <c r="N709" s="8">
        <f t="shared" si="63"/>
        <v>3809256</v>
      </c>
    </row>
    <row r="710" spans="1:14" ht="42.75" x14ac:dyDescent="0.2">
      <c r="A710" s="4">
        <v>202430</v>
      </c>
      <c r="B710" s="4" t="s">
        <v>297</v>
      </c>
      <c r="C710" s="4" t="s">
        <v>878</v>
      </c>
      <c r="D710" s="4" t="s">
        <v>406</v>
      </c>
      <c r="E710" s="5"/>
      <c r="F710" s="4" t="s">
        <v>921</v>
      </c>
      <c r="G710" s="13"/>
      <c r="H710" s="7">
        <v>13.6</v>
      </c>
      <c r="I710" s="7">
        <v>13.6</v>
      </c>
      <c r="J710" s="7"/>
      <c r="K710" s="7">
        <v>4</v>
      </c>
      <c r="L710" s="8">
        <f t="shared" si="62"/>
        <v>7180800</v>
      </c>
      <c r="M710" s="8">
        <f t="shared" si="61"/>
        <v>1848240</v>
      </c>
      <c r="N710" s="8">
        <f t="shared" si="63"/>
        <v>5887032</v>
      </c>
    </row>
    <row r="711" spans="1:14" ht="42.75" x14ac:dyDescent="0.2">
      <c r="A711" s="4">
        <v>202435</v>
      </c>
      <c r="B711" s="4" t="s">
        <v>297</v>
      </c>
      <c r="C711" s="4" t="s">
        <v>878</v>
      </c>
      <c r="D711" s="4" t="s">
        <v>406</v>
      </c>
      <c r="E711" s="5"/>
      <c r="F711" s="4" t="s">
        <v>922</v>
      </c>
      <c r="G711" s="13"/>
      <c r="H711" s="7">
        <v>12</v>
      </c>
      <c r="I711" s="7">
        <v>12</v>
      </c>
      <c r="J711" s="7"/>
      <c r="K711" s="7">
        <v>4</v>
      </c>
      <c r="L711" s="8">
        <f t="shared" si="62"/>
        <v>6336000</v>
      </c>
      <c r="M711" s="8">
        <f t="shared" si="61"/>
        <v>1630800</v>
      </c>
      <c r="N711" s="8">
        <f t="shared" si="63"/>
        <v>5194440</v>
      </c>
    </row>
    <row r="712" spans="1:14" ht="71.25" x14ac:dyDescent="0.2">
      <c r="A712" s="4">
        <v>202440</v>
      </c>
      <c r="B712" s="4" t="s">
        <v>297</v>
      </c>
      <c r="C712" s="4" t="s">
        <v>878</v>
      </c>
      <c r="D712" s="4" t="s">
        <v>406</v>
      </c>
      <c r="E712" s="5"/>
      <c r="F712" s="4" t="s">
        <v>923</v>
      </c>
      <c r="G712" s="13"/>
      <c r="H712" s="7">
        <v>12.8</v>
      </c>
      <c r="I712" s="7">
        <v>12.8</v>
      </c>
      <c r="J712" s="7"/>
      <c r="K712" s="7">
        <v>4</v>
      </c>
      <c r="L712" s="8">
        <f t="shared" si="62"/>
        <v>6758400</v>
      </c>
      <c r="M712" s="8">
        <f t="shared" si="61"/>
        <v>1739520</v>
      </c>
      <c r="N712" s="8">
        <f t="shared" si="63"/>
        <v>5540736</v>
      </c>
    </row>
    <row r="713" spans="1:14" ht="128.25" x14ac:dyDescent="0.2">
      <c r="A713" s="4">
        <v>202445</v>
      </c>
      <c r="B713" s="4" t="s">
        <v>297</v>
      </c>
      <c r="C713" s="4" t="s">
        <v>878</v>
      </c>
      <c r="D713" s="4" t="s">
        <v>406</v>
      </c>
      <c r="E713" s="5"/>
      <c r="F713" s="4" t="s">
        <v>924</v>
      </c>
      <c r="G713" s="13" t="s">
        <v>925</v>
      </c>
      <c r="H713" s="7">
        <v>25.6</v>
      </c>
      <c r="I713" s="7">
        <v>25.6</v>
      </c>
      <c r="J713" s="7"/>
      <c r="K713" s="7">
        <v>4</v>
      </c>
      <c r="L713" s="8">
        <f t="shared" si="62"/>
        <v>13516800</v>
      </c>
      <c r="M713" s="8">
        <f t="shared" si="61"/>
        <v>3479040</v>
      </c>
      <c r="N713" s="8">
        <f t="shared" si="63"/>
        <v>11081472</v>
      </c>
    </row>
    <row r="714" spans="1:14" ht="42.75" x14ac:dyDescent="0.2">
      <c r="A714" s="4">
        <v>202450</v>
      </c>
      <c r="B714" s="4" t="s">
        <v>297</v>
      </c>
      <c r="C714" s="4" t="s">
        <v>878</v>
      </c>
      <c r="D714" s="4" t="s">
        <v>406</v>
      </c>
      <c r="E714" s="5"/>
      <c r="F714" s="4" t="s">
        <v>926</v>
      </c>
      <c r="G714" s="13"/>
      <c r="H714" s="7">
        <v>27.2</v>
      </c>
      <c r="I714" s="7">
        <v>27.2</v>
      </c>
      <c r="J714" s="7"/>
      <c r="K714" s="7">
        <v>4</v>
      </c>
      <c r="L714" s="8">
        <f t="shared" si="62"/>
        <v>14361600</v>
      </c>
      <c r="M714" s="8">
        <f t="shared" si="61"/>
        <v>3696480</v>
      </c>
      <c r="N714" s="8">
        <f t="shared" si="63"/>
        <v>11774064</v>
      </c>
    </row>
    <row r="715" spans="1:14" ht="42.75" x14ac:dyDescent="0.2">
      <c r="A715" s="4">
        <v>202455</v>
      </c>
      <c r="B715" s="4" t="s">
        <v>297</v>
      </c>
      <c r="C715" s="4" t="s">
        <v>878</v>
      </c>
      <c r="D715" s="4" t="s">
        <v>406</v>
      </c>
      <c r="E715" s="5"/>
      <c r="F715" s="4" t="s">
        <v>927</v>
      </c>
      <c r="G715" s="13"/>
      <c r="H715" s="7">
        <v>37.6</v>
      </c>
      <c r="I715" s="7">
        <v>37.6</v>
      </c>
      <c r="J715" s="7"/>
      <c r="K715" s="7">
        <v>4</v>
      </c>
      <c r="L715" s="8">
        <f t="shared" si="62"/>
        <v>19852800</v>
      </c>
      <c r="M715" s="8">
        <f t="shared" si="61"/>
        <v>5109840</v>
      </c>
      <c r="N715" s="8">
        <f t="shared" si="63"/>
        <v>16275912</v>
      </c>
    </row>
    <row r="716" spans="1:14" ht="42.75" x14ac:dyDescent="0.2">
      <c r="A716" s="4">
        <v>202460</v>
      </c>
      <c r="B716" s="4" t="s">
        <v>297</v>
      </c>
      <c r="C716" s="4" t="s">
        <v>878</v>
      </c>
      <c r="D716" s="4" t="s">
        <v>406</v>
      </c>
      <c r="E716" s="5"/>
      <c r="F716" s="4" t="s">
        <v>928</v>
      </c>
      <c r="G716" s="13"/>
      <c r="H716" s="7">
        <v>37.6</v>
      </c>
      <c r="I716" s="7">
        <v>37.6</v>
      </c>
      <c r="J716" s="7"/>
      <c r="K716" s="7">
        <v>4</v>
      </c>
      <c r="L716" s="8">
        <f t="shared" si="62"/>
        <v>19852800</v>
      </c>
      <c r="M716" s="8">
        <f t="shared" si="61"/>
        <v>5109840</v>
      </c>
      <c r="N716" s="8">
        <f t="shared" si="63"/>
        <v>16275912</v>
      </c>
    </row>
    <row r="717" spans="1:14" ht="71.25" x14ac:dyDescent="0.2">
      <c r="A717" s="4">
        <v>202465</v>
      </c>
      <c r="B717" s="4" t="s">
        <v>297</v>
      </c>
      <c r="C717" s="4" t="s">
        <v>878</v>
      </c>
      <c r="D717" s="4" t="s">
        <v>406</v>
      </c>
      <c r="E717" s="5"/>
      <c r="F717" s="4" t="s">
        <v>929</v>
      </c>
      <c r="G717" s="13"/>
      <c r="H717" s="7">
        <v>14.4</v>
      </c>
      <c r="I717" s="7">
        <v>14.4</v>
      </c>
      <c r="J717" s="7"/>
      <c r="K717" s="7">
        <v>4</v>
      </c>
      <c r="L717" s="8">
        <f t="shared" si="62"/>
        <v>7603200</v>
      </c>
      <c r="M717" s="8">
        <f t="shared" si="61"/>
        <v>1956960</v>
      </c>
      <c r="N717" s="8">
        <f t="shared" si="63"/>
        <v>6233328</v>
      </c>
    </row>
    <row r="718" spans="1:14" ht="42.75" x14ac:dyDescent="0.2">
      <c r="A718" s="4">
        <v>202470</v>
      </c>
      <c r="B718" s="4" t="s">
        <v>297</v>
      </c>
      <c r="C718" s="4" t="s">
        <v>878</v>
      </c>
      <c r="D718" s="4" t="s">
        <v>406</v>
      </c>
      <c r="E718" s="5"/>
      <c r="F718" s="4" t="s">
        <v>930</v>
      </c>
      <c r="G718" s="13"/>
      <c r="H718" s="7">
        <v>17.600000000000001</v>
      </c>
      <c r="I718" s="7">
        <v>17.600000000000001</v>
      </c>
      <c r="J718" s="7"/>
      <c r="K718" s="7">
        <v>4</v>
      </c>
      <c r="L718" s="8">
        <f t="shared" si="62"/>
        <v>9292800</v>
      </c>
      <c r="M718" s="8">
        <f t="shared" si="61"/>
        <v>2391840</v>
      </c>
      <c r="N718" s="8">
        <f t="shared" si="63"/>
        <v>7618512</v>
      </c>
    </row>
    <row r="719" spans="1:14" ht="42.75" x14ac:dyDescent="0.2">
      <c r="A719" s="4">
        <v>202475</v>
      </c>
      <c r="B719" s="4" t="s">
        <v>297</v>
      </c>
      <c r="C719" s="4" t="s">
        <v>878</v>
      </c>
      <c r="D719" s="4" t="s">
        <v>406</v>
      </c>
      <c r="E719" s="5"/>
      <c r="F719" s="4" t="s">
        <v>931</v>
      </c>
      <c r="G719" s="13"/>
      <c r="H719" s="7">
        <v>11.2</v>
      </c>
      <c r="I719" s="7">
        <v>11.2</v>
      </c>
      <c r="J719" s="7"/>
      <c r="K719" s="7">
        <v>4</v>
      </c>
      <c r="L719" s="8">
        <f t="shared" si="62"/>
        <v>5913600</v>
      </c>
      <c r="M719" s="8">
        <f t="shared" si="61"/>
        <v>1522080</v>
      </c>
      <c r="N719" s="8">
        <f t="shared" si="63"/>
        <v>4848144</v>
      </c>
    </row>
    <row r="720" spans="1:14" ht="71.25" x14ac:dyDescent="0.2">
      <c r="A720" s="10">
        <v>202476</v>
      </c>
      <c r="B720" s="4" t="s">
        <v>297</v>
      </c>
      <c r="C720" s="4" t="s">
        <v>878</v>
      </c>
      <c r="D720" s="4" t="s">
        <v>406</v>
      </c>
      <c r="E720" s="4" t="s">
        <v>312</v>
      </c>
      <c r="F720" s="4" t="s">
        <v>932</v>
      </c>
      <c r="G720" s="13"/>
      <c r="H720" s="7">
        <v>55</v>
      </c>
      <c r="I720" s="7">
        <v>55</v>
      </c>
      <c r="J720" s="9"/>
      <c r="K720" s="9">
        <v>4</v>
      </c>
      <c r="L720" s="12">
        <f t="shared" si="62"/>
        <v>29040000</v>
      </c>
      <c r="M720" s="12">
        <f t="shared" si="61"/>
        <v>7474500</v>
      </c>
      <c r="N720" s="12">
        <f t="shared" si="63"/>
        <v>23807850</v>
      </c>
    </row>
    <row r="721" spans="1:14" ht="42.75" x14ac:dyDescent="0.2">
      <c r="A721" s="4">
        <v>202480</v>
      </c>
      <c r="B721" s="4" t="s">
        <v>297</v>
      </c>
      <c r="C721" s="4" t="s">
        <v>878</v>
      </c>
      <c r="D721" s="4" t="s">
        <v>406</v>
      </c>
      <c r="E721" s="5"/>
      <c r="F721" s="4" t="s">
        <v>933</v>
      </c>
      <c r="G721" s="13"/>
      <c r="H721" s="7">
        <v>16.8</v>
      </c>
      <c r="I721" s="7">
        <v>16.8</v>
      </c>
      <c r="J721" s="7"/>
      <c r="K721" s="7">
        <v>4</v>
      </c>
      <c r="L721" s="8">
        <f t="shared" si="62"/>
        <v>8870400</v>
      </c>
      <c r="M721" s="8">
        <f t="shared" si="61"/>
        <v>2283120</v>
      </c>
      <c r="N721" s="8">
        <f t="shared" si="63"/>
        <v>7272216</v>
      </c>
    </row>
    <row r="722" spans="1:14" ht="42.75" x14ac:dyDescent="0.2">
      <c r="A722" s="4">
        <v>202485</v>
      </c>
      <c r="B722" s="4" t="s">
        <v>297</v>
      </c>
      <c r="C722" s="4" t="s">
        <v>878</v>
      </c>
      <c r="D722" s="4" t="s">
        <v>406</v>
      </c>
      <c r="E722" s="5"/>
      <c r="F722" s="4" t="s">
        <v>934</v>
      </c>
      <c r="G722" s="13"/>
      <c r="H722" s="7">
        <v>22.4</v>
      </c>
      <c r="I722" s="7">
        <v>22.4</v>
      </c>
      <c r="J722" s="7"/>
      <c r="K722" s="7">
        <v>4</v>
      </c>
      <c r="L722" s="8">
        <f t="shared" si="62"/>
        <v>11827200</v>
      </c>
      <c r="M722" s="8">
        <f t="shared" si="61"/>
        <v>3044160</v>
      </c>
      <c r="N722" s="8">
        <f t="shared" si="63"/>
        <v>9696288</v>
      </c>
    </row>
    <row r="723" spans="1:14" ht="57" x14ac:dyDescent="0.2">
      <c r="A723" s="4">
        <v>202490</v>
      </c>
      <c r="B723" s="4" t="s">
        <v>297</v>
      </c>
      <c r="C723" s="4" t="s">
        <v>878</v>
      </c>
      <c r="D723" s="4" t="s">
        <v>406</v>
      </c>
      <c r="E723" s="5"/>
      <c r="F723" s="4" t="s">
        <v>935</v>
      </c>
      <c r="G723" s="13"/>
      <c r="H723" s="7">
        <v>16</v>
      </c>
      <c r="I723" s="7">
        <v>16</v>
      </c>
      <c r="J723" s="7"/>
      <c r="K723" s="7">
        <v>4</v>
      </c>
      <c r="L723" s="8">
        <f t="shared" si="62"/>
        <v>8448000</v>
      </c>
      <c r="M723" s="8">
        <f t="shared" si="61"/>
        <v>2174400</v>
      </c>
      <c r="N723" s="8">
        <f t="shared" si="63"/>
        <v>6925920</v>
      </c>
    </row>
    <row r="724" spans="1:14" ht="42.75" x14ac:dyDescent="0.2">
      <c r="A724" s="10">
        <v>202495</v>
      </c>
      <c r="B724" s="4" t="s">
        <v>297</v>
      </c>
      <c r="C724" s="4" t="s">
        <v>878</v>
      </c>
      <c r="D724" s="4" t="s">
        <v>406</v>
      </c>
      <c r="E724" s="5"/>
      <c r="F724" s="4" t="s">
        <v>936</v>
      </c>
      <c r="G724" s="13"/>
      <c r="H724" s="7">
        <v>17.5</v>
      </c>
      <c r="I724" s="7">
        <v>17.5</v>
      </c>
      <c r="J724" s="9"/>
      <c r="K724" s="9">
        <v>4</v>
      </c>
      <c r="L724" s="8">
        <f t="shared" si="62"/>
        <v>9240000</v>
      </c>
      <c r="M724" s="8">
        <f t="shared" si="61"/>
        <v>2378250</v>
      </c>
      <c r="N724" s="8">
        <f t="shared" si="63"/>
        <v>7575225</v>
      </c>
    </row>
    <row r="725" spans="1:14" ht="42.75" x14ac:dyDescent="0.2">
      <c r="A725" s="4">
        <v>202500</v>
      </c>
      <c r="B725" s="4" t="s">
        <v>297</v>
      </c>
      <c r="C725" s="4" t="s">
        <v>878</v>
      </c>
      <c r="D725" s="4" t="s">
        <v>406</v>
      </c>
      <c r="E725" s="5"/>
      <c r="F725" s="4" t="s">
        <v>937</v>
      </c>
      <c r="G725" s="13"/>
      <c r="H725" s="7">
        <v>21.6</v>
      </c>
      <c r="I725" s="7">
        <v>21.6</v>
      </c>
      <c r="J725" s="7"/>
      <c r="K725" s="7">
        <v>4</v>
      </c>
      <c r="L725" s="8">
        <f t="shared" si="62"/>
        <v>11404800</v>
      </c>
      <c r="M725" s="8">
        <f t="shared" si="61"/>
        <v>2935440</v>
      </c>
      <c r="N725" s="8">
        <f t="shared" si="63"/>
        <v>9349992</v>
      </c>
    </row>
    <row r="726" spans="1:14" ht="42.75" x14ac:dyDescent="0.2">
      <c r="A726" s="4">
        <v>202505</v>
      </c>
      <c r="B726" s="4" t="s">
        <v>297</v>
      </c>
      <c r="C726" s="4" t="s">
        <v>878</v>
      </c>
      <c r="D726" s="4" t="s">
        <v>406</v>
      </c>
      <c r="E726" s="5"/>
      <c r="F726" s="4" t="s">
        <v>938</v>
      </c>
      <c r="G726" s="13"/>
      <c r="H726" s="7">
        <v>14.4</v>
      </c>
      <c r="I726" s="7">
        <v>14.4</v>
      </c>
      <c r="J726" s="7"/>
      <c r="K726" s="7">
        <v>4</v>
      </c>
      <c r="L726" s="8">
        <f t="shared" si="62"/>
        <v>7603200</v>
      </c>
      <c r="M726" s="8">
        <f t="shared" si="61"/>
        <v>1956960</v>
      </c>
      <c r="N726" s="8">
        <f t="shared" si="63"/>
        <v>6233328</v>
      </c>
    </row>
    <row r="727" spans="1:14" ht="42.75" x14ac:dyDescent="0.2">
      <c r="A727" s="4">
        <v>202510</v>
      </c>
      <c r="B727" s="4" t="s">
        <v>297</v>
      </c>
      <c r="C727" s="4" t="s">
        <v>878</v>
      </c>
      <c r="D727" s="4" t="s">
        <v>406</v>
      </c>
      <c r="E727" s="5"/>
      <c r="F727" s="4" t="s">
        <v>939</v>
      </c>
      <c r="G727" s="13"/>
      <c r="H727" s="7">
        <v>21.6</v>
      </c>
      <c r="I727" s="7">
        <v>21.6</v>
      </c>
      <c r="J727" s="7"/>
      <c r="K727" s="7">
        <v>4</v>
      </c>
      <c r="L727" s="8">
        <f t="shared" si="62"/>
        <v>11404800</v>
      </c>
      <c r="M727" s="8">
        <f t="shared" si="61"/>
        <v>2935440</v>
      </c>
      <c r="N727" s="8">
        <f t="shared" si="63"/>
        <v>9349992</v>
      </c>
    </row>
    <row r="728" spans="1:14" ht="57" x14ac:dyDescent="0.2">
      <c r="A728" s="4">
        <v>202515</v>
      </c>
      <c r="B728" s="4" t="s">
        <v>297</v>
      </c>
      <c r="C728" s="4" t="s">
        <v>878</v>
      </c>
      <c r="D728" s="4" t="s">
        <v>406</v>
      </c>
      <c r="E728" s="5"/>
      <c r="F728" s="4" t="s">
        <v>940</v>
      </c>
      <c r="G728" s="13"/>
      <c r="H728" s="7">
        <v>21.6</v>
      </c>
      <c r="I728" s="7">
        <v>21.6</v>
      </c>
      <c r="J728" s="7"/>
      <c r="K728" s="7">
        <v>4</v>
      </c>
      <c r="L728" s="8">
        <f t="shared" si="62"/>
        <v>11404800</v>
      </c>
      <c r="M728" s="8">
        <f t="shared" si="61"/>
        <v>2935440</v>
      </c>
      <c r="N728" s="8">
        <f t="shared" si="63"/>
        <v>9349992</v>
      </c>
    </row>
    <row r="729" spans="1:14" ht="71.25" x14ac:dyDescent="0.2">
      <c r="A729" s="4">
        <v>202520</v>
      </c>
      <c r="B729" s="4" t="s">
        <v>297</v>
      </c>
      <c r="C729" s="4" t="s">
        <v>878</v>
      </c>
      <c r="D729" s="4" t="s">
        <v>406</v>
      </c>
      <c r="E729" s="5"/>
      <c r="F729" s="4" t="s">
        <v>941</v>
      </c>
      <c r="G729" s="13"/>
      <c r="H729" s="7">
        <v>38</v>
      </c>
      <c r="I729" s="7">
        <v>38</v>
      </c>
      <c r="J729" s="7"/>
      <c r="K729" s="7">
        <v>4</v>
      </c>
      <c r="L729" s="8">
        <f t="shared" si="62"/>
        <v>20064000</v>
      </c>
      <c r="M729" s="8">
        <f t="shared" si="61"/>
        <v>5164200</v>
      </c>
      <c r="N729" s="8">
        <f t="shared" si="63"/>
        <v>16449060</v>
      </c>
    </row>
    <row r="730" spans="1:14" ht="42.75" x14ac:dyDescent="0.2">
      <c r="A730" s="4">
        <v>202525</v>
      </c>
      <c r="B730" s="4" t="s">
        <v>297</v>
      </c>
      <c r="C730" s="4" t="s">
        <v>878</v>
      </c>
      <c r="D730" s="4" t="s">
        <v>406</v>
      </c>
      <c r="E730" s="5"/>
      <c r="F730" s="4" t="s">
        <v>942</v>
      </c>
      <c r="G730" s="13"/>
      <c r="H730" s="7">
        <v>17.600000000000001</v>
      </c>
      <c r="I730" s="7">
        <v>17.600000000000001</v>
      </c>
      <c r="J730" s="7"/>
      <c r="K730" s="7">
        <v>4</v>
      </c>
      <c r="L730" s="8">
        <f t="shared" si="62"/>
        <v>9292800</v>
      </c>
      <c r="M730" s="8">
        <f t="shared" si="61"/>
        <v>2391840</v>
      </c>
      <c r="N730" s="8">
        <f t="shared" si="63"/>
        <v>7618512</v>
      </c>
    </row>
    <row r="731" spans="1:14" ht="42.75" x14ac:dyDescent="0.2">
      <c r="A731" s="4">
        <v>202530</v>
      </c>
      <c r="B731" s="4" t="s">
        <v>297</v>
      </c>
      <c r="C731" s="4" t="s">
        <v>878</v>
      </c>
      <c r="D731" s="4" t="s">
        <v>406</v>
      </c>
      <c r="E731" s="5"/>
      <c r="F731" s="4" t="s">
        <v>943</v>
      </c>
      <c r="G731" s="13"/>
      <c r="H731" s="7">
        <v>38.4</v>
      </c>
      <c r="I731" s="7">
        <v>38.4</v>
      </c>
      <c r="J731" s="7"/>
      <c r="K731" s="7">
        <v>4</v>
      </c>
      <c r="L731" s="8">
        <f t="shared" si="62"/>
        <v>20275200</v>
      </c>
      <c r="M731" s="8">
        <f t="shared" si="61"/>
        <v>5218560</v>
      </c>
      <c r="N731" s="8">
        <f t="shared" si="63"/>
        <v>16622208</v>
      </c>
    </row>
    <row r="732" spans="1:14" ht="85.5" x14ac:dyDescent="0.2">
      <c r="A732" s="4">
        <v>202535</v>
      </c>
      <c r="B732" s="4" t="s">
        <v>297</v>
      </c>
      <c r="C732" s="4" t="s">
        <v>878</v>
      </c>
      <c r="D732" s="4" t="s">
        <v>406</v>
      </c>
      <c r="E732" s="5"/>
      <c r="F732" s="4" t="s">
        <v>944</v>
      </c>
      <c r="G732" s="13" t="s">
        <v>945</v>
      </c>
      <c r="H732" s="7">
        <v>150.1</v>
      </c>
      <c r="I732" s="7">
        <v>150.1</v>
      </c>
      <c r="J732" s="7"/>
      <c r="K732" s="7">
        <v>7</v>
      </c>
      <c r="L732" s="8">
        <f t="shared" si="62"/>
        <v>79252800</v>
      </c>
      <c r="M732" s="8">
        <f t="shared" si="61"/>
        <v>20398590</v>
      </c>
      <c r="N732" s="8">
        <f t="shared" si="63"/>
        <v>64973787</v>
      </c>
    </row>
    <row r="733" spans="1:14" ht="71.25" x14ac:dyDescent="0.2">
      <c r="A733" s="4">
        <v>202540</v>
      </c>
      <c r="B733" s="4" t="s">
        <v>297</v>
      </c>
      <c r="C733" s="4" t="s">
        <v>878</v>
      </c>
      <c r="D733" s="4" t="s">
        <v>406</v>
      </c>
      <c r="E733" s="5"/>
      <c r="F733" s="4" t="s">
        <v>946</v>
      </c>
      <c r="G733" s="13"/>
      <c r="H733" s="7">
        <v>121.6</v>
      </c>
      <c r="I733" s="7">
        <v>121.6</v>
      </c>
      <c r="J733" s="7"/>
      <c r="K733" s="7">
        <v>7</v>
      </c>
      <c r="L733" s="8">
        <f t="shared" si="62"/>
        <v>64204800</v>
      </c>
      <c r="M733" s="8">
        <f t="shared" si="61"/>
        <v>16525440</v>
      </c>
      <c r="N733" s="8">
        <f t="shared" si="63"/>
        <v>52636992</v>
      </c>
    </row>
    <row r="734" spans="1:14" ht="71.25" x14ac:dyDescent="0.2">
      <c r="A734" s="4">
        <v>202545</v>
      </c>
      <c r="B734" s="4" t="s">
        <v>297</v>
      </c>
      <c r="C734" s="4" t="s">
        <v>878</v>
      </c>
      <c r="D734" s="4" t="s">
        <v>406</v>
      </c>
      <c r="E734" s="5"/>
      <c r="F734" s="4" t="s">
        <v>947</v>
      </c>
      <c r="G734" s="13"/>
      <c r="H734" s="7">
        <v>171</v>
      </c>
      <c r="I734" s="7">
        <v>171</v>
      </c>
      <c r="J734" s="7"/>
      <c r="K734" s="7">
        <v>7</v>
      </c>
      <c r="L734" s="8">
        <f t="shared" si="62"/>
        <v>90288000</v>
      </c>
      <c r="M734" s="8">
        <f t="shared" si="61"/>
        <v>23238900</v>
      </c>
      <c r="N734" s="8">
        <f t="shared" si="63"/>
        <v>74020770</v>
      </c>
    </row>
    <row r="735" spans="1:14" ht="42.75" x14ac:dyDescent="0.2">
      <c r="A735" s="4">
        <v>202550</v>
      </c>
      <c r="B735" s="4" t="s">
        <v>297</v>
      </c>
      <c r="C735" s="4" t="s">
        <v>878</v>
      </c>
      <c r="D735" s="4" t="s">
        <v>406</v>
      </c>
      <c r="E735" s="5"/>
      <c r="F735" s="4" t="s">
        <v>948</v>
      </c>
      <c r="G735" s="13"/>
      <c r="H735" s="7">
        <v>55.2</v>
      </c>
      <c r="I735" s="7">
        <v>55.2</v>
      </c>
      <c r="J735" s="7"/>
      <c r="K735" s="7">
        <v>7</v>
      </c>
      <c r="L735" s="8">
        <f t="shared" si="62"/>
        <v>29145600</v>
      </c>
      <c r="M735" s="8">
        <f t="shared" si="61"/>
        <v>7501680</v>
      </c>
      <c r="N735" s="8">
        <f t="shared" si="63"/>
        <v>23894424</v>
      </c>
    </row>
    <row r="736" spans="1:14" ht="42.75" x14ac:dyDescent="0.2">
      <c r="A736" s="4">
        <v>202555</v>
      </c>
      <c r="B736" s="4" t="s">
        <v>297</v>
      </c>
      <c r="C736" s="4" t="s">
        <v>878</v>
      </c>
      <c r="D736" s="4" t="s">
        <v>406</v>
      </c>
      <c r="E736" s="5"/>
      <c r="F736" s="4" t="s">
        <v>949</v>
      </c>
      <c r="G736" s="13"/>
      <c r="H736" s="7">
        <v>149.19999999999999</v>
      </c>
      <c r="I736" s="7">
        <v>149.19999999999999</v>
      </c>
      <c r="J736" s="7"/>
      <c r="K736" s="7">
        <v>7</v>
      </c>
      <c r="L736" s="8">
        <f t="shared" si="62"/>
        <v>78777600</v>
      </c>
      <c r="M736" s="8">
        <f t="shared" si="61"/>
        <v>20276280</v>
      </c>
      <c r="N736" s="8">
        <f t="shared" si="63"/>
        <v>64584204</v>
      </c>
    </row>
    <row r="737" spans="1:14" ht="42.75" x14ac:dyDescent="0.2">
      <c r="A737" s="4">
        <v>202560</v>
      </c>
      <c r="B737" s="4" t="s">
        <v>297</v>
      </c>
      <c r="C737" s="4" t="s">
        <v>878</v>
      </c>
      <c r="D737" s="4" t="s">
        <v>406</v>
      </c>
      <c r="E737" s="5"/>
      <c r="F737" s="4" t="s">
        <v>950</v>
      </c>
      <c r="G737" s="13"/>
      <c r="H737" s="7">
        <v>21.6</v>
      </c>
      <c r="I737" s="7">
        <v>21.6</v>
      </c>
      <c r="J737" s="7"/>
      <c r="K737" s="7">
        <v>4</v>
      </c>
      <c r="L737" s="8">
        <f t="shared" si="62"/>
        <v>11404800</v>
      </c>
      <c r="M737" s="8">
        <f t="shared" si="61"/>
        <v>2935440</v>
      </c>
      <c r="N737" s="8">
        <f t="shared" si="63"/>
        <v>9349992</v>
      </c>
    </row>
    <row r="738" spans="1:14" ht="42.75" x14ac:dyDescent="0.2">
      <c r="A738" s="10">
        <v>202565</v>
      </c>
      <c r="B738" s="4" t="s">
        <v>297</v>
      </c>
      <c r="C738" s="4" t="s">
        <v>878</v>
      </c>
      <c r="D738" s="4" t="s">
        <v>406</v>
      </c>
      <c r="E738" s="5"/>
      <c r="F738" s="4" t="s">
        <v>951</v>
      </c>
      <c r="G738" s="13"/>
      <c r="H738" s="7">
        <v>47.5</v>
      </c>
      <c r="I738" s="7">
        <v>47.5</v>
      </c>
      <c r="J738" s="9"/>
      <c r="K738" s="9">
        <v>4</v>
      </c>
      <c r="L738" s="8">
        <f t="shared" si="62"/>
        <v>25080000</v>
      </c>
      <c r="M738" s="8">
        <f t="shared" si="61"/>
        <v>6455250</v>
      </c>
      <c r="N738" s="8">
        <f t="shared" si="63"/>
        <v>20561325</v>
      </c>
    </row>
    <row r="739" spans="1:14" ht="57" x14ac:dyDescent="0.2">
      <c r="A739" s="10">
        <v>202570</v>
      </c>
      <c r="B739" s="4" t="s">
        <v>297</v>
      </c>
      <c r="C739" s="4" t="s">
        <v>878</v>
      </c>
      <c r="D739" s="4" t="s">
        <v>406</v>
      </c>
      <c r="E739" s="5"/>
      <c r="F739" s="4" t="s">
        <v>952</v>
      </c>
      <c r="G739" s="13"/>
      <c r="H739" s="7">
        <v>65</v>
      </c>
      <c r="I739" s="7">
        <v>65</v>
      </c>
      <c r="J739" s="9"/>
      <c r="K739" s="9">
        <v>4</v>
      </c>
      <c r="L739" s="8">
        <f t="shared" si="62"/>
        <v>34320000</v>
      </c>
      <c r="M739" s="8">
        <f t="shared" si="61"/>
        <v>8833500</v>
      </c>
      <c r="N739" s="8">
        <f t="shared" si="63"/>
        <v>28136550</v>
      </c>
    </row>
    <row r="740" spans="1:14" ht="42.75" x14ac:dyDescent="0.2">
      <c r="A740" s="4">
        <v>202575</v>
      </c>
      <c r="B740" s="4" t="s">
        <v>297</v>
      </c>
      <c r="C740" s="4" t="s">
        <v>878</v>
      </c>
      <c r="D740" s="4" t="s">
        <v>406</v>
      </c>
      <c r="E740" s="5"/>
      <c r="F740" s="4" t="s">
        <v>953</v>
      </c>
      <c r="G740" s="13"/>
      <c r="H740" s="7">
        <v>17.600000000000001</v>
      </c>
      <c r="I740" s="7">
        <v>17.600000000000001</v>
      </c>
      <c r="J740" s="7"/>
      <c r="K740" s="7">
        <v>4</v>
      </c>
      <c r="L740" s="8">
        <f t="shared" si="62"/>
        <v>9292800</v>
      </c>
      <c r="M740" s="8">
        <f t="shared" si="61"/>
        <v>2391840</v>
      </c>
      <c r="N740" s="8">
        <f t="shared" si="63"/>
        <v>7618512</v>
      </c>
    </row>
    <row r="741" spans="1:14" ht="42.75" x14ac:dyDescent="0.2">
      <c r="A741" s="4">
        <v>202580</v>
      </c>
      <c r="B741" s="4" t="s">
        <v>297</v>
      </c>
      <c r="C741" s="4" t="s">
        <v>878</v>
      </c>
      <c r="D741" s="4" t="s">
        <v>406</v>
      </c>
      <c r="E741" s="5"/>
      <c r="F741" s="4" t="s">
        <v>954</v>
      </c>
      <c r="G741" s="13"/>
      <c r="H741" s="7">
        <v>20.8</v>
      </c>
      <c r="I741" s="7">
        <v>20.8</v>
      </c>
      <c r="J741" s="7"/>
      <c r="K741" s="7">
        <v>4</v>
      </c>
      <c r="L741" s="8">
        <f t="shared" si="62"/>
        <v>10982400</v>
      </c>
      <c r="M741" s="8">
        <f t="shared" si="61"/>
        <v>2826720</v>
      </c>
      <c r="N741" s="8">
        <f t="shared" si="63"/>
        <v>9003696</v>
      </c>
    </row>
    <row r="742" spans="1:14" ht="42.75" x14ac:dyDescent="0.2">
      <c r="A742" s="10">
        <v>202585</v>
      </c>
      <c r="B742" s="4" t="s">
        <v>297</v>
      </c>
      <c r="C742" s="4" t="s">
        <v>878</v>
      </c>
      <c r="D742" s="4" t="s">
        <v>406</v>
      </c>
      <c r="E742" s="5"/>
      <c r="F742" s="4" t="s">
        <v>955</v>
      </c>
      <c r="G742" s="13"/>
      <c r="H742" s="7">
        <v>65</v>
      </c>
      <c r="I742" s="7">
        <v>65</v>
      </c>
      <c r="J742" s="9"/>
      <c r="K742" s="9">
        <v>4</v>
      </c>
      <c r="L742" s="8">
        <f t="shared" si="62"/>
        <v>34320000</v>
      </c>
      <c r="M742" s="8">
        <f t="shared" ref="M742:M790" si="64">(I742*135900)+(J742*168000)</f>
        <v>8833500</v>
      </c>
      <c r="N742" s="8">
        <f t="shared" si="63"/>
        <v>28136550</v>
      </c>
    </row>
    <row r="743" spans="1:14" ht="42.75" x14ac:dyDescent="0.2">
      <c r="A743" s="4">
        <v>202590</v>
      </c>
      <c r="B743" s="4" t="s">
        <v>297</v>
      </c>
      <c r="C743" s="4" t="s">
        <v>878</v>
      </c>
      <c r="D743" s="4" t="s">
        <v>406</v>
      </c>
      <c r="E743" s="5"/>
      <c r="F743" s="4" t="s">
        <v>956</v>
      </c>
      <c r="G743" s="13" t="s">
        <v>957</v>
      </c>
      <c r="H743" s="7">
        <v>17.600000000000001</v>
      </c>
      <c r="I743" s="7">
        <v>17.600000000000001</v>
      </c>
      <c r="J743" s="7"/>
      <c r="K743" s="7">
        <v>4</v>
      </c>
      <c r="L743" s="8">
        <f t="shared" si="62"/>
        <v>9292800</v>
      </c>
      <c r="M743" s="8">
        <f t="shared" si="64"/>
        <v>2391840</v>
      </c>
      <c r="N743" s="8">
        <f t="shared" si="63"/>
        <v>7618512</v>
      </c>
    </row>
    <row r="744" spans="1:14" ht="42.75" x14ac:dyDescent="0.2">
      <c r="A744" s="4">
        <v>202595</v>
      </c>
      <c r="B744" s="4" t="s">
        <v>297</v>
      </c>
      <c r="C744" s="4" t="s">
        <v>878</v>
      </c>
      <c r="D744" s="4" t="s">
        <v>406</v>
      </c>
      <c r="E744" s="5"/>
      <c r="F744" s="4" t="s">
        <v>958</v>
      </c>
      <c r="G744" s="13"/>
      <c r="H744" s="7">
        <v>17.600000000000001</v>
      </c>
      <c r="I744" s="7">
        <v>17.600000000000001</v>
      </c>
      <c r="J744" s="7"/>
      <c r="K744" s="7">
        <v>4</v>
      </c>
      <c r="L744" s="8">
        <f t="shared" si="62"/>
        <v>9292800</v>
      </c>
      <c r="M744" s="8">
        <f t="shared" si="64"/>
        <v>2391840</v>
      </c>
      <c r="N744" s="8">
        <f t="shared" si="63"/>
        <v>7618512</v>
      </c>
    </row>
    <row r="745" spans="1:14" ht="42.75" x14ac:dyDescent="0.2">
      <c r="A745" s="4">
        <v>202600</v>
      </c>
      <c r="B745" s="4" t="s">
        <v>297</v>
      </c>
      <c r="C745" s="4" t="s">
        <v>878</v>
      </c>
      <c r="D745" s="4" t="s">
        <v>406</v>
      </c>
      <c r="E745" s="5"/>
      <c r="F745" s="4" t="s">
        <v>959</v>
      </c>
      <c r="G745" s="13"/>
      <c r="H745" s="7">
        <v>15.2</v>
      </c>
      <c r="I745" s="7">
        <v>15.2</v>
      </c>
      <c r="J745" s="7"/>
      <c r="K745" s="7">
        <v>4</v>
      </c>
      <c r="L745" s="8">
        <f t="shared" si="62"/>
        <v>8025600</v>
      </c>
      <c r="M745" s="8">
        <f t="shared" si="64"/>
        <v>2065680</v>
      </c>
      <c r="N745" s="8">
        <f t="shared" si="63"/>
        <v>6579624</v>
      </c>
    </row>
    <row r="746" spans="1:14" ht="42.75" x14ac:dyDescent="0.2">
      <c r="A746" s="4">
        <v>202605</v>
      </c>
      <c r="B746" s="4" t="s">
        <v>297</v>
      </c>
      <c r="C746" s="4" t="s">
        <v>878</v>
      </c>
      <c r="D746" s="4" t="s">
        <v>406</v>
      </c>
      <c r="E746" s="5"/>
      <c r="F746" s="4" t="s">
        <v>960</v>
      </c>
      <c r="G746" s="13"/>
      <c r="H746" s="7">
        <v>13.6</v>
      </c>
      <c r="I746" s="7">
        <v>13.6</v>
      </c>
      <c r="J746" s="7"/>
      <c r="K746" s="7">
        <v>4</v>
      </c>
      <c r="L746" s="8">
        <f t="shared" si="62"/>
        <v>7180800</v>
      </c>
      <c r="M746" s="8">
        <f t="shared" si="64"/>
        <v>1848240</v>
      </c>
      <c r="N746" s="8">
        <f t="shared" si="63"/>
        <v>5887032</v>
      </c>
    </row>
    <row r="747" spans="1:14" ht="42.75" x14ac:dyDescent="0.2">
      <c r="A747" s="4">
        <v>202610</v>
      </c>
      <c r="B747" s="4" t="s">
        <v>297</v>
      </c>
      <c r="C747" s="4" t="s">
        <v>878</v>
      </c>
      <c r="D747" s="4" t="s">
        <v>406</v>
      </c>
      <c r="E747" s="5"/>
      <c r="F747" s="4" t="s">
        <v>961</v>
      </c>
      <c r="G747" s="13"/>
      <c r="H747" s="7">
        <v>17.600000000000001</v>
      </c>
      <c r="I747" s="7">
        <v>17.600000000000001</v>
      </c>
      <c r="J747" s="7"/>
      <c r="K747" s="7">
        <v>4</v>
      </c>
      <c r="L747" s="8">
        <f t="shared" si="62"/>
        <v>9292800</v>
      </c>
      <c r="M747" s="8">
        <f t="shared" si="64"/>
        <v>2391840</v>
      </c>
      <c r="N747" s="8">
        <f t="shared" si="63"/>
        <v>7618512</v>
      </c>
    </row>
    <row r="748" spans="1:14" ht="57" x14ac:dyDescent="0.2">
      <c r="A748" s="4">
        <v>202615</v>
      </c>
      <c r="B748" s="4" t="s">
        <v>297</v>
      </c>
      <c r="C748" s="4" t="s">
        <v>878</v>
      </c>
      <c r="D748" s="4" t="s">
        <v>477</v>
      </c>
      <c r="E748" s="5"/>
      <c r="F748" s="4" t="s">
        <v>962</v>
      </c>
      <c r="G748" s="13"/>
      <c r="H748" s="7">
        <v>4</v>
      </c>
      <c r="I748" s="7">
        <v>4</v>
      </c>
      <c r="J748" s="7"/>
      <c r="K748" s="7">
        <v>0</v>
      </c>
      <c r="L748" s="8">
        <f t="shared" si="62"/>
        <v>2112000</v>
      </c>
      <c r="M748" s="8">
        <f t="shared" si="64"/>
        <v>543600</v>
      </c>
      <c r="N748" s="8">
        <f t="shared" si="63"/>
        <v>1731480</v>
      </c>
    </row>
    <row r="749" spans="1:14" ht="114" x14ac:dyDescent="0.2">
      <c r="A749" s="4">
        <v>202620</v>
      </c>
      <c r="B749" s="4" t="s">
        <v>297</v>
      </c>
      <c r="C749" s="4" t="s">
        <v>878</v>
      </c>
      <c r="D749" s="4" t="s">
        <v>477</v>
      </c>
      <c r="E749" s="5"/>
      <c r="F749" s="4" t="s">
        <v>963</v>
      </c>
      <c r="G749" s="13"/>
      <c r="H749" s="7">
        <v>12</v>
      </c>
      <c r="I749" s="7">
        <v>12</v>
      </c>
      <c r="J749" s="7"/>
      <c r="K749" s="7">
        <v>0</v>
      </c>
      <c r="L749" s="8">
        <f t="shared" si="62"/>
        <v>6336000</v>
      </c>
      <c r="M749" s="8">
        <f t="shared" si="64"/>
        <v>1630800</v>
      </c>
      <c r="N749" s="8">
        <f t="shared" si="63"/>
        <v>5194440</v>
      </c>
    </row>
    <row r="750" spans="1:14" ht="57" x14ac:dyDescent="0.2">
      <c r="A750" s="4">
        <v>202625</v>
      </c>
      <c r="B750" s="4" t="s">
        <v>297</v>
      </c>
      <c r="C750" s="4" t="s">
        <v>878</v>
      </c>
      <c r="D750" s="4" t="s">
        <v>477</v>
      </c>
      <c r="E750" s="5"/>
      <c r="F750" s="4" t="s">
        <v>964</v>
      </c>
      <c r="G750" s="13"/>
      <c r="H750" s="7">
        <v>6.8</v>
      </c>
      <c r="I750" s="7">
        <v>6.8</v>
      </c>
      <c r="J750" s="7"/>
      <c r="K750" s="7">
        <v>0</v>
      </c>
      <c r="L750" s="8">
        <f t="shared" si="62"/>
        <v>3590400</v>
      </c>
      <c r="M750" s="8">
        <f t="shared" si="64"/>
        <v>924120</v>
      </c>
      <c r="N750" s="8">
        <f t="shared" si="63"/>
        <v>2943516</v>
      </c>
    </row>
    <row r="751" spans="1:14" ht="142.5" x14ac:dyDescent="0.2">
      <c r="A751" s="4">
        <v>202630</v>
      </c>
      <c r="B751" s="4" t="s">
        <v>297</v>
      </c>
      <c r="C751" s="4" t="s">
        <v>878</v>
      </c>
      <c r="D751" s="4" t="s">
        <v>477</v>
      </c>
      <c r="E751" s="5"/>
      <c r="F751" s="4" t="s">
        <v>965</v>
      </c>
      <c r="G751" s="13"/>
      <c r="H751" s="7">
        <v>15.2</v>
      </c>
      <c r="I751" s="7">
        <v>15.2</v>
      </c>
      <c r="J751" s="7"/>
      <c r="K751" s="7">
        <v>5</v>
      </c>
      <c r="L751" s="8">
        <f t="shared" si="62"/>
        <v>8025600</v>
      </c>
      <c r="M751" s="8">
        <f t="shared" si="64"/>
        <v>2065680</v>
      </c>
      <c r="N751" s="8">
        <f t="shared" si="63"/>
        <v>6579624</v>
      </c>
    </row>
    <row r="752" spans="1:14" ht="57" x14ac:dyDescent="0.2">
      <c r="A752" s="4">
        <v>202635</v>
      </c>
      <c r="B752" s="4" t="s">
        <v>297</v>
      </c>
      <c r="C752" s="4" t="s">
        <v>878</v>
      </c>
      <c r="D752" s="4" t="s">
        <v>477</v>
      </c>
      <c r="E752" s="5"/>
      <c r="F752" s="4" t="s">
        <v>966</v>
      </c>
      <c r="G752" s="13"/>
      <c r="H752" s="7">
        <v>4.5999999999999996</v>
      </c>
      <c r="I752" s="7">
        <v>4.5999999999999996</v>
      </c>
      <c r="J752" s="7"/>
      <c r="K752" s="7">
        <v>0</v>
      </c>
      <c r="L752" s="8">
        <f t="shared" si="62"/>
        <v>2428800</v>
      </c>
      <c r="M752" s="8">
        <f t="shared" si="64"/>
        <v>625140</v>
      </c>
      <c r="N752" s="8">
        <f t="shared" si="63"/>
        <v>1991202</v>
      </c>
    </row>
    <row r="753" spans="1:14" ht="114" x14ac:dyDescent="0.2">
      <c r="A753" s="4">
        <v>202640</v>
      </c>
      <c r="B753" s="4" t="s">
        <v>297</v>
      </c>
      <c r="C753" s="4" t="s">
        <v>878</v>
      </c>
      <c r="D753" s="4" t="s">
        <v>477</v>
      </c>
      <c r="E753" s="5"/>
      <c r="F753" s="4" t="s">
        <v>967</v>
      </c>
      <c r="G753" s="13"/>
      <c r="H753" s="7">
        <v>9.6</v>
      </c>
      <c r="I753" s="7">
        <v>9.6</v>
      </c>
      <c r="J753" s="7"/>
      <c r="K753" s="7">
        <v>4</v>
      </c>
      <c r="L753" s="8">
        <f t="shared" si="62"/>
        <v>5068800</v>
      </c>
      <c r="M753" s="8">
        <f t="shared" si="64"/>
        <v>1304640</v>
      </c>
      <c r="N753" s="8">
        <f t="shared" si="63"/>
        <v>4155552</v>
      </c>
    </row>
    <row r="754" spans="1:14" ht="128.25" x14ac:dyDescent="0.2">
      <c r="A754" s="4">
        <v>202645</v>
      </c>
      <c r="B754" s="4" t="s">
        <v>297</v>
      </c>
      <c r="C754" s="4" t="s">
        <v>878</v>
      </c>
      <c r="D754" s="4" t="s">
        <v>477</v>
      </c>
      <c r="E754" s="5"/>
      <c r="F754" s="4" t="s">
        <v>968</v>
      </c>
      <c r="G754" s="13"/>
      <c r="H754" s="7">
        <v>17.600000000000001</v>
      </c>
      <c r="I754" s="7">
        <v>17.600000000000001</v>
      </c>
      <c r="J754" s="7"/>
      <c r="K754" s="7">
        <v>4</v>
      </c>
      <c r="L754" s="8">
        <f t="shared" si="62"/>
        <v>9292800</v>
      </c>
      <c r="M754" s="8">
        <f t="shared" si="64"/>
        <v>2391840</v>
      </c>
      <c r="N754" s="8">
        <f t="shared" si="63"/>
        <v>7618512</v>
      </c>
    </row>
    <row r="755" spans="1:14" ht="57" x14ac:dyDescent="0.2">
      <c r="A755" s="4">
        <v>202650</v>
      </c>
      <c r="B755" s="4" t="s">
        <v>297</v>
      </c>
      <c r="C755" s="4" t="s">
        <v>878</v>
      </c>
      <c r="D755" s="4" t="s">
        <v>477</v>
      </c>
      <c r="E755" s="5"/>
      <c r="F755" s="4" t="s">
        <v>969</v>
      </c>
      <c r="G755" s="13"/>
      <c r="H755" s="7">
        <v>4.5999999999999996</v>
      </c>
      <c r="I755" s="7">
        <v>4.5999999999999996</v>
      </c>
      <c r="J755" s="7"/>
      <c r="K755" s="7">
        <v>0</v>
      </c>
      <c r="L755" s="8">
        <f t="shared" si="62"/>
        <v>2428800</v>
      </c>
      <c r="M755" s="8">
        <f t="shared" si="64"/>
        <v>625140</v>
      </c>
      <c r="N755" s="8">
        <f t="shared" si="63"/>
        <v>1991202</v>
      </c>
    </row>
    <row r="756" spans="1:14" ht="99.75" x14ac:dyDescent="0.2">
      <c r="A756" s="4">
        <v>202655</v>
      </c>
      <c r="B756" s="4" t="s">
        <v>297</v>
      </c>
      <c r="C756" s="4" t="s">
        <v>878</v>
      </c>
      <c r="D756" s="4" t="s">
        <v>477</v>
      </c>
      <c r="E756" s="5"/>
      <c r="F756" s="4" t="s">
        <v>970</v>
      </c>
      <c r="G756" s="13"/>
      <c r="H756" s="7">
        <v>12</v>
      </c>
      <c r="I756" s="7">
        <v>12</v>
      </c>
      <c r="J756" s="7"/>
      <c r="K756" s="7">
        <v>5</v>
      </c>
      <c r="L756" s="8">
        <f t="shared" ref="L756:L765" si="65">I756*528000+J756*1030000</f>
        <v>6336000</v>
      </c>
      <c r="M756" s="8">
        <f t="shared" si="64"/>
        <v>1630800</v>
      </c>
      <c r="N756" s="8">
        <f t="shared" si="63"/>
        <v>5194440</v>
      </c>
    </row>
    <row r="757" spans="1:14" ht="85.5" x14ac:dyDescent="0.2">
      <c r="A757" s="4">
        <v>202660</v>
      </c>
      <c r="B757" s="4" t="s">
        <v>297</v>
      </c>
      <c r="C757" s="4" t="s">
        <v>878</v>
      </c>
      <c r="D757" s="4" t="s">
        <v>477</v>
      </c>
      <c r="E757" s="5"/>
      <c r="F757" s="4" t="s">
        <v>971</v>
      </c>
      <c r="G757" s="13"/>
      <c r="H757" s="7">
        <v>4</v>
      </c>
      <c r="I757" s="7">
        <v>4</v>
      </c>
      <c r="J757" s="7"/>
      <c r="K757" s="7">
        <v>0</v>
      </c>
      <c r="L757" s="8">
        <f t="shared" si="65"/>
        <v>2112000</v>
      </c>
      <c r="M757" s="8">
        <f t="shared" si="64"/>
        <v>543600</v>
      </c>
      <c r="N757" s="8">
        <f t="shared" si="63"/>
        <v>1731480</v>
      </c>
    </row>
    <row r="758" spans="1:14" ht="156.75" x14ac:dyDescent="0.2">
      <c r="A758" s="4">
        <v>202665</v>
      </c>
      <c r="B758" s="4" t="s">
        <v>297</v>
      </c>
      <c r="C758" s="4" t="s">
        <v>878</v>
      </c>
      <c r="D758" s="4" t="s">
        <v>477</v>
      </c>
      <c r="E758" s="5"/>
      <c r="F758" s="4" t="s">
        <v>972</v>
      </c>
      <c r="G758" s="13"/>
      <c r="H758" s="7">
        <v>8</v>
      </c>
      <c r="I758" s="7">
        <v>8</v>
      </c>
      <c r="J758" s="7"/>
      <c r="K758" s="7">
        <v>4</v>
      </c>
      <c r="L758" s="8">
        <f t="shared" si="65"/>
        <v>4224000</v>
      </c>
      <c r="M758" s="8">
        <f t="shared" si="64"/>
        <v>1087200</v>
      </c>
      <c r="N758" s="8">
        <f t="shared" si="63"/>
        <v>3462960</v>
      </c>
    </row>
    <row r="759" spans="1:14" ht="57" x14ac:dyDescent="0.2">
      <c r="A759" s="4">
        <v>202670</v>
      </c>
      <c r="B759" s="4" t="s">
        <v>297</v>
      </c>
      <c r="C759" s="4" t="s">
        <v>878</v>
      </c>
      <c r="D759" s="4" t="s">
        <v>477</v>
      </c>
      <c r="E759" s="5"/>
      <c r="F759" s="4" t="s">
        <v>973</v>
      </c>
      <c r="G759" s="13"/>
      <c r="H759" s="7">
        <v>6.8</v>
      </c>
      <c r="I759" s="7">
        <v>6.8</v>
      </c>
      <c r="J759" s="7"/>
      <c r="K759" s="7">
        <v>0</v>
      </c>
      <c r="L759" s="8">
        <f t="shared" si="65"/>
        <v>3590400</v>
      </c>
      <c r="M759" s="8">
        <f t="shared" si="64"/>
        <v>924120</v>
      </c>
      <c r="N759" s="8">
        <f t="shared" si="63"/>
        <v>2943516</v>
      </c>
    </row>
    <row r="760" spans="1:14" ht="57" x14ac:dyDescent="0.2">
      <c r="A760" s="4">
        <v>202675</v>
      </c>
      <c r="B760" s="4" t="s">
        <v>297</v>
      </c>
      <c r="C760" s="4" t="s">
        <v>878</v>
      </c>
      <c r="D760" s="4" t="s">
        <v>477</v>
      </c>
      <c r="E760" s="5"/>
      <c r="F760" s="4" t="s">
        <v>974</v>
      </c>
      <c r="G760" s="13"/>
      <c r="H760" s="7">
        <v>13.6</v>
      </c>
      <c r="I760" s="7">
        <v>13.6</v>
      </c>
      <c r="J760" s="7"/>
      <c r="K760" s="7">
        <v>4</v>
      </c>
      <c r="L760" s="8">
        <f t="shared" si="65"/>
        <v>7180800</v>
      </c>
      <c r="M760" s="8">
        <f t="shared" si="64"/>
        <v>1848240</v>
      </c>
      <c r="N760" s="8">
        <f t="shared" si="63"/>
        <v>5887032</v>
      </c>
    </row>
    <row r="761" spans="1:14" ht="57" x14ac:dyDescent="0.2">
      <c r="A761" s="4">
        <v>202680</v>
      </c>
      <c r="B761" s="4" t="s">
        <v>297</v>
      </c>
      <c r="C761" s="4" t="s">
        <v>878</v>
      </c>
      <c r="D761" s="4" t="s">
        <v>477</v>
      </c>
      <c r="E761" s="5"/>
      <c r="F761" s="4" t="s">
        <v>975</v>
      </c>
      <c r="G761" s="13"/>
      <c r="H761" s="7">
        <v>2</v>
      </c>
      <c r="I761" s="7">
        <v>2</v>
      </c>
      <c r="J761" s="7"/>
      <c r="K761" s="7">
        <v>0</v>
      </c>
      <c r="L761" s="8">
        <f t="shared" si="65"/>
        <v>1056000</v>
      </c>
      <c r="M761" s="8">
        <f t="shared" si="64"/>
        <v>271800</v>
      </c>
      <c r="N761" s="8">
        <f t="shared" si="63"/>
        <v>865740</v>
      </c>
    </row>
    <row r="762" spans="1:14" ht="114" x14ac:dyDescent="0.2">
      <c r="A762" s="4">
        <v>202685</v>
      </c>
      <c r="B762" s="4" t="s">
        <v>297</v>
      </c>
      <c r="C762" s="4" t="s">
        <v>878</v>
      </c>
      <c r="D762" s="4" t="s">
        <v>477</v>
      </c>
      <c r="E762" s="5"/>
      <c r="F762" s="4" t="s">
        <v>976</v>
      </c>
      <c r="G762" s="13"/>
      <c r="H762" s="7">
        <v>6.4</v>
      </c>
      <c r="I762" s="7">
        <v>6.4</v>
      </c>
      <c r="J762" s="7"/>
      <c r="K762" s="7">
        <v>4</v>
      </c>
      <c r="L762" s="8">
        <f t="shared" si="65"/>
        <v>3379200</v>
      </c>
      <c r="M762" s="8">
        <f t="shared" si="64"/>
        <v>869760</v>
      </c>
      <c r="N762" s="8">
        <f t="shared" si="63"/>
        <v>2770368</v>
      </c>
    </row>
    <row r="763" spans="1:14" ht="57" x14ac:dyDescent="0.2">
      <c r="A763" s="4">
        <v>202690</v>
      </c>
      <c r="B763" s="4" t="s">
        <v>297</v>
      </c>
      <c r="C763" s="4" t="s">
        <v>878</v>
      </c>
      <c r="D763" s="4" t="s">
        <v>477</v>
      </c>
      <c r="E763" s="5"/>
      <c r="F763" s="4" t="s">
        <v>977</v>
      </c>
      <c r="G763" s="13"/>
      <c r="H763" s="7">
        <v>2.8</v>
      </c>
      <c r="I763" s="7">
        <v>2.8</v>
      </c>
      <c r="J763" s="7"/>
      <c r="K763" s="7">
        <v>0</v>
      </c>
      <c r="L763" s="8">
        <f t="shared" si="65"/>
        <v>1478400</v>
      </c>
      <c r="M763" s="8">
        <f t="shared" si="64"/>
        <v>380520</v>
      </c>
      <c r="N763" s="8">
        <f t="shared" si="63"/>
        <v>1212036</v>
      </c>
    </row>
    <row r="764" spans="1:14" ht="114" x14ac:dyDescent="0.2">
      <c r="A764" s="4">
        <v>202695</v>
      </c>
      <c r="B764" s="4" t="s">
        <v>297</v>
      </c>
      <c r="C764" s="4" t="s">
        <v>878</v>
      </c>
      <c r="D764" s="4" t="s">
        <v>477</v>
      </c>
      <c r="E764" s="5"/>
      <c r="F764" s="4" t="s">
        <v>978</v>
      </c>
      <c r="G764" s="13"/>
      <c r="H764" s="7">
        <v>5.2</v>
      </c>
      <c r="I764" s="7">
        <v>5.2</v>
      </c>
      <c r="J764" s="7"/>
      <c r="K764" s="7">
        <v>0</v>
      </c>
      <c r="L764" s="8">
        <f t="shared" si="65"/>
        <v>2745600</v>
      </c>
      <c r="M764" s="8">
        <f t="shared" si="64"/>
        <v>706680</v>
      </c>
      <c r="N764" s="8">
        <f t="shared" si="63"/>
        <v>2250924</v>
      </c>
    </row>
    <row r="765" spans="1:14" ht="285" x14ac:dyDescent="0.2">
      <c r="A765" s="4">
        <v>202700</v>
      </c>
      <c r="B765" s="4" t="s">
        <v>297</v>
      </c>
      <c r="C765" s="4" t="s">
        <v>878</v>
      </c>
      <c r="D765" s="4" t="s">
        <v>586</v>
      </c>
      <c r="E765" s="5"/>
      <c r="F765" s="4" t="s">
        <v>979</v>
      </c>
      <c r="G765" s="13"/>
      <c r="H765" s="7">
        <v>18.399999999999999</v>
      </c>
      <c r="I765" s="7">
        <v>18.399999999999999</v>
      </c>
      <c r="J765" s="7"/>
      <c r="K765" s="7">
        <v>4</v>
      </c>
      <c r="L765" s="8">
        <f t="shared" si="65"/>
        <v>9715200</v>
      </c>
      <c r="M765" s="8">
        <f t="shared" si="64"/>
        <v>2500560</v>
      </c>
      <c r="N765" s="8">
        <f t="shared" si="63"/>
        <v>7964808</v>
      </c>
    </row>
    <row r="766" spans="1:14" ht="42.75" x14ac:dyDescent="0.2">
      <c r="A766" s="4">
        <v>202705</v>
      </c>
      <c r="B766" s="4" t="s">
        <v>297</v>
      </c>
      <c r="C766" s="4" t="s">
        <v>878</v>
      </c>
      <c r="D766" s="4" t="s">
        <v>586</v>
      </c>
      <c r="E766" s="4" t="s">
        <v>124</v>
      </c>
      <c r="F766" s="4" t="s">
        <v>980</v>
      </c>
      <c r="G766" s="13"/>
      <c r="H766" s="7">
        <v>4.5999999999999996</v>
      </c>
      <c r="I766" s="7">
        <v>4.5999999999999996</v>
      </c>
      <c r="J766" s="7"/>
      <c r="K766" s="7">
        <v>0</v>
      </c>
      <c r="L766" s="12">
        <f>I766*528000+J766*1030000</f>
        <v>2428800</v>
      </c>
      <c r="M766" s="12">
        <f t="shared" si="64"/>
        <v>625140</v>
      </c>
      <c r="N766" s="12">
        <f t="shared" si="63"/>
        <v>1991202</v>
      </c>
    </row>
    <row r="767" spans="1:14" ht="42.75" x14ac:dyDescent="0.2">
      <c r="A767" s="4">
        <v>202710</v>
      </c>
      <c r="B767" s="4" t="s">
        <v>297</v>
      </c>
      <c r="C767" s="4" t="s">
        <v>878</v>
      </c>
      <c r="D767" s="4" t="s">
        <v>586</v>
      </c>
      <c r="E767" s="4" t="s">
        <v>124</v>
      </c>
      <c r="F767" s="4" t="s">
        <v>981</v>
      </c>
      <c r="G767" s="13"/>
      <c r="H767" s="7">
        <v>6.8</v>
      </c>
      <c r="I767" s="7">
        <v>6.8</v>
      </c>
      <c r="J767" s="7"/>
      <c r="K767" s="7">
        <v>0</v>
      </c>
      <c r="L767" s="12">
        <f>I767*528000+J767*1030000</f>
        <v>3590400</v>
      </c>
      <c r="M767" s="12">
        <f t="shared" si="64"/>
        <v>924120</v>
      </c>
      <c r="N767" s="12">
        <f t="shared" si="63"/>
        <v>2943516</v>
      </c>
    </row>
    <row r="768" spans="1:14" ht="71.25" x14ac:dyDescent="0.2">
      <c r="A768" s="4">
        <v>202715</v>
      </c>
      <c r="B768" s="4" t="s">
        <v>297</v>
      </c>
      <c r="C768" s="4" t="s">
        <v>878</v>
      </c>
      <c r="D768" s="4" t="s">
        <v>708</v>
      </c>
      <c r="E768" s="5"/>
      <c r="F768" s="4" t="s">
        <v>982</v>
      </c>
      <c r="G768" s="13" t="s">
        <v>983</v>
      </c>
      <c r="H768" s="7">
        <v>15.2</v>
      </c>
      <c r="I768" s="7">
        <v>15.2</v>
      </c>
      <c r="J768" s="7"/>
      <c r="K768" s="7">
        <v>4</v>
      </c>
      <c r="L768" s="8">
        <f t="shared" ref="L768:L790" si="66">I768*528000+J768*1030000</f>
        <v>8025600</v>
      </c>
      <c r="M768" s="8">
        <f t="shared" si="64"/>
        <v>2065680</v>
      </c>
      <c r="N768" s="8">
        <f t="shared" si="63"/>
        <v>6579624</v>
      </c>
    </row>
    <row r="769" spans="1:14" ht="57" x14ac:dyDescent="0.2">
      <c r="A769" s="4">
        <v>202720</v>
      </c>
      <c r="B769" s="4" t="s">
        <v>297</v>
      </c>
      <c r="C769" s="4" t="s">
        <v>984</v>
      </c>
      <c r="D769" s="4" t="s">
        <v>236</v>
      </c>
      <c r="E769" s="5"/>
      <c r="F769" s="4" t="s">
        <v>985</v>
      </c>
      <c r="G769" s="13"/>
      <c r="H769" s="7">
        <v>6</v>
      </c>
      <c r="I769" s="7">
        <v>6</v>
      </c>
      <c r="J769" s="7"/>
      <c r="K769" s="7">
        <v>4</v>
      </c>
      <c r="L769" s="8">
        <f t="shared" si="66"/>
        <v>3168000</v>
      </c>
      <c r="M769" s="8">
        <f t="shared" si="64"/>
        <v>815400</v>
      </c>
      <c r="N769" s="8">
        <f t="shared" si="63"/>
        <v>2597220</v>
      </c>
    </row>
    <row r="770" spans="1:14" ht="57" x14ac:dyDescent="0.2">
      <c r="A770" s="4">
        <v>202725</v>
      </c>
      <c r="B770" s="4" t="s">
        <v>297</v>
      </c>
      <c r="C770" s="4" t="s">
        <v>984</v>
      </c>
      <c r="D770" s="4" t="s">
        <v>236</v>
      </c>
      <c r="E770" s="5"/>
      <c r="F770" s="4" t="s">
        <v>986</v>
      </c>
      <c r="G770" s="13"/>
      <c r="H770" s="7">
        <v>12</v>
      </c>
      <c r="I770" s="7">
        <v>12</v>
      </c>
      <c r="J770" s="7"/>
      <c r="K770" s="7">
        <v>6</v>
      </c>
      <c r="L770" s="8">
        <f t="shared" si="66"/>
        <v>6336000</v>
      </c>
      <c r="M770" s="8">
        <f t="shared" si="64"/>
        <v>1630800</v>
      </c>
      <c r="N770" s="8">
        <f t="shared" si="63"/>
        <v>5194440</v>
      </c>
    </row>
    <row r="771" spans="1:14" ht="57" x14ac:dyDescent="0.2">
      <c r="A771" s="4">
        <v>202730</v>
      </c>
      <c r="B771" s="4" t="s">
        <v>297</v>
      </c>
      <c r="C771" s="4" t="s">
        <v>984</v>
      </c>
      <c r="D771" s="4" t="s">
        <v>236</v>
      </c>
      <c r="E771" s="5"/>
      <c r="F771" s="4" t="s">
        <v>987</v>
      </c>
      <c r="G771" s="13"/>
      <c r="H771" s="7">
        <v>8.8000000000000007</v>
      </c>
      <c r="I771" s="7">
        <v>8.8000000000000007</v>
      </c>
      <c r="J771" s="7"/>
      <c r="K771" s="7">
        <v>6</v>
      </c>
      <c r="L771" s="8">
        <f t="shared" si="66"/>
        <v>4646400</v>
      </c>
      <c r="M771" s="8">
        <f t="shared" si="64"/>
        <v>1195920</v>
      </c>
      <c r="N771" s="8">
        <f t="shared" si="63"/>
        <v>3809256</v>
      </c>
    </row>
    <row r="772" spans="1:14" ht="57" x14ac:dyDescent="0.2">
      <c r="A772" s="4">
        <v>202735</v>
      </c>
      <c r="B772" s="4" t="s">
        <v>297</v>
      </c>
      <c r="C772" s="4" t="s">
        <v>984</v>
      </c>
      <c r="D772" s="4" t="s">
        <v>236</v>
      </c>
      <c r="E772" s="5"/>
      <c r="F772" s="4" t="s">
        <v>988</v>
      </c>
      <c r="G772" s="13"/>
      <c r="H772" s="7">
        <v>14.4</v>
      </c>
      <c r="I772" s="7">
        <v>14.4</v>
      </c>
      <c r="J772" s="7"/>
      <c r="K772" s="7">
        <v>6</v>
      </c>
      <c r="L772" s="8">
        <f t="shared" si="66"/>
        <v>7603200</v>
      </c>
      <c r="M772" s="8">
        <f t="shared" si="64"/>
        <v>1956960</v>
      </c>
      <c r="N772" s="8">
        <f t="shared" ref="N772:N835" si="67">L772- ((M772*70)/100)</f>
        <v>6233328</v>
      </c>
    </row>
    <row r="773" spans="1:14" ht="57" x14ac:dyDescent="0.2">
      <c r="A773" s="4">
        <v>202740</v>
      </c>
      <c r="B773" s="4" t="s">
        <v>297</v>
      </c>
      <c r="C773" s="4" t="s">
        <v>984</v>
      </c>
      <c r="D773" s="4" t="s">
        <v>236</v>
      </c>
      <c r="E773" s="5"/>
      <c r="F773" s="4" t="s">
        <v>989</v>
      </c>
      <c r="G773" s="13"/>
      <c r="H773" s="7">
        <v>22.4</v>
      </c>
      <c r="I773" s="7">
        <v>22.4</v>
      </c>
      <c r="J773" s="7"/>
      <c r="K773" s="7">
        <v>6</v>
      </c>
      <c r="L773" s="8">
        <f t="shared" si="66"/>
        <v>11827200</v>
      </c>
      <c r="M773" s="8">
        <f t="shared" si="64"/>
        <v>3044160</v>
      </c>
      <c r="N773" s="8">
        <f t="shared" si="67"/>
        <v>9696288</v>
      </c>
    </row>
    <row r="774" spans="1:14" ht="57" x14ac:dyDescent="0.2">
      <c r="A774" s="4">
        <v>202745</v>
      </c>
      <c r="B774" s="4" t="s">
        <v>297</v>
      </c>
      <c r="C774" s="4" t="s">
        <v>984</v>
      </c>
      <c r="D774" s="4" t="s">
        <v>236</v>
      </c>
      <c r="E774" s="5"/>
      <c r="F774" s="4" t="s">
        <v>990</v>
      </c>
      <c r="G774" s="13"/>
      <c r="H774" s="7">
        <v>27.2</v>
      </c>
      <c r="I774" s="7">
        <v>27.2</v>
      </c>
      <c r="J774" s="7"/>
      <c r="K774" s="7">
        <v>6</v>
      </c>
      <c r="L774" s="8">
        <f t="shared" si="66"/>
        <v>14361600</v>
      </c>
      <c r="M774" s="8">
        <f t="shared" si="64"/>
        <v>3696480</v>
      </c>
      <c r="N774" s="8">
        <f t="shared" si="67"/>
        <v>11774064</v>
      </c>
    </row>
    <row r="775" spans="1:14" ht="71.25" x14ac:dyDescent="0.2">
      <c r="A775" s="4">
        <v>202750</v>
      </c>
      <c r="B775" s="4" t="s">
        <v>297</v>
      </c>
      <c r="C775" s="4" t="s">
        <v>984</v>
      </c>
      <c r="D775" s="4" t="s">
        <v>236</v>
      </c>
      <c r="E775" s="5"/>
      <c r="F775" s="4" t="s">
        <v>991</v>
      </c>
      <c r="G775" s="13" t="s">
        <v>992</v>
      </c>
      <c r="H775" s="7">
        <v>39.200000000000003</v>
      </c>
      <c r="I775" s="7">
        <v>39.200000000000003</v>
      </c>
      <c r="J775" s="7"/>
      <c r="K775" s="7">
        <v>6</v>
      </c>
      <c r="L775" s="8">
        <f t="shared" si="66"/>
        <v>20697600</v>
      </c>
      <c r="M775" s="8">
        <f t="shared" si="64"/>
        <v>5327280</v>
      </c>
      <c r="N775" s="8">
        <f t="shared" si="67"/>
        <v>16968504</v>
      </c>
    </row>
    <row r="776" spans="1:14" ht="114" x14ac:dyDescent="0.2">
      <c r="A776" s="4">
        <v>202755</v>
      </c>
      <c r="B776" s="4" t="s">
        <v>297</v>
      </c>
      <c r="C776" s="4" t="s">
        <v>984</v>
      </c>
      <c r="D776" s="4" t="s">
        <v>236</v>
      </c>
      <c r="E776" s="5"/>
      <c r="F776" s="4" t="s">
        <v>993</v>
      </c>
      <c r="G776" s="13"/>
      <c r="H776" s="7">
        <v>39.9</v>
      </c>
      <c r="I776" s="7">
        <v>39.9</v>
      </c>
      <c r="J776" s="7"/>
      <c r="K776" s="7">
        <v>6</v>
      </c>
      <c r="L776" s="8">
        <f t="shared" si="66"/>
        <v>21067200</v>
      </c>
      <c r="M776" s="8">
        <f t="shared" si="64"/>
        <v>5422410</v>
      </c>
      <c r="N776" s="8">
        <f t="shared" si="67"/>
        <v>17271513</v>
      </c>
    </row>
    <row r="777" spans="1:14" ht="57" x14ac:dyDescent="0.2">
      <c r="A777" s="10">
        <v>202760</v>
      </c>
      <c r="B777" s="4" t="s">
        <v>297</v>
      </c>
      <c r="C777" s="4" t="s">
        <v>984</v>
      </c>
      <c r="D777" s="4" t="s">
        <v>171</v>
      </c>
      <c r="E777" s="5"/>
      <c r="F777" s="4" t="s">
        <v>994</v>
      </c>
      <c r="G777" s="13" t="s">
        <v>995</v>
      </c>
      <c r="H777" s="7">
        <v>5.6</v>
      </c>
      <c r="I777" s="7">
        <v>5.6</v>
      </c>
      <c r="J777" s="9"/>
      <c r="K777" s="9">
        <v>4</v>
      </c>
      <c r="L777" s="8">
        <f t="shared" si="66"/>
        <v>2956800</v>
      </c>
      <c r="M777" s="8">
        <f t="shared" si="64"/>
        <v>761040</v>
      </c>
      <c r="N777" s="8">
        <f t="shared" si="67"/>
        <v>2424072</v>
      </c>
    </row>
    <row r="778" spans="1:14" ht="57" x14ac:dyDescent="0.2">
      <c r="A778" s="10">
        <v>202762</v>
      </c>
      <c r="B778" s="4" t="s">
        <v>297</v>
      </c>
      <c r="C778" s="4" t="s">
        <v>984</v>
      </c>
      <c r="D778" s="4" t="s">
        <v>171</v>
      </c>
      <c r="E778" s="4" t="s">
        <v>312</v>
      </c>
      <c r="F778" s="4" t="s">
        <v>996</v>
      </c>
      <c r="G778" s="13" t="s">
        <v>997</v>
      </c>
      <c r="H778" s="7">
        <v>15</v>
      </c>
      <c r="I778" s="7">
        <v>15</v>
      </c>
      <c r="J778" s="9"/>
      <c r="K778" s="9">
        <v>5</v>
      </c>
      <c r="L778" s="12">
        <f t="shared" si="66"/>
        <v>7920000</v>
      </c>
      <c r="M778" s="12">
        <f t="shared" si="64"/>
        <v>2038500</v>
      </c>
      <c r="N778" s="12">
        <f t="shared" si="67"/>
        <v>6493050</v>
      </c>
    </row>
    <row r="779" spans="1:14" ht="57" x14ac:dyDescent="0.2">
      <c r="A779" s="10">
        <v>202765</v>
      </c>
      <c r="B779" s="4" t="s">
        <v>297</v>
      </c>
      <c r="C779" s="4" t="s">
        <v>984</v>
      </c>
      <c r="D779" s="4" t="s">
        <v>171</v>
      </c>
      <c r="E779" s="5"/>
      <c r="F779" s="4" t="s">
        <v>998</v>
      </c>
      <c r="G779" s="13"/>
      <c r="H779" s="7">
        <v>47</v>
      </c>
      <c r="I779" s="7">
        <v>47</v>
      </c>
      <c r="J779" s="9"/>
      <c r="K779" s="9">
        <v>6</v>
      </c>
      <c r="L779" s="8">
        <f t="shared" si="66"/>
        <v>24816000</v>
      </c>
      <c r="M779" s="8">
        <f t="shared" si="64"/>
        <v>6387300</v>
      </c>
      <c r="N779" s="8">
        <f t="shared" si="67"/>
        <v>20344890</v>
      </c>
    </row>
    <row r="780" spans="1:14" ht="57" x14ac:dyDescent="0.2">
      <c r="A780" s="4">
        <v>202770</v>
      </c>
      <c r="B780" s="4" t="s">
        <v>297</v>
      </c>
      <c r="C780" s="4" t="s">
        <v>984</v>
      </c>
      <c r="D780" s="4" t="s">
        <v>171</v>
      </c>
      <c r="E780" s="5"/>
      <c r="F780" s="4" t="s">
        <v>999</v>
      </c>
      <c r="G780" s="13"/>
      <c r="H780" s="7">
        <v>18.399999999999999</v>
      </c>
      <c r="I780" s="7">
        <v>18.399999999999999</v>
      </c>
      <c r="J780" s="7"/>
      <c r="K780" s="7">
        <v>6</v>
      </c>
      <c r="L780" s="8">
        <f t="shared" si="66"/>
        <v>9715200</v>
      </c>
      <c r="M780" s="8">
        <f t="shared" si="64"/>
        <v>2500560</v>
      </c>
      <c r="N780" s="8">
        <f t="shared" si="67"/>
        <v>7964808</v>
      </c>
    </row>
    <row r="781" spans="1:14" ht="99.75" x14ac:dyDescent="0.2">
      <c r="A781" s="4">
        <v>202775</v>
      </c>
      <c r="B781" s="4" t="s">
        <v>297</v>
      </c>
      <c r="C781" s="4" t="s">
        <v>984</v>
      </c>
      <c r="D781" s="4" t="s">
        <v>171</v>
      </c>
      <c r="E781" s="5"/>
      <c r="F781" s="4" t="s">
        <v>1000</v>
      </c>
      <c r="G781" s="13" t="s">
        <v>1001</v>
      </c>
      <c r="H781" s="7">
        <v>10.4</v>
      </c>
      <c r="I781" s="7">
        <v>10.4</v>
      </c>
      <c r="J781" s="7"/>
      <c r="K781" s="7">
        <v>6</v>
      </c>
      <c r="L781" s="8">
        <f t="shared" si="66"/>
        <v>5491200</v>
      </c>
      <c r="M781" s="8">
        <f t="shared" si="64"/>
        <v>1413360</v>
      </c>
      <c r="N781" s="8">
        <f t="shared" si="67"/>
        <v>4501848</v>
      </c>
    </row>
    <row r="782" spans="1:14" ht="57" x14ac:dyDescent="0.2">
      <c r="A782" s="10">
        <v>202780</v>
      </c>
      <c r="B782" s="4" t="s">
        <v>297</v>
      </c>
      <c r="C782" s="4" t="s">
        <v>984</v>
      </c>
      <c r="D782" s="4" t="s">
        <v>171</v>
      </c>
      <c r="E782" s="5"/>
      <c r="F782" s="4" t="s">
        <v>1002</v>
      </c>
      <c r="G782" s="13"/>
      <c r="H782" s="7">
        <v>38</v>
      </c>
      <c r="I782" s="7">
        <v>38</v>
      </c>
      <c r="J782" s="9"/>
      <c r="K782" s="9">
        <v>6</v>
      </c>
      <c r="L782" s="8">
        <f t="shared" si="66"/>
        <v>20064000</v>
      </c>
      <c r="M782" s="8">
        <f t="shared" si="64"/>
        <v>5164200</v>
      </c>
      <c r="N782" s="8">
        <f t="shared" si="67"/>
        <v>16449060</v>
      </c>
    </row>
    <row r="783" spans="1:14" ht="114" x14ac:dyDescent="0.2">
      <c r="A783" s="4">
        <v>202785</v>
      </c>
      <c r="B783" s="4" t="s">
        <v>297</v>
      </c>
      <c r="C783" s="4" t="s">
        <v>984</v>
      </c>
      <c r="D783" s="4" t="s">
        <v>171</v>
      </c>
      <c r="E783" s="5"/>
      <c r="F783" s="4" t="s">
        <v>1003</v>
      </c>
      <c r="G783" s="13"/>
      <c r="H783" s="7">
        <v>20</v>
      </c>
      <c r="I783" s="7">
        <v>20</v>
      </c>
      <c r="J783" s="7"/>
      <c r="K783" s="7">
        <v>6</v>
      </c>
      <c r="L783" s="8">
        <f t="shared" si="66"/>
        <v>10560000</v>
      </c>
      <c r="M783" s="8">
        <f t="shared" si="64"/>
        <v>2718000</v>
      </c>
      <c r="N783" s="8">
        <f t="shared" si="67"/>
        <v>8657400</v>
      </c>
    </row>
    <row r="784" spans="1:14" ht="57" x14ac:dyDescent="0.2">
      <c r="A784" s="4">
        <v>202790</v>
      </c>
      <c r="B784" s="4" t="s">
        <v>297</v>
      </c>
      <c r="C784" s="4" t="s">
        <v>984</v>
      </c>
      <c r="D784" s="4" t="s">
        <v>171</v>
      </c>
      <c r="E784" s="5"/>
      <c r="F784" s="4" t="s">
        <v>1004</v>
      </c>
      <c r="G784" s="13"/>
      <c r="H784" s="7">
        <v>40.799999999999997</v>
      </c>
      <c r="I784" s="7">
        <v>40.799999999999997</v>
      </c>
      <c r="J784" s="7"/>
      <c r="K784" s="7">
        <v>8</v>
      </c>
      <c r="L784" s="8">
        <f t="shared" si="66"/>
        <v>21542400</v>
      </c>
      <c r="M784" s="8">
        <f t="shared" si="64"/>
        <v>5544720</v>
      </c>
      <c r="N784" s="8">
        <f t="shared" si="67"/>
        <v>17661096</v>
      </c>
    </row>
    <row r="785" spans="1:14" ht="57" x14ac:dyDescent="0.2">
      <c r="A785" s="4">
        <v>202795</v>
      </c>
      <c r="B785" s="4" t="s">
        <v>297</v>
      </c>
      <c r="C785" s="4" t="s">
        <v>984</v>
      </c>
      <c r="D785" s="4" t="s">
        <v>171</v>
      </c>
      <c r="E785" s="5"/>
      <c r="F785" s="4" t="s">
        <v>1005</v>
      </c>
      <c r="G785" s="13"/>
      <c r="H785" s="7">
        <v>60.8</v>
      </c>
      <c r="I785" s="7">
        <v>60.8</v>
      </c>
      <c r="J785" s="7"/>
      <c r="K785" s="7">
        <v>8</v>
      </c>
      <c r="L785" s="8">
        <f t="shared" si="66"/>
        <v>32102400</v>
      </c>
      <c r="M785" s="8">
        <f t="shared" si="64"/>
        <v>8262720</v>
      </c>
      <c r="N785" s="8">
        <f t="shared" si="67"/>
        <v>26318496</v>
      </c>
    </row>
    <row r="786" spans="1:14" ht="57" x14ac:dyDescent="0.2">
      <c r="A786" s="4">
        <v>202800</v>
      </c>
      <c r="B786" s="4" t="s">
        <v>297</v>
      </c>
      <c r="C786" s="4" t="s">
        <v>984</v>
      </c>
      <c r="D786" s="4" t="s">
        <v>171</v>
      </c>
      <c r="E786" s="5"/>
      <c r="F786" s="4" t="s">
        <v>1006</v>
      </c>
      <c r="G786" s="13"/>
      <c r="H786" s="7">
        <v>92</v>
      </c>
      <c r="I786" s="7">
        <v>92</v>
      </c>
      <c r="J786" s="7"/>
      <c r="K786" s="7">
        <v>8</v>
      </c>
      <c r="L786" s="8">
        <f t="shared" si="66"/>
        <v>48576000</v>
      </c>
      <c r="M786" s="8">
        <f t="shared" si="64"/>
        <v>12502800</v>
      </c>
      <c r="N786" s="8">
        <f t="shared" si="67"/>
        <v>39824040</v>
      </c>
    </row>
    <row r="787" spans="1:14" ht="57" x14ac:dyDescent="0.2">
      <c r="A787" s="4">
        <v>202805</v>
      </c>
      <c r="B787" s="4" t="s">
        <v>297</v>
      </c>
      <c r="C787" s="4" t="s">
        <v>984</v>
      </c>
      <c r="D787" s="4" t="s">
        <v>171</v>
      </c>
      <c r="E787" s="5"/>
      <c r="F787" s="4" t="s">
        <v>1007</v>
      </c>
      <c r="G787" s="13"/>
      <c r="H787" s="7">
        <v>29.6</v>
      </c>
      <c r="I787" s="7">
        <v>29.6</v>
      </c>
      <c r="J787" s="7"/>
      <c r="K787" s="7">
        <v>8</v>
      </c>
      <c r="L787" s="8">
        <f t="shared" si="66"/>
        <v>15628800</v>
      </c>
      <c r="M787" s="8">
        <f t="shared" si="64"/>
        <v>4022640</v>
      </c>
      <c r="N787" s="8">
        <f t="shared" si="67"/>
        <v>12812952</v>
      </c>
    </row>
    <row r="788" spans="1:14" ht="57" x14ac:dyDescent="0.2">
      <c r="A788" s="4">
        <v>202810</v>
      </c>
      <c r="B788" s="4" t="s">
        <v>297</v>
      </c>
      <c r="C788" s="4" t="s">
        <v>984</v>
      </c>
      <c r="D788" s="4" t="s">
        <v>171</v>
      </c>
      <c r="E788" s="5"/>
      <c r="F788" s="4" t="s">
        <v>1008</v>
      </c>
      <c r="G788" s="13" t="s">
        <v>1009</v>
      </c>
      <c r="H788" s="7">
        <v>13.6</v>
      </c>
      <c r="I788" s="7">
        <v>13.6</v>
      </c>
      <c r="J788" s="7"/>
      <c r="K788" s="7">
        <v>8</v>
      </c>
      <c r="L788" s="8">
        <f t="shared" si="66"/>
        <v>7180800</v>
      </c>
      <c r="M788" s="8">
        <f t="shared" si="64"/>
        <v>1848240</v>
      </c>
      <c r="N788" s="8">
        <f t="shared" si="67"/>
        <v>5887032</v>
      </c>
    </row>
    <row r="789" spans="1:14" ht="57" x14ac:dyDescent="0.2">
      <c r="A789" s="4">
        <v>202815</v>
      </c>
      <c r="B789" s="4" t="s">
        <v>297</v>
      </c>
      <c r="C789" s="4" t="s">
        <v>984</v>
      </c>
      <c r="D789" s="4" t="s">
        <v>317</v>
      </c>
      <c r="E789" s="5"/>
      <c r="F789" s="4" t="s">
        <v>1010</v>
      </c>
      <c r="G789" s="13"/>
      <c r="H789" s="7">
        <v>4</v>
      </c>
      <c r="I789" s="7">
        <v>4</v>
      </c>
      <c r="J789" s="7"/>
      <c r="K789" s="7">
        <v>0</v>
      </c>
      <c r="L789" s="8">
        <f t="shared" si="66"/>
        <v>2112000</v>
      </c>
      <c r="M789" s="8">
        <f t="shared" si="64"/>
        <v>543600</v>
      </c>
      <c r="N789" s="8">
        <f t="shared" si="67"/>
        <v>1731480</v>
      </c>
    </row>
    <row r="790" spans="1:14" ht="57" x14ac:dyDescent="0.2">
      <c r="A790" s="10">
        <v>202820</v>
      </c>
      <c r="B790" s="4" t="s">
        <v>297</v>
      </c>
      <c r="C790" s="4" t="s">
        <v>984</v>
      </c>
      <c r="D790" s="4" t="s">
        <v>317</v>
      </c>
      <c r="E790" s="5"/>
      <c r="F790" s="4" t="s">
        <v>1011</v>
      </c>
      <c r="G790" s="13"/>
      <c r="H790" s="7">
        <v>60</v>
      </c>
      <c r="I790" s="7">
        <v>60</v>
      </c>
      <c r="J790" s="9"/>
      <c r="K790" s="9">
        <v>8</v>
      </c>
      <c r="L790" s="8">
        <f t="shared" si="66"/>
        <v>31680000</v>
      </c>
      <c r="M790" s="8">
        <f t="shared" si="64"/>
        <v>8154000</v>
      </c>
      <c r="N790" s="8">
        <f t="shared" si="67"/>
        <v>25972200</v>
      </c>
    </row>
    <row r="791" spans="1:14" ht="71.25" x14ac:dyDescent="0.2">
      <c r="A791" s="4">
        <v>202830</v>
      </c>
      <c r="B791" s="4" t="s">
        <v>297</v>
      </c>
      <c r="C791" s="4" t="s">
        <v>984</v>
      </c>
      <c r="D791" s="4" t="s">
        <v>317</v>
      </c>
      <c r="E791" s="4" t="s">
        <v>22</v>
      </c>
      <c r="F791" s="4" t="s">
        <v>1012</v>
      </c>
      <c r="G791" s="13" t="s">
        <v>1013</v>
      </c>
      <c r="H791" s="7">
        <v>3</v>
      </c>
      <c r="I791" s="7">
        <v>3</v>
      </c>
      <c r="J791" s="7"/>
      <c r="K791" s="7">
        <v>0</v>
      </c>
      <c r="L791" s="11">
        <f>I791*277000+J791*644000</f>
        <v>831000</v>
      </c>
      <c r="M791" s="12">
        <f>(I791*135900)+(J791*179000)</f>
        <v>407700</v>
      </c>
      <c r="N791" s="12">
        <f t="shared" si="67"/>
        <v>545610</v>
      </c>
    </row>
    <row r="792" spans="1:14" ht="57" x14ac:dyDescent="0.2">
      <c r="A792" s="4">
        <v>202835</v>
      </c>
      <c r="B792" s="4" t="s">
        <v>297</v>
      </c>
      <c r="C792" s="4" t="s">
        <v>984</v>
      </c>
      <c r="D792" s="4" t="s">
        <v>1014</v>
      </c>
      <c r="E792" s="5"/>
      <c r="F792" s="4" t="s">
        <v>1015</v>
      </c>
      <c r="G792" s="13"/>
      <c r="H792" s="7">
        <v>23</v>
      </c>
      <c r="I792" s="7">
        <v>23</v>
      </c>
      <c r="J792" s="7"/>
      <c r="K792" s="7">
        <v>6</v>
      </c>
      <c r="L792" s="8">
        <f t="shared" ref="L792:L854" si="68">I792*528000+J792*1030000</f>
        <v>12144000</v>
      </c>
      <c r="M792" s="8">
        <f t="shared" ref="M792:M854" si="69">(I792*135900)+(J792*168000)</f>
        <v>3125700</v>
      </c>
      <c r="N792" s="8">
        <f t="shared" si="67"/>
        <v>9956010</v>
      </c>
    </row>
    <row r="793" spans="1:14" ht="128.25" x14ac:dyDescent="0.2">
      <c r="A793" s="4">
        <v>202840</v>
      </c>
      <c r="B793" s="4" t="s">
        <v>297</v>
      </c>
      <c r="C793" s="4" t="s">
        <v>984</v>
      </c>
      <c r="D793" s="4" t="s">
        <v>1014</v>
      </c>
      <c r="E793" s="5"/>
      <c r="F793" s="4" t="s">
        <v>1016</v>
      </c>
      <c r="G793" s="13"/>
      <c r="H793" s="7">
        <v>29.6</v>
      </c>
      <c r="I793" s="7">
        <v>29.6</v>
      </c>
      <c r="J793" s="7"/>
      <c r="K793" s="7">
        <v>6</v>
      </c>
      <c r="L793" s="8">
        <f t="shared" si="68"/>
        <v>15628800</v>
      </c>
      <c r="M793" s="8">
        <f t="shared" si="69"/>
        <v>4022640</v>
      </c>
      <c r="N793" s="8">
        <f t="shared" si="67"/>
        <v>12812952</v>
      </c>
    </row>
    <row r="794" spans="1:14" ht="57" x14ac:dyDescent="0.2">
      <c r="A794" s="4">
        <v>202845</v>
      </c>
      <c r="B794" s="4" t="s">
        <v>297</v>
      </c>
      <c r="C794" s="4" t="s">
        <v>984</v>
      </c>
      <c r="D794" s="4" t="s">
        <v>1014</v>
      </c>
      <c r="E794" s="5"/>
      <c r="F794" s="4" t="s">
        <v>1017</v>
      </c>
      <c r="G794" s="13"/>
      <c r="H794" s="7">
        <v>48</v>
      </c>
      <c r="I794" s="7">
        <v>48</v>
      </c>
      <c r="J794" s="7"/>
      <c r="K794" s="7">
        <v>6</v>
      </c>
      <c r="L794" s="8">
        <f t="shared" si="68"/>
        <v>25344000</v>
      </c>
      <c r="M794" s="8">
        <f t="shared" si="69"/>
        <v>6523200</v>
      </c>
      <c r="N794" s="8">
        <f t="shared" si="67"/>
        <v>20777760</v>
      </c>
    </row>
    <row r="795" spans="1:14" ht="57" x14ac:dyDescent="0.2">
      <c r="A795" s="4">
        <v>202850</v>
      </c>
      <c r="B795" s="4" t="s">
        <v>297</v>
      </c>
      <c r="C795" s="4" t="s">
        <v>984</v>
      </c>
      <c r="D795" s="4" t="s">
        <v>1014</v>
      </c>
      <c r="E795" s="5"/>
      <c r="F795" s="4" t="s">
        <v>1018</v>
      </c>
      <c r="G795" s="13"/>
      <c r="H795" s="7">
        <v>40</v>
      </c>
      <c r="I795" s="7">
        <v>40</v>
      </c>
      <c r="J795" s="7"/>
      <c r="K795" s="7">
        <v>8</v>
      </c>
      <c r="L795" s="8">
        <f t="shared" si="68"/>
        <v>21120000</v>
      </c>
      <c r="M795" s="8">
        <f t="shared" si="69"/>
        <v>5436000</v>
      </c>
      <c r="N795" s="8">
        <f t="shared" si="67"/>
        <v>17314800</v>
      </c>
    </row>
    <row r="796" spans="1:14" ht="57" x14ac:dyDescent="0.2">
      <c r="A796" s="10">
        <v>202855</v>
      </c>
      <c r="B796" s="4" t="s">
        <v>297</v>
      </c>
      <c r="C796" s="4" t="s">
        <v>984</v>
      </c>
      <c r="D796" s="4" t="s">
        <v>1014</v>
      </c>
      <c r="E796" s="5"/>
      <c r="F796" s="4" t="s">
        <v>1019</v>
      </c>
      <c r="G796" s="13"/>
      <c r="H796" s="7">
        <v>55</v>
      </c>
      <c r="I796" s="7">
        <v>55</v>
      </c>
      <c r="J796" s="9"/>
      <c r="K796" s="9">
        <v>8</v>
      </c>
      <c r="L796" s="8">
        <f t="shared" si="68"/>
        <v>29040000</v>
      </c>
      <c r="M796" s="8">
        <f t="shared" si="69"/>
        <v>7474500</v>
      </c>
      <c r="N796" s="8">
        <f t="shared" si="67"/>
        <v>23807850</v>
      </c>
    </row>
    <row r="797" spans="1:14" ht="57" x14ac:dyDescent="0.2">
      <c r="A797" s="10">
        <v>202860</v>
      </c>
      <c r="B797" s="4" t="s">
        <v>297</v>
      </c>
      <c r="C797" s="4" t="s">
        <v>984</v>
      </c>
      <c r="D797" s="4" t="s">
        <v>1014</v>
      </c>
      <c r="E797" s="5"/>
      <c r="F797" s="4" t="s">
        <v>1020</v>
      </c>
      <c r="G797" s="13"/>
      <c r="H797" s="7">
        <v>90</v>
      </c>
      <c r="I797" s="7">
        <v>90</v>
      </c>
      <c r="J797" s="9"/>
      <c r="K797" s="9">
        <v>12</v>
      </c>
      <c r="L797" s="8">
        <f t="shared" si="68"/>
        <v>47520000</v>
      </c>
      <c r="M797" s="8">
        <f t="shared" si="69"/>
        <v>12231000</v>
      </c>
      <c r="N797" s="8">
        <f t="shared" si="67"/>
        <v>38958300</v>
      </c>
    </row>
    <row r="798" spans="1:14" ht="57" x14ac:dyDescent="0.2">
      <c r="A798" s="4">
        <v>202885</v>
      </c>
      <c r="B798" s="4" t="s">
        <v>297</v>
      </c>
      <c r="C798" s="4" t="s">
        <v>984</v>
      </c>
      <c r="D798" s="4" t="s">
        <v>1014</v>
      </c>
      <c r="E798" s="5"/>
      <c r="F798" s="4" t="s">
        <v>1021</v>
      </c>
      <c r="G798" s="13"/>
      <c r="H798" s="7">
        <v>27.2</v>
      </c>
      <c r="I798" s="7">
        <v>27.2</v>
      </c>
      <c r="J798" s="7"/>
      <c r="K798" s="7">
        <v>8</v>
      </c>
      <c r="L798" s="8">
        <f t="shared" si="68"/>
        <v>14361600</v>
      </c>
      <c r="M798" s="8">
        <f t="shared" si="69"/>
        <v>3696480</v>
      </c>
      <c r="N798" s="8">
        <f t="shared" si="67"/>
        <v>11774064</v>
      </c>
    </row>
    <row r="799" spans="1:14" ht="57" x14ac:dyDescent="0.2">
      <c r="A799" s="10">
        <v>202890</v>
      </c>
      <c r="B799" s="4" t="s">
        <v>297</v>
      </c>
      <c r="C799" s="4" t="s">
        <v>984</v>
      </c>
      <c r="D799" s="4" t="s">
        <v>1014</v>
      </c>
      <c r="E799" s="5"/>
      <c r="F799" s="4" t="s">
        <v>1022</v>
      </c>
      <c r="G799" s="13"/>
      <c r="H799" s="7">
        <v>62</v>
      </c>
      <c r="I799" s="7">
        <v>62</v>
      </c>
      <c r="J799" s="9"/>
      <c r="K799" s="9">
        <v>8</v>
      </c>
      <c r="L799" s="8">
        <f t="shared" si="68"/>
        <v>32736000</v>
      </c>
      <c r="M799" s="8">
        <f t="shared" si="69"/>
        <v>8425800</v>
      </c>
      <c r="N799" s="8">
        <f t="shared" si="67"/>
        <v>26837940</v>
      </c>
    </row>
    <row r="800" spans="1:14" ht="57" x14ac:dyDescent="0.2">
      <c r="A800" s="10">
        <v>202900</v>
      </c>
      <c r="B800" s="4" t="s">
        <v>297</v>
      </c>
      <c r="C800" s="4" t="s">
        <v>984</v>
      </c>
      <c r="D800" s="4" t="s">
        <v>1014</v>
      </c>
      <c r="E800" s="5"/>
      <c r="F800" s="4" t="s">
        <v>1023</v>
      </c>
      <c r="G800" s="13"/>
      <c r="H800" s="7">
        <v>68</v>
      </c>
      <c r="I800" s="7">
        <v>68</v>
      </c>
      <c r="J800" s="9"/>
      <c r="K800" s="9">
        <v>8</v>
      </c>
      <c r="L800" s="8">
        <f t="shared" si="68"/>
        <v>35904000</v>
      </c>
      <c r="M800" s="8">
        <f t="shared" si="69"/>
        <v>9241200</v>
      </c>
      <c r="N800" s="8">
        <f t="shared" si="67"/>
        <v>29435160</v>
      </c>
    </row>
    <row r="801" spans="1:14" ht="57" x14ac:dyDescent="0.2">
      <c r="A801" s="10">
        <v>202912</v>
      </c>
      <c r="B801" s="4" t="s">
        <v>297</v>
      </c>
      <c r="C801" s="4" t="s">
        <v>984</v>
      </c>
      <c r="D801" s="4" t="s">
        <v>1014</v>
      </c>
      <c r="E801" s="5"/>
      <c r="F801" s="4" t="s">
        <v>1024</v>
      </c>
      <c r="G801" s="13"/>
      <c r="H801" s="7">
        <v>40</v>
      </c>
      <c r="I801" s="7">
        <v>40</v>
      </c>
      <c r="J801" s="9"/>
      <c r="K801" s="9">
        <v>8</v>
      </c>
      <c r="L801" s="8">
        <f t="shared" si="68"/>
        <v>21120000</v>
      </c>
      <c r="M801" s="8">
        <f t="shared" si="69"/>
        <v>5436000</v>
      </c>
      <c r="N801" s="8">
        <f t="shared" si="67"/>
        <v>17314800</v>
      </c>
    </row>
    <row r="802" spans="1:14" ht="57" x14ac:dyDescent="0.2">
      <c r="A802" s="10">
        <v>202914</v>
      </c>
      <c r="B802" s="4" t="s">
        <v>297</v>
      </c>
      <c r="C802" s="4" t="s">
        <v>984</v>
      </c>
      <c r="D802" s="4" t="s">
        <v>1014</v>
      </c>
      <c r="E802" s="5"/>
      <c r="F802" s="4" t="s">
        <v>1025</v>
      </c>
      <c r="G802" s="13"/>
      <c r="H802" s="7">
        <v>70</v>
      </c>
      <c r="I802" s="7">
        <v>70</v>
      </c>
      <c r="J802" s="9"/>
      <c r="K802" s="9">
        <v>8</v>
      </c>
      <c r="L802" s="8">
        <f t="shared" si="68"/>
        <v>36960000</v>
      </c>
      <c r="M802" s="8">
        <f t="shared" si="69"/>
        <v>9513000</v>
      </c>
      <c r="N802" s="8">
        <f t="shared" si="67"/>
        <v>30300900</v>
      </c>
    </row>
    <row r="803" spans="1:14" ht="57" x14ac:dyDescent="0.2">
      <c r="A803" s="4">
        <v>202915</v>
      </c>
      <c r="B803" s="4" t="s">
        <v>297</v>
      </c>
      <c r="C803" s="4" t="s">
        <v>984</v>
      </c>
      <c r="D803" s="4" t="s">
        <v>1014</v>
      </c>
      <c r="E803" s="5"/>
      <c r="F803" s="4" t="s">
        <v>1026</v>
      </c>
      <c r="G803" s="13"/>
      <c r="H803" s="7">
        <v>40.799999999999997</v>
      </c>
      <c r="I803" s="7">
        <v>40.799999999999997</v>
      </c>
      <c r="J803" s="7"/>
      <c r="K803" s="7">
        <v>8</v>
      </c>
      <c r="L803" s="8">
        <f t="shared" si="68"/>
        <v>21542400</v>
      </c>
      <c r="M803" s="8">
        <f t="shared" si="69"/>
        <v>5544720</v>
      </c>
      <c r="N803" s="8">
        <f t="shared" si="67"/>
        <v>17661096</v>
      </c>
    </row>
    <row r="804" spans="1:14" ht="57" x14ac:dyDescent="0.2">
      <c r="A804" s="10">
        <v>202920</v>
      </c>
      <c r="B804" s="4" t="s">
        <v>297</v>
      </c>
      <c r="C804" s="4" t="s">
        <v>984</v>
      </c>
      <c r="D804" s="4" t="s">
        <v>1014</v>
      </c>
      <c r="E804" s="5"/>
      <c r="F804" s="4" t="s">
        <v>1027</v>
      </c>
      <c r="G804" s="13"/>
      <c r="H804" s="7">
        <v>60</v>
      </c>
      <c r="I804" s="7">
        <v>60</v>
      </c>
      <c r="J804" s="9"/>
      <c r="K804" s="9">
        <v>8</v>
      </c>
      <c r="L804" s="8">
        <f t="shared" si="68"/>
        <v>31680000</v>
      </c>
      <c r="M804" s="8">
        <f t="shared" si="69"/>
        <v>8154000</v>
      </c>
      <c r="N804" s="8">
        <f t="shared" si="67"/>
        <v>25972200</v>
      </c>
    </row>
    <row r="805" spans="1:14" ht="114" x14ac:dyDescent="0.2">
      <c r="A805" s="4">
        <v>202925</v>
      </c>
      <c r="B805" s="4" t="s">
        <v>297</v>
      </c>
      <c r="C805" s="4" t="s">
        <v>984</v>
      </c>
      <c r="D805" s="4" t="s">
        <v>1014</v>
      </c>
      <c r="E805" s="5"/>
      <c r="F805" s="4" t="s">
        <v>1028</v>
      </c>
      <c r="G805" s="13"/>
      <c r="H805" s="7">
        <v>35.200000000000003</v>
      </c>
      <c r="I805" s="7">
        <v>35.200000000000003</v>
      </c>
      <c r="J805" s="7"/>
      <c r="K805" s="7">
        <v>6</v>
      </c>
      <c r="L805" s="8">
        <f t="shared" si="68"/>
        <v>18585600</v>
      </c>
      <c r="M805" s="8">
        <f t="shared" si="69"/>
        <v>4783680</v>
      </c>
      <c r="N805" s="8">
        <f t="shared" si="67"/>
        <v>15237024</v>
      </c>
    </row>
    <row r="806" spans="1:14" ht="57" x14ac:dyDescent="0.2">
      <c r="A806" s="4">
        <v>202930</v>
      </c>
      <c r="B806" s="4" t="s">
        <v>297</v>
      </c>
      <c r="C806" s="4" t="s">
        <v>984</v>
      </c>
      <c r="D806" s="4" t="s">
        <v>1014</v>
      </c>
      <c r="E806" s="5"/>
      <c r="F806" s="4" t="s">
        <v>1029</v>
      </c>
      <c r="G806" s="13"/>
      <c r="H806" s="7">
        <v>37.6</v>
      </c>
      <c r="I806" s="7">
        <v>37.6</v>
      </c>
      <c r="J806" s="7"/>
      <c r="K806" s="7">
        <v>6</v>
      </c>
      <c r="L806" s="8">
        <f t="shared" si="68"/>
        <v>19852800</v>
      </c>
      <c r="M806" s="8">
        <f t="shared" si="69"/>
        <v>5109840</v>
      </c>
      <c r="N806" s="8">
        <f t="shared" si="67"/>
        <v>16275912</v>
      </c>
    </row>
    <row r="807" spans="1:14" ht="57" x14ac:dyDescent="0.2">
      <c r="A807" s="4">
        <v>202940</v>
      </c>
      <c r="B807" s="4" t="s">
        <v>297</v>
      </c>
      <c r="C807" s="4" t="s">
        <v>984</v>
      </c>
      <c r="D807" s="4" t="s">
        <v>1014</v>
      </c>
      <c r="E807" s="5"/>
      <c r="F807" s="4" t="s">
        <v>1030</v>
      </c>
      <c r="G807" s="13"/>
      <c r="H807" s="7">
        <v>12</v>
      </c>
      <c r="I807" s="7">
        <v>12</v>
      </c>
      <c r="J807" s="7"/>
      <c r="K807" s="7">
        <v>6</v>
      </c>
      <c r="L807" s="8">
        <f t="shared" si="68"/>
        <v>6336000</v>
      </c>
      <c r="M807" s="8">
        <f t="shared" si="69"/>
        <v>1630800</v>
      </c>
      <c r="N807" s="8">
        <f t="shared" si="67"/>
        <v>5194440</v>
      </c>
    </row>
    <row r="808" spans="1:14" ht="71.25" x14ac:dyDescent="0.2">
      <c r="A808" s="4">
        <v>202945</v>
      </c>
      <c r="B808" s="4" t="s">
        <v>297</v>
      </c>
      <c r="C808" s="4" t="s">
        <v>984</v>
      </c>
      <c r="D808" s="4" t="s">
        <v>1014</v>
      </c>
      <c r="E808" s="5"/>
      <c r="F808" s="4" t="s">
        <v>1031</v>
      </c>
      <c r="G808" s="13"/>
      <c r="H808" s="7">
        <v>41.8</v>
      </c>
      <c r="I808" s="7">
        <v>41.8</v>
      </c>
      <c r="J808" s="7"/>
      <c r="K808" s="7">
        <v>10</v>
      </c>
      <c r="L808" s="8">
        <f t="shared" si="68"/>
        <v>22070400</v>
      </c>
      <c r="M808" s="8">
        <f t="shared" si="69"/>
        <v>5680620</v>
      </c>
      <c r="N808" s="8">
        <f t="shared" si="67"/>
        <v>18093966</v>
      </c>
    </row>
    <row r="809" spans="1:14" ht="57" x14ac:dyDescent="0.2">
      <c r="A809" s="10">
        <v>202950</v>
      </c>
      <c r="B809" s="4" t="s">
        <v>297</v>
      </c>
      <c r="C809" s="4" t="s">
        <v>984</v>
      </c>
      <c r="D809" s="4" t="s">
        <v>477</v>
      </c>
      <c r="E809" s="5"/>
      <c r="F809" s="4" t="s">
        <v>1032</v>
      </c>
      <c r="G809" s="13"/>
      <c r="H809" s="7">
        <v>15</v>
      </c>
      <c r="I809" s="7">
        <v>15</v>
      </c>
      <c r="J809" s="9"/>
      <c r="K809" s="9">
        <v>0</v>
      </c>
      <c r="L809" s="8">
        <f t="shared" si="68"/>
        <v>7920000</v>
      </c>
      <c r="M809" s="8">
        <f t="shared" si="69"/>
        <v>2038500</v>
      </c>
      <c r="N809" s="8">
        <f t="shared" si="67"/>
        <v>6493050</v>
      </c>
    </row>
    <row r="810" spans="1:14" ht="57" x14ac:dyDescent="0.2">
      <c r="A810" s="4">
        <v>202955</v>
      </c>
      <c r="B810" s="4" t="s">
        <v>297</v>
      </c>
      <c r="C810" s="4" t="s">
        <v>984</v>
      </c>
      <c r="D810" s="4" t="s">
        <v>477</v>
      </c>
      <c r="E810" s="5"/>
      <c r="F810" s="4" t="s">
        <v>1033</v>
      </c>
      <c r="G810" s="13"/>
      <c r="H810" s="7">
        <v>3.6</v>
      </c>
      <c r="I810" s="7">
        <v>3.6</v>
      </c>
      <c r="J810" s="7"/>
      <c r="K810" s="7">
        <v>0</v>
      </c>
      <c r="L810" s="8">
        <f t="shared" si="68"/>
        <v>1900800</v>
      </c>
      <c r="M810" s="8">
        <f t="shared" si="69"/>
        <v>489240</v>
      </c>
      <c r="N810" s="8">
        <f t="shared" si="67"/>
        <v>1558332</v>
      </c>
    </row>
    <row r="811" spans="1:14" ht="57" x14ac:dyDescent="0.2">
      <c r="A811" s="4">
        <v>202960</v>
      </c>
      <c r="B811" s="4" t="s">
        <v>297</v>
      </c>
      <c r="C811" s="4" t="s">
        <v>984</v>
      </c>
      <c r="D811" s="4" t="s">
        <v>477</v>
      </c>
      <c r="E811" s="5"/>
      <c r="F811" s="4" t="s">
        <v>1034</v>
      </c>
      <c r="G811" s="13"/>
      <c r="H811" s="7">
        <v>7.2</v>
      </c>
      <c r="I811" s="7">
        <v>7.2</v>
      </c>
      <c r="J811" s="7"/>
      <c r="K811" s="7">
        <v>6</v>
      </c>
      <c r="L811" s="8">
        <f t="shared" si="68"/>
        <v>3801600</v>
      </c>
      <c r="M811" s="8">
        <f t="shared" si="69"/>
        <v>978480</v>
      </c>
      <c r="N811" s="8">
        <f t="shared" si="67"/>
        <v>3116664</v>
      </c>
    </row>
    <row r="812" spans="1:14" ht="114" x14ac:dyDescent="0.2">
      <c r="A812" s="4">
        <v>202965</v>
      </c>
      <c r="B812" s="4" t="s">
        <v>297</v>
      </c>
      <c r="C812" s="4" t="s">
        <v>984</v>
      </c>
      <c r="D812" s="4" t="s">
        <v>477</v>
      </c>
      <c r="E812" s="5"/>
      <c r="F812" s="4" t="s">
        <v>1035</v>
      </c>
      <c r="G812" s="13"/>
      <c r="H812" s="7">
        <v>29.5</v>
      </c>
      <c r="I812" s="7">
        <v>29.5</v>
      </c>
      <c r="J812" s="7"/>
      <c r="K812" s="7">
        <v>6</v>
      </c>
      <c r="L812" s="8">
        <f t="shared" si="68"/>
        <v>15576000</v>
      </c>
      <c r="M812" s="8">
        <f t="shared" si="69"/>
        <v>4009050</v>
      </c>
      <c r="N812" s="8">
        <f t="shared" si="67"/>
        <v>12769665</v>
      </c>
    </row>
    <row r="813" spans="1:14" ht="71.25" x14ac:dyDescent="0.2">
      <c r="A813" s="4">
        <v>202970</v>
      </c>
      <c r="B813" s="4" t="s">
        <v>297</v>
      </c>
      <c r="C813" s="4" t="s">
        <v>984</v>
      </c>
      <c r="D813" s="4" t="s">
        <v>477</v>
      </c>
      <c r="E813" s="5"/>
      <c r="F813" s="4" t="s">
        <v>1036</v>
      </c>
      <c r="G813" s="13"/>
      <c r="H813" s="7">
        <v>41.8</v>
      </c>
      <c r="I813" s="7">
        <v>41.8</v>
      </c>
      <c r="J813" s="7"/>
      <c r="K813" s="7">
        <v>4</v>
      </c>
      <c r="L813" s="8">
        <f t="shared" si="68"/>
        <v>22070400</v>
      </c>
      <c r="M813" s="8">
        <f t="shared" si="69"/>
        <v>5680620</v>
      </c>
      <c r="N813" s="8">
        <f t="shared" si="67"/>
        <v>18093966</v>
      </c>
    </row>
    <row r="814" spans="1:14" ht="57" x14ac:dyDescent="0.2">
      <c r="A814" s="10">
        <v>202975</v>
      </c>
      <c r="B814" s="4" t="s">
        <v>297</v>
      </c>
      <c r="C814" s="4" t="s">
        <v>984</v>
      </c>
      <c r="D814" s="4" t="s">
        <v>477</v>
      </c>
      <c r="E814" s="5"/>
      <c r="F814" s="4" t="s">
        <v>1037</v>
      </c>
      <c r="G814" s="13"/>
      <c r="H814" s="7">
        <v>52</v>
      </c>
      <c r="I814" s="7">
        <v>52</v>
      </c>
      <c r="J814" s="9"/>
      <c r="K814" s="9">
        <v>8</v>
      </c>
      <c r="L814" s="8">
        <f t="shared" si="68"/>
        <v>27456000</v>
      </c>
      <c r="M814" s="8">
        <f t="shared" si="69"/>
        <v>7066800</v>
      </c>
      <c r="N814" s="8">
        <f t="shared" si="67"/>
        <v>22509240</v>
      </c>
    </row>
    <row r="815" spans="1:14" ht="71.25" x14ac:dyDescent="0.2">
      <c r="A815" s="10">
        <v>202980</v>
      </c>
      <c r="B815" s="4" t="s">
        <v>297</v>
      </c>
      <c r="C815" s="4" t="s">
        <v>984</v>
      </c>
      <c r="D815" s="4" t="s">
        <v>477</v>
      </c>
      <c r="E815" s="5"/>
      <c r="F815" s="4" t="s">
        <v>1038</v>
      </c>
      <c r="G815" s="13"/>
      <c r="H815" s="7">
        <v>65</v>
      </c>
      <c r="I815" s="7">
        <v>65</v>
      </c>
      <c r="J815" s="9"/>
      <c r="K815" s="9">
        <v>8</v>
      </c>
      <c r="L815" s="8">
        <f t="shared" si="68"/>
        <v>34320000</v>
      </c>
      <c r="M815" s="8">
        <f t="shared" si="69"/>
        <v>8833500</v>
      </c>
      <c r="N815" s="8">
        <f t="shared" si="67"/>
        <v>28136550</v>
      </c>
    </row>
    <row r="816" spans="1:14" ht="57" x14ac:dyDescent="0.2">
      <c r="A816" s="10">
        <v>202985</v>
      </c>
      <c r="B816" s="4" t="s">
        <v>297</v>
      </c>
      <c r="C816" s="4" t="s">
        <v>984</v>
      </c>
      <c r="D816" s="4" t="s">
        <v>477</v>
      </c>
      <c r="E816" s="5"/>
      <c r="F816" s="4" t="s">
        <v>1039</v>
      </c>
      <c r="G816" s="13"/>
      <c r="H816" s="7">
        <v>15</v>
      </c>
      <c r="I816" s="7">
        <v>15</v>
      </c>
      <c r="J816" s="9"/>
      <c r="K816" s="7">
        <v>0</v>
      </c>
      <c r="L816" s="8">
        <f t="shared" si="68"/>
        <v>7920000</v>
      </c>
      <c r="M816" s="8">
        <f t="shared" si="69"/>
        <v>2038500</v>
      </c>
      <c r="N816" s="8">
        <f t="shared" si="67"/>
        <v>6493050</v>
      </c>
    </row>
    <row r="817" spans="1:14" ht="57" x14ac:dyDescent="0.2">
      <c r="A817" s="10">
        <v>202990</v>
      </c>
      <c r="B817" s="4" t="s">
        <v>297</v>
      </c>
      <c r="C817" s="4" t="s">
        <v>984</v>
      </c>
      <c r="D817" s="4" t="s">
        <v>477</v>
      </c>
      <c r="E817" s="5"/>
      <c r="F817" s="4" t="s">
        <v>1040</v>
      </c>
      <c r="G817" s="13"/>
      <c r="H817" s="7">
        <v>60</v>
      </c>
      <c r="I817" s="7">
        <v>60</v>
      </c>
      <c r="J817" s="9"/>
      <c r="K817" s="9">
        <v>10</v>
      </c>
      <c r="L817" s="8">
        <f t="shared" si="68"/>
        <v>31680000</v>
      </c>
      <c r="M817" s="8">
        <f t="shared" si="69"/>
        <v>8154000</v>
      </c>
      <c r="N817" s="8">
        <f t="shared" si="67"/>
        <v>25972200</v>
      </c>
    </row>
    <row r="818" spans="1:14" ht="57" x14ac:dyDescent="0.2">
      <c r="A818" s="10">
        <v>202995</v>
      </c>
      <c r="B818" s="4" t="s">
        <v>297</v>
      </c>
      <c r="C818" s="4" t="s">
        <v>984</v>
      </c>
      <c r="D818" s="4" t="s">
        <v>477</v>
      </c>
      <c r="E818" s="5"/>
      <c r="F818" s="4" t="s">
        <v>1041</v>
      </c>
      <c r="G818" s="13"/>
      <c r="H818" s="7">
        <v>125</v>
      </c>
      <c r="I818" s="7">
        <v>125</v>
      </c>
      <c r="J818" s="9"/>
      <c r="K818" s="9">
        <v>10</v>
      </c>
      <c r="L818" s="8">
        <f t="shared" si="68"/>
        <v>66000000</v>
      </c>
      <c r="M818" s="8">
        <f t="shared" si="69"/>
        <v>16987500</v>
      </c>
      <c r="N818" s="8">
        <f t="shared" si="67"/>
        <v>54108750</v>
      </c>
    </row>
    <row r="819" spans="1:14" ht="57" x14ac:dyDescent="0.2">
      <c r="A819" s="4">
        <v>203005</v>
      </c>
      <c r="B819" s="4" t="s">
        <v>297</v>
      </c>
      <c r="C819" s="4" t="s">
        <v>984</v>
      </c>
      <c r="D819" s="4" t="s">
        <v>477</v>
      </c>
      <c r="E819" s="5"/>
      <c r="F819" s="4" t="s">
        <v>1042</v>
      </c>
      <c r="G819" s="13"/>
      <c r="H819" s="7">
        <v>8</v>
      </c>
      <c r="I819" s="7">
        <v>8</v>
      </c>
      <c r="J819" s="7"/>
      <c r="K819" s="7">
        <v>0</v>
      </c>
      <c r="L819" s="8">
        <f t="shared" si="68"/>
        <v>4224000</v>
      </c>
      <c r="M819" s="8">
        <f t="shared" si="69"/>
        <v>1087200</v>
      </c>
      <c r="N819" s="8">
        <f t="shared" si="67"/>
        <v>3462960</v>
      </c>
    </row>
    <row r="820" spans="1:14" ht="99.75" x14ac:dyDescent="0.2">
      <c r="A820" s="10">
        <v>203010</v>
      </c>
      <c r="B820" s="4" t="s">
        <v>297</v>
      </c>
      <c r="C820" s="4" t="s">
        <v>984</v>
      </c>
      <c r="D820" s="4" t="s">
        <v>477</v>
      </c>
      <c r="E820" s="5"/>
      <c r="F820" s="4" t="s">
        <v>1043</v>
      </c>
      <c r="G820" s="13"/>
      <c r="H820" s="7">
        <v>60</v>
      </c>
      <c r="I820" s="7">
        <v>60</v>
      </c>
      <c r="J820" s="9"/>
      <c r="K820" s="9">
        <v>6</v>
      </c>
      <c r="L820" s="8">
        <f t="shared" si="68"/>
        <v>31680000</v>
      </c>
      <c r="M820" s="8">
        <f t="shared" si="69"/>
        <v>8154000</v>
      </c>
      <c r="N820" s="8">
        <f t="shared" si="67"/>
        <v>25972200</v>
      </c>
    </row>
    <row r="821" spans="1:14" ht="71.25" x14ac:dyDescent="0.2">
      <c r="A821" s="10">
        <v>203015</v>
      </c>
      <c r="B821" s="4" t="s">
        <v>297</v>
      </c>
      <c r="C821" s="4" t="s">
        <v>984</v>
      </c>
      <c r="D821" s="4" t="s">
        <v>477</v>
      </c>
      <c r="E821" s="5"/>
      <c r="F821" s="4" t="s">
        <v>1044</v>
      </c>
      <c r="G821" s="13"/>
      <c r="H821" s="7">
        <v>8</v>
      </c>
      <c r="I821" s="7">
        <v>8</v>
      </c>
      <c r="J821" s="9"/>
      <c r="K821" s="9">
        <v>4</v>
      </c>
      <c r="L821" s="8">
        <f t="shared" si="68"/>
        <v>4224000</v>
      </c>
      <c r="M821" s="8">
        <f t="shared" si="69"/>
        <v>1087200</v>
      </c>
      <c r="N821" s="8">
        <f t="shared" si="67"/>
        <v>3462960</v>
      </c>
    </row>
    <row r="822" spans="1:14" ht="85.5" x14ac:dyDescent="0.2">
      <c r="A822" s="10">
        <v>203020</v>
      </c>
      <c r="B822" s="4" t="s">
        <v>297</v>
      </c>
      <c r="C822" s="4" t="s">
        <v>984</v>
      </c>
      <c r="D822" s="4" t="s">
        <v>477</v>
      </c>
      <c r="E822" s="5"/>
      <c r="F822" s="4" t="s">
        <v>1045</v>
      </c>
      <c r="G822" s="13"/>
      <c r="H822" s="7">
        <v>65</v>
      </c>
      <c r="I822" s="7">
        <v>65</v>
      </c>
      <c r="J822" s="9"/>
      <c r="K822" s="9">
        <v>8</v>
      </c>
      <c r="L822" s="8">
        <f t="shared" si="68"/>
        <v>34320000</v>
      </c>
      <c r="M822" s="8">
        <f t="shared" si="69"/>
        <v>8833500</v>
      </c>
      <c r="N822" s="8">
        <f t="shared" si="67"/>
        <v>28136550</v>
      </c>
    </row>
    <row r="823" spans="1:14" ht="85.5" x14ac:dyDescent="0.2">
      <c r="A823" s="10">
        <v>203025</v>
      </c>
      <c r="B823" s="4" t="s">
        <v>297</v>
      </c>
      <c r="C823" s="4" t="s">
        <v>984</v>
      </c>
      <c r="D823" s="4" t="s">
        <v>477</v>
      </c>
      <c r="E823" s="5"/>
      <c r="F823" s="4" t="s">
        <v>1046</v>
      </c>
      <c r="G823" s="13"/>
      <c r="H823" s="7">
        <v>80</v>
      </c>
      <c r="I823" s="7">
        <v>80</v>
      </c>
      <c r="J823" s="9"/>
      <c r="K823" s="9">
        <v>8</v>
      </c>
      <c r="L823" s="8">
        <f t="shared" si="68"/>
        <v>42240000</v>
      </c>
      <c r="M823" s="8">
        <f t="shared" si="69"/>
        <v>10872000</v>
      </c>
      <c r="N823" s="8">
        <f t="shared" si="67"/>
        <v>34629600</v>
      </c>
    </row>
    <row r="824" spans="1:14" ht="57" x14ac:dyDescent="0.2">
      <c r="A824" s="4">
        <v>203030</v>
      </c>
      <c r="B824" s="4" t="s">
        <v>297</v>
      </c>
      <c r="C824" s="4" t="s">
        <v>984</v>
      </c>
      <c r="D824" s="4" t="s">
        <v>477</v>
      </c>
      <c r="E824" s="5"/>
      <c r="F824" s="4" t="s">
        <v>1047</v>
      </c>
      <c r="G824" s="13"/>
      <c r="H824" s="7">
        <v>4.5999999999999996</v>
      </c>
      <c r="I824" s="7">
        <v>4.5999999999999996</v>
      </c>
      <c r="J824" s="7"/>
      <c r="K824" s="7">
        <v>0</v>
      </c>
      <c r="L824" s="8">
        <f t="shared" si="68"/>
        <v>2428800</v>
      </c>
      <c r="M824" s="8">
        <f t="shared" si="69"/>
        <v>625140</v>
      </c>
      <c r="N824" s="8">
        <f t="shared" si="67"/>
        <v>1991202</v>
      </c>
    </row>
    <row r="825" spans="1:14" ht="57" x14ac:dyDescent="0.2">
      <c r="A825" s="4">
        <v>203035</v>
      </c>
      <c r="B825" s="4" t="s">
        <v>297</v>
      </c>
      <c r="C825" s="4" t="s">
        <v>984</v>
      </c>
      <c r="D825" s="4" t="s">
        <v>477</v>
      </c>
      <c r="E825" s="5"/>
      <c r="F825" s="4" t="s">
        <v>1048</v>
      </c>
      <c r="G825" s="13"/>
      <c r="H825" s="7">
        <v>16</v>
      </c>
      <c r="I825" s="7">
        <v>16</v>
      </c>
      <c r="J825" s="7"/>
      <c r="K825" s="7">
        <v>6</v>
      </c>
      <c r="L825" s="8">
        <f t="shared" si="68"/>
        <v>8448000</v>
      </c>
      <c r="M825" s="8">
        <f t="shared" si="69"/>
        <v>2174400</v>
      </c>
      <c r="N825" s="8">
        <f t="shared" si="67"/>
        <v>6925920</v>
      </c>
    </row>
    <row r="826" spans="1:14" ht="57" x14ac:dyDescent="0.2">
      <c r="A826" s="4">
        <v>203040</v>
      </c>
      <c r="B826" s="4" t="s">
        <v>297</v>
      </c>
      <c r="C826" s="4" t="s">
        <v>984</v>
      </c>
      <c r="D826" s="4" t="s">
        <v>477</v>
      </c>
      <c r="E826" s="5"/>
      <c r="F826" s="4" t="s">
        <v>1049</v>
      </c>
      <c r="G826" s="13"/>
      <c r="H826" s="7">
        <v>9.6</v>
      </c>
      <c r="I826" s="7">
        <v>9.6</v>
      </c>
      <c r="J826" s="7"/>
      <c r="K826" s="7">
        <v>0</v>
      </c>
      <c r="L826" s="8">
        <f t="shared" si="68"/>
        <v>5068800</v>
      </c>
      <c r="M826" s="8">
        <f t="shared" si="69"/>
        <v>1304640</v>
      </c>
      <c r="N826" s="8">
        <f t="shared" si="67"/>
        <v>4155552</v>
      </c>
    </row>
    <row r="827" spans="1:14" ht="57" x14ac:dyDescent="0.2">
      <c r="A827" s="10">
        <v>203045</v>
      </c>
      <c r="B827" s="4" t="s">
        <v>297</v>
      </c>
      <c r="C827" s="4" t="s">
        <v>984</v>
      </c>
      <c r="D827" s="4" t="s">
        <v>477</v>
      </c>
      <c r="E827" s="5"/>
      <c r="F827" s="4" t="s">
        <v>1050</v>
      </c>
      <c r="G827" s="13"/>
      <c r="H827" s="7">
        <v>24</v>
      </c>
      <c r="I827" s="7">
        <v>24</v>
      </c>
      <c r="J827" s="9"/>
      <c r="K827" s="9">
        <v>6</v>
      </c>
      <c r="L827" s="8">
        <f t="shared" si="68"/>
        <v>12672000</v>
      </c>
      <c r="M827" s="8">
        <f t="shared" si="69"/>
        <v>3261600</v>
      </c>
      <c r="N827" s="8">
        <f t="shared" si="67"/>
        <v>10388880</v>
      </c>
    </row>
    <row r="828" spans="1:14" ht="71.25" x14ac:dyDescent="0.2">
      <c r="A828" s="10">
        <v>203050</v>
      </c>
      <c r="B828" s="4" t="s">
        <v>297</v>
      </c>
      <c r="C828" s="4" t="s">
        <v>984</v>
      </c>
      <c r="D828" s="4" t="s">
        <v>477</v>
      </c>
      <c r="E828" s="5"/>
      <c r="F828" s="4" t="s">
        <v>1051</v>
      </c>
      <c r="G828" s="13"/>
      <c r="H828" s="7">
        <v>100</v>
      </c>
      <c r="I828" s="7">
        <v>100</v>
      </c>
      <c r="J828" s="9"/>
      <c r="K828" s="9">
        <v>6</v>
      </c>
      <c r="L828" s="8">
        <f t="shared" si="68"/>
        <v>52800000</v>
      </c>
      <c r="M828" s="8">
        <f t="shared" si="69"/>
        <v>13590000</v>
      </c>
      <c r="N828" s="8">
        <f t="shared" si="67"/>
        <v>43287000</v>
      </c>
    </row>
    <row r="829" spans="1:14" ht="99.75" x14ac:dyDescent="0.2">
      <c r="A829" s="4">
        <v>203055</v>
      </c>
      <c r="B829" s="4" t="s">
        <v>297</v>
      </c>
      <c r="C829" s="4" t="s">
        <v>984</v>
      </c>
      <c r="D829" s="4" t="s">
        <v>477</v>
      </c>
      <c r="E829" s="5"/>
      <c r="F829" s="4" t="s">
        <v>1052</v>
      </c>
      <c r="G829" s="13"/>
      <c r="H829" s="7">
        <v>12.8</v>
      </c>
      <c r="I829" s="7">
        <v>12.8</v>
      </c>
      <c r="J829" s="7"/>
      <c r="K829" s="7">
        <v>5</v>
      </c>
      <c r="L829" s="8">
        <f t="shared" si="68"/>
        <v>6758400</v>
      </c>
      <c r="M829" s="8">
        <f t="shared" si="69"/>
        <v>1739520</v>
      </c>
      <c r="N829" s="8">
        <f t="shared" si="67"/>
        <v>5540736</v>
      </c>
    </row>
    <row r="830" spans="1:14" ht="57" x14ac:dyDescent="0.2">
      <c r="A830" s="10">
        <v>203060</v>
      </c>
      <c r="B830" s="4" t="s">
        <v>297</v>
      </c>
      <c r="C830" s="4" t="s">
        <v>984</v>
      </c>
      <c r="D830" s="4" t="s">
        <v>477</v>
      </c>
      <c r="E830" s="5"/>
      <c r="F830" s="4" t="s">
        <v>1053</v>
      </c>
      <c r="G830" s="13"/>
      <c r="H830" s="7">
        <v>50</v>
      </c>
      <c r="I830" s="7">
        <v>50</v>
      </c>
      <c r="J830" s="9"/>
      <c r="K830" s="9">
        <v>6</v>
      </c>
      <c r="L830" s="8">
        <f t="shared" si="68"/>
        <v>26400000</v>
      </c>
      <c r="M830" s="8">
        <f t="shared" si="69"/>
        <v>6795000</v>
      </c>
      <c r="N830" s="8">
        <f t="shared" si="67"/>
        <v>21643500</v>
      </c>
    </row>
    <row r="831" spans="1:14" ht="57" x14ac:dyDescent="0.2">
      <c r="A831" s="10">
        <v>203065</v>
      </c>
      <c r="B831" s="4" t="s">
        <v>297</v>
      </c>
      <c r="C831" s="4" t="s">
        <v>984</v>
      </c>
      <c r="D831" s="4" t="s">
        <v>477</v>
      </c>
      <c r="E831" s="5"/>
      <c r="F831" s="4" t="s">
        <v>1054</v>
      </c>
      <c r="G831" s="13"/>
      <c r="H831" s="7">
        <v>60</v>
      </c>
      <c r="I831" s="7">
        <v>60</v>
      </c>
      <c r="J831" s="9"/>
      <c r="K831" s="9">
        <v>6</v>
      </c>
      <c r="L831" s="8">
        <f t="shared" si="68"/>
        <v>31680000</v>
      </c>
      <c r="M831" s="8">
        <f t="shared" si="69"/>
        <v>8154000</v>
      </c>
      <c r="N831" s="8">
        <f t="shared" si="67"/>
        <v>25972200</v>
      </c>
    </row>
    <row r="832" spans="1:14" ht="57" x14ac:dyDescent="0.2">
      <c r="A832" s="10">
        <v>203070</v>
      </c>
      <c r="B832" s="4" t="s">
        <v>297</v>
      </c>
      <c r="C832" s="4" t="s">
        <v>984</v>
      </c>
      <c r="D832" s="4" t="s">
        <v>477</v>
      </c>
      <c r="E832" s="5"/>
      <c r="F832" s="4" t="s">
        <v>1055</v>
      </c>
      <c r="G832" s="13"/>
      <c r="H832" s="7">
        <v>6</v>
      </c>
      <c r="I832" s="7">
        <v>6</v>
      </c>
      <c r="J832" s="9"/>
      <c r="K832" s="9">
        <v>0</v>
      </c>
      <c r="L832" s="8">
        <f t="shared" si="68"/>
        <v>3168000</v>
      </c>
      <c r="M832" s="8">
        <f t="shared" si="69"/>
        <v>815400</v>
      </c>
      <c r="N832" s="8">
        <f t="shared" si="67"/>
        <v>2597220</v>
      </c>
    </row>
    <row r="833" spans="1:14" ht="57" x14ac:dyDescent="0.2">
      <c r="A833" s="4">
        <v>203075</v>
      </c>
      <c r="B833" s="4" t="s">
        <v>297</v>
      </c>
      <c r="C833" s="4" t="s">
        <v>984</v>
      </c>
      <c r="D833" s="4" t="s">
        <v>705</v>
      </c>
      <c r="E833" s="5"/>
      <c r="F833" s="4" t="s">
        <v>1056</v>
      </c>
      <c r="G833" s="13"/>
      <c r="H833" s="7">
        <v>6.8</v>
      </c>
      <c r="I833" s="7">
        <v>6.8</v>
      </c>
      <c r="J833" s="7"/>
      <c r="K833" s="7">
        <v>3</v>
      </c>
      <c r="L833" s="8">
        <f t="shared" si="68"/>
        <v>3590400</v>
      </c>
      <c r="M833" s="8">
        <f t="shared" si="69"/>
        <v>924120</v>
      </c>
      <c r="N833" s="8">
        <f t="shared" si="67"/>
        <v>2943516</v>
      </c>
    </row>
    <row r="834" spans="1:14" ht="57" x14ac:dyDescent="0.2">
      <c r="A834" s="10">
        <v>203080</v>
      </c>
      <c r="B834" s="4" t="s">
        <v>297</v>
      </c>
      <c r="C834" s="4" t="s">
        <v>984</v>
      </c>
      <c r="D834" s="4" t="s">
        <v>586</v>
      </c>
      <c r="E834" s="5"/>
      <c r="F834" s="4" t="s">
        <v>1057</v>
      </c>
      <c r="G834" s="13"/>
      <c r="H834" s="7">
        <v>10</v>
      </c>
      <c r="I834" s="7">
        <v>10</v>
      </c>
      <c r="J834" s="9"/>
      <c r="K834" s="9">
        <v>8</v>
      </c>
      <c r="L834" s="8">
        <f t="shared" si="68"/>
        <v>5280000</v>
      </c>
      <c r="M834" s="8">
        <f t="shared" si="69"/>
        <v>1359000</v>
      </c>
      <c r="N834" s="8">
        <f t="shared" si="67"/>
        <v>4328700</v>
      </c>
    </row>
    <row r="835" spans="1:14" ht="57" x14ac:dyDescent="0.2">
      <c r="A835" s="10">
        <v>203090</v>
      </c>
      <c r="B835" s="4" t="s">
        <v>297</v>
      </c>
      <c r="C835" s="4" t="s">
        <v>984</v>
      </c>
      <c r="D835" s="4" t="s">
        <v>586</v>
      </c>
      <c r="E835" s="5"/>
      <c r="F835" s="4" t="s">
        <v>1058</v>
      </c>
      <c r="G835" s="13"/>
      <c r="H835" s="7">
        <v>35</v>
      </c>
      <c r="I835" s="7">
        <v>35</v>
      </c>
      <c r="J835" s="9"/>
      <c r="K835" s="9">
        <v>8</v>
      </c>
      <c r="L835" s="8">
        <f t="shared" si="68"/>
        <v>18480000</v>
      </c>
      <c r="M835" s="8">
        <f t="shared" si="69"/>
        <v>4756500</v>
      </c>
      <c r="N835" s="8">
        <f t="shared" si="67"/>
        <v>15150450</v>
      </c>
    </row>
    <row r="836" spans="1:14" ht="57" x14ac:dyDescent="0.2">
      <c r="A836" s="4">
        <v>203095</v>
      </c>
      <c r="B836" s="4" t="s">
        <v>297</v>
      </c>
      <c r="C836" s="4" t="s">
        <v>984</v>
      </c>
      <c r="D836" s="4" t="s">
        <v>708</v>
      </c>
      <c r="E836" s="5"/>
      <c r="F836" s="4" t="s">
        <v>1059</v>
      </c>
      <c r="G836" s="13"/>
      <c r="H836" s="7">
        <v>64.8</v>
      </c>
      <c r="I836" s="7">
        <v>64.8</v>
      </c>
      <c r="J836" s="7"/>
      <c r="K836" s="7">
        <v>15</v>
      </c>
      <c r="L836" s="8">
        <f t="shared" si="68"/>
        <v>34214400</v>
      </c>
      <c r="M836" s="8">
        <f t="shared" si="69"/>
        <v>8806320</v>
      </c>
      <c r="N836" s="8">
        <f t="shared" ref="N836:N899" si="70">L836- ((M836*70)/100)</f>
        <v>28049976</v>
      </c>
    </row>
    <row r="837" spans="1:14" ht="57" x14ac:dyDescent="0.2">
      <c r="A837" s="4">
        <v>203100</v>
      </c>
      <c r="B837" s="4" t="s">
        <v>297</v>
      </c>
      <c r="C837" s="4" t="s">
        <v>984</v>
      </c>
      <c r="D837" s="4" t="s">
        <v>708</v>
      </c>
      <c r="E837" s="5"/>
      <c r="F837" s="4" t="s">
        <v>1060</v>
      </c>
      <c r="G837" s="13"/>
      <c r="H837" s="7">
        <v>50.4</v>
      </c>
      <c r="I837" s="7">
        <v>50.4</v>
      </c>
      <c r="J837" s="7"/>
      <c r="K837" s="7">
        <v>8</v>
      </c>
      <c r="L837" s="8">
        <f t="shared" si="68"/>
        <v>26611200</v>
      </c>
      <c r="M837" s="8">
        <f t="shared" si="69"/>
        <v>6849360</v>
      </c>
      <c r="N837" s="8">
        <f t="shared" si="70"/>
        <v>21816648</v>
      </c>
    </row>
    <row r="838" spans="1:14" ht="99.75" x14ac:dyDescent="0.2">
      <c r="A838" s="4">
        <v>203105</v>
      </c>
      <c r="B838" s="4" t="s">
        <v>297</v>
      </c>
      <c r="C838" s="4" t="s">
        <v>1061</v>
      </c>
      <c r="D838" s="4" t="s">
        <v>1062</v>
      </c>
      <c r="E838" s="5"/>
      <c r="F838" s="4" t="s">
        <v>1063</v>
      </c>
      <c r="G838" s="13"/>
      <c r="H838" s="7">
        <v>8</v>
      </c>
      <c r="I838" s="7">
        <v>8</v>
      </c>
      <c r="J838" s="7"/>
      <c r="K838" s="7">
        <v>4</v>
      </c>
      <c r="L838" s="8">
        <f t="shared" si="68"/>
        <v>4224000</v>
      </c>
      <c r="M838" s="8">
        <f t="shared" si="69"/>
        <v>1087200</v>
      </c>
      <c r="N838" s="8">
        <f t="shared" si="70"/>
        <v>3462960</v>
      </c>
    </row>
    <row r="839" spans="1:14" ht="71.25" x14ac:dyDescent="0.2">
      <c r="A839" s="4">
        <v>203110</v>
      </c>
      <c r="B839" s="4" t="s">
        <v>297</v>
      </c>
      <c r="C839" s="4" t="s">
        <v>1061</v>
      </c>
      <c r="D839" s="4" t="s">
        <v>236</v>
      </c>
      <c r="E839" s="5"/>
      <c r="F839" s="4" t="s">
        <v>1064</v>
      </c>
      <c r="G839" s="13" t="s">
        <v>1065</v>
      </c>
      <c r="H839" s="7">
        <v>8</v>
      </c>
      <c r="I839" s="7">
        <v>8</v>
      </c>
      <c r="J839" s="7"/>
      <c r="K839" s="7">
        <v>4</v>
      </c>
      <c r="L839" s="8">
        <f t="shared" si="68"/>
        <v>4224000</v>
      </c>
      <c r="M839" s="8">
        <f t="shared" si="69"/>
        <v>1087200</v>
      </c>
      <c r="N839" s="8">
        <f t="shared" si="70"/>
        <v>3462960</v>
      </c>
    </row>
    <row r="840" spans="1:14" ht="114" x14ac:dyDescent="0.2">
      <c r="A840" s="4">
        <v>203115</v>
      </c>
      <c r="B840" s="4" t="s">
        <v>297</v>
      </c>
      <c r="C840" s="4" t="s">
        <v>1061</v>
      </c>
      <c r="D840" s="4" t="s">
        <v>236</v>
      </c>
      <c r="E840" s="5"/>
      <c r="F840" s="4" t="s">
        <v>1066</v>
      </c>
      <c r="G840" s="13"/>
      <c r="H840" s="7">
        <v>7.2</v>
      </c>
      <c r="I840" s="7">
        <v>7.2</v>
      </c>
      <c r="J840" s="7"/>
      <c r="K840" s="7">
        <v>4</v>
      </c>
      <c r="L840" s="8">
        <f t="shared" si="68"/>
        <v>3801600</v>
      </c>
      <c r="M840" s="8">
        <f t="shared" si="69"/>
        <v>978480</v>
      </c>
      <c r="N840" s="8">
        <f t="shared" si="70"/>
        <v>3116664</v>
      </c>
    </row>
    <row r="841" spans="1:14" ht="42.75" x14ac:dyDescent="0.2">
      <c r="A841" s="4">
        <v>203120</v>
      </c>
      <c r="B841" s="4" t="s">
        <v>297</v>
      </c>
      <c r="C841" s="4" t="s">
        <v>1061</v>
      </c>
      <c r="D841" s="4" t="s">
        <v>236</v>
      </c>
      <c r="E841" s="5"/>
      <c r="F841" s="4" t="s">
        <v>1067</v>
      </c>
      <c r="G841" s="13"/>
      <c r="H841" s="7">
        <v>22.4</v>
      </c>
      <c r="I841" s="7">
        <v>22.4</v>
      </c>
      <c r="J841" s="7"/>
      <c r="K841" s="7">
        <v>4</v>
      </c>
      <c r="L841" s="8">
        <f t="shared" si="68"/>
        <v>11827200</v>
      </c>
      <c r="M841" s="8">
        <f t="shared" si="69"/>
        <v>3044160</v>
      </c>
      <c r="N841" s="8">
        <f t="shared" si="70"/>
        <v>9696288</v>
      </c>
    </row>
    <row r="842" spans="1:14" ht="42.75" x14ac:dyDescent="0.2">
      <c r="A842" s="4">
        <v>203125</v>
      </c>
      <c r="B842" s="4" t="s">
        <v>297</v>
      </c>
      <c r="C842" s="4" t="s">
        <v>1061</v>
      </c>
      <c r="D842" s="4" t="s">
        <v>236</v>
      </c>
      <c r="E842" s="5"/>
      <c r="F842" s="4" t="s">
        <v>1068</v>
      </c>
      <c r="G842" s="13"/>
      <c r="H842" s="7">
        <v>16</v>
      </c>
      <c r="I842" s="7">
        <v>16</v>
      </c>
      <c r="J842" s="7"/>
      <c r="K842" s="7">
        <v>4</v>
      </c>
      <c r="L842" s="8">
        <f t="shared" si="68"/>
        <v>8448000</v>
      </c>
      <c r="M842" s="8">
        <f t="shared" si="69"/>
        <v>2174400</v>
      </c>
      <c r="N842" s="8">
        <f t="shared" si="70"/>
        <v>6925920</v>
      </c>
    </row>
    <row r="843" spans="1:14" ht="57" x14ac:dyDescent="0.2">
      <c r="A843" s="4">
        <v>203130</v>
      </c>
      <c r="B843" s="4" t="s">
        <v>297</v>
      </c>
      <c r="C843" s="4" t="s">
        <v>1061</v>
      </c>
      <c r="D843" s="4" t="s">
        <v>171</v>
      </c>
      <c r="E843" s="5"/>
      <c r="F843" s="4" t="s">
        <v>1069</v>
      </c>
      <c r="G843" s="13" t="s">
        <v>1070</v>
      </c>
      <c r="H843" s="7">
        <v>5.6</v>
      </c>
      <c r="I843" s="7">
        <v>5.6</v>
      </c>
      <c r="J843" s="7"/>
      <c r="K843" s="7">
        <v>0</v>
      </c>
      <c r="L843" s="8">
        <f t="shared" si="68"/>
        <v>2956800</v>
      </c>
      <c r="M843" s="8">
        <f t="shared" si="69"/>
        <v>761040</v>
      </c>
      <c r="N843" s="8">
        <f t="shared" si="70"/>
        <v>2424072</v>
      </c>
    </row>
    <row r="844" spans="1:14" ht="42.75" x14ac:dyDescent="0.2">
      <c r="A844" s="10">
        <v>203135</v>
      </c>
      <c r="B844" s="4" t="s">
        <v>297</v>
      </c>
      <c r="C844" s="4" t="s">
        <v>1061</v>
      </c>
      <c r="D844" s="4" t="s">
        <v>171</v>
      </c>
      <c r="E844" s="5"/>
      <c r="F844" s="4" t="s">
        <v>1071</v>
      </c>
      <c r="G844" s="13"/>
      <c r="H844" s="7">
        <v>45</v>
      </c>
      <c r="I844" s="7">
        <v>45</v>
      </c>
      <c r="J844" s="9"/>
      <c r="K844" s="9">
        <v>6</v>
      </c>
      <c r="L844" s="8">
        <f t="shared" si="68"/>
        <v>23760000</v>
      </c>
      <c r="M844" s="8">
        <f t="shared" si="69"/>
        <v>6115500</v>
      </c>
      <c r="N844" s="8">
        <f t="shared" si="70"/>
        <v>19479150</v>
      </c>
    </row>
    <row r="845" spans="1:14" ht="71.25" x14ac:dyDescent="0.2">
      <c r="A845" s="4">
        <v>203140</v>
      </c>
      <c r="B845" s="4" t="s">
        <v>297</v>
      </c>
      <c r="C845" s="4" t="s">
        <v>1061</v>
      </c>
      <c r="D845" s="4" t="s">
        <v>171</v>
      </c>
      <c r="E845" s="5"/>
      <c r="F845" s="4" t="s">
        <v>1072</v>
      </c>
      <c r="G845" s="13"/>
      <c r="H845" s="7">
        <v>17.600000000000001</v>
      </c>
      <c r="I845" s="7">
        <v>17.600000000000001</v>
      </c>
      <c r="J845" s="7"/>
      <c r="K845" s="7">
        <v>5</v>
      </c>
      <c r="L845" s="8">
        <f t="shared" si="68"/>
        <v>9292800</v>
      </c>
      <c r="M845" s="8">
        <f t="shared" si="69"/>
        <v>2391840</v>
      </c>
      <c r="N845" s="8">
        <f t="shared" si="70"/>
        <v>7618512</v>
      </c>
    </row>
    <row r="846" spans="1:14" ht="57" x14ac:dyDescent="0.2">
      <c r="A846" s="4">
        <v>203145</v>
      </c>
      <c r="B846" s="4" t="s">
        <v>297</v>
      </c>
      <c r="C846" s="4" t="s">
        <v>1061</v>
      </c>
      <c r="D846" s="4" t="s">
        <v>171</v>
      </c>
      <c r="E846" s="5"/>
      <c r="F846" s="4" t="s">
        <v>1073</v>
      </c>
      <c r="G846" s="13"/>
      <c r="H846" s="7">
        <v>20</v>
      </c>
      <c r="I846" s="7">
        <v>20</v>
      </c>
      <c r="J846" s="7"/>
      <c r="K846" s="7">
        <v>5</v>
      </c>
      <c r="L846" s="8">
        <f t="shared" si="68"/>
        <v>10560000</v>
      </c>
      <c r="M846" s="8">
        <f t="shared" si="69"/>
        <v>2718000</v>
      </c>
      <c r="N846" s="8">
        <f t="shared" si="70"/>
        <v>8657400</v>
      </c>
    </row>
    <row r="847" spans="1:14" ht="57" x14ac:dyDescent="0.2">
      <c r="A847" s="4">
        <v>203150</v>
      </c>
      <c r="B847" s="4" t="s">
        <v>297</v>
      </c>
      <c r="C847" s="4" t="s">
        <v>1061</v>
      </c>
      <c r="D847" s="4" t="s">
        <v>171</v>
      </c>
      <c r="E847" s="5"/>
      <c r="F847" s="4" t="s">
        <v>1074</v>
      </c>
      <c r="G847" s="13"/>
      <c r="H847" s="7">
        <v>20</v>
      </c>
      <c r="I847" s="7">
        <v>20</v>
      </c>
      <c r="J847" s="7"/>
      <c r="K847" s="7">
        <v>5</v>
      </c>
      <c r="L847" s="8">
        <f t="shared" si="68"/>
        <v>10560000</v>
      </c>
      <c r="M847" s="8">
        <f t="shared" si="69"/>
        <v>2718000</v>
      </c>
      <c r="N847" s="8">
        <f t="shared" si="70"/>
        <v>8657400</v>
      </c>
    </row>
    <row r="848" spans="1:14" ht="42.75" x14ac:dyDescent="0.2">
      <c r="A848" s="4">
        <v>203155</v>
      </c>
      <c r="B848" s="4" t="s">
        <v>297</v>
      </c>
      <c r="C848" s="4" t="s">
        <v>1061</v>
      </c>
      <c r="D848" s="4" t="s">
        <v>171</v>
      </c>
      <c r="E848" s="5"/>
      <c r="F848" s="4" t="s">
        <v>1075</v>
      </c>
      <c r="G848" s="13"/>
      <c r="H848" s="7">
        <v>14.4</v>
      </c>
      <c r="I848" s="7">
        <v>14.4</v>
      </c>
      <c r="J848" s="7"/>
      <c r="K848" s="7">
        <v>5</v>
      </c>
      <c r="L848" s="8">
        <f t="shared" si="68"/>
        <v>7603200</v>
      </c>
      <c r="M848" s="8">
        <f t="shared" si="69"/>
        <v>1956960</v>
      </c>
      <c r="N848" s="8">
        <f t="shared" si="70"/>
        <v>6233328</v>
      </c>
    </row>
    <row r="849" spans="1:14" ht="85.5" x14ac:dyDescent="0.2">
      <c r="A849" s="4">
        <v>203160</v>
      </c>
      <c r="B849" s="4" t="s">
        <v>297</v>
      </c>
      <c r="C849" s="4" t="s">
        <v>1061</v>
      </c>
      <c r="D849" s="4" t="s">
        <v>171</v>
      </c>
      <c r="E849" s="5"/>
      <c r="F849" s="4" t="s">
        <v>1076</v>
      </c>
      <c r="G849" s="13"/>
      <c r="H849" s="7">
        <v>17.600000000000001</v>
      </c>
      <c r="I849" s="7">
        <v>17.600000000000001</v>
      </c>
      <c r="J849" s="7"/>
      <c r="K849" s="7">
        <v>5</v>
      </c>
      <c r="L849" s="8">
        <f t="shared" si="68"/>
        <v>9292800</v>
      </c>
      <c r="M849" s="8">
        <f t="shared" si="69"/>
        <v>2391840</v>
      </c>
      <c r="N849" s="8">
        <f t="shared" si="70"/>
        <v>7618512</v>
      </c>
    </row>
    <row r="850" spans="1:14" ht="42.75" x14ac:dyDescent="0.2">
      <c r="A850" s="4">
        <v>203165</v>
      </c>
      <c r="B850" s="4" t="s">
        <v>297</v>
      </c>
      <c r="C850" s="4" t="s">
        <v>1061</v>
      </c>
      <c r="D850" s="4" t="s">
        <v>171</v>
      </c>
      <c r="E850" s="5"/>
      <c r="F850" s="4" t="s">
        <v>1077</v>
      </c>
      <c r="G850" s="13"/>
      <c r="H850" s="7">
        <v>24</v>
      </c>
      <c r="I850" s="7">
        <v>24</v>
      </c>
      <c r="J850" s="7"/>
      <c r="K850" s="7">
        <v>5</v>
      </c>
      <c r="L850" s="8">
        <f t="shared" si="68"/>
        <v>12672000</v>
      </c>
      <c r="M850" s="8">
        <f t="shared" si="69"/>
        <v>3261600</v>
      </c>
      <c r="N850" s="8">
        <f t="shared" si="70"/>
        <v>10388880</v>
      </c>
    </row>
    <row r="851" spans="1:14" ht="99.75" x14ac:dyDescent="0.2">
      <c r="A851" s="10">
        <v>203170</v>
      </c>
      <c r="B851" s="4" t="s">
        <v>297</v>
      </c>
      <c r="C851" s="4" t="s">
        <v>1061</v>
      </c>
      <c r="D851" s="4" t="s">
        <v>171</v>
      </c>
      <c r="E851" s="5"/>
      <c r="F851" s="4" t="s">
        <v>1078</v>
      </c>
      <c r="G851" s="13"/>
      <c r="H851" s="7">
        <v>41</v>
      </c>
      <c r="I851" s="7">
        <v>41</v>
      </c>
      <c r="J851" s="9"/>
      <c r="K851" s="9">
        <v>5</v>
      </c>
      <c r="L851" s="8">
        <f t="shared" si="68"/>
        <v>21648000</v>
      </c>
      <c r="M851" s="8">
        <f t="shared" si="69"/>
        <v>5571900</v>
      </c>
      <c r="N851" s="8">
        <f t="shared" si="70"/>
        <v>17747670</v>
      </c>
    </row>
    <row r="852" spans="1:14" ht="85.5" x14ac:dyDescent="0.2">
      <c r="A852" s="10">
        <v>203175</v>
      </c>
      <c r="B852" s="4" t="s">
        <v>297</v>
      </c>
      <c r="C852" s="4" t="s">
        <v>1061</v>
      </c>
      <c r="D852" s="4" t="s">
        <v>171</v>
      </c>
      <c r="E852" s="5"/>
      <c r="F852" s="4" t="s">
        <v>1079</v>
      </c>
      <c r="G852" s="13"/>
      <c r="H852" s="7">
        <v>51</v>
      </c>
      <c r="I852" s="7">
        <v>51</v>
      </c>
      <c r="J852" s="9"/>
      <c r="K852" s="9">
        <v>5</v>
      </c>
      <c r="L852" s="8">
        <f t="shared" si="68"/>
        <v>26928000</v>
      </c>
      <c r="M852" s="8">
        <f t="shared" si="69"/>
        <v>6930900</v>
      </c>
      <c r="N852" s="8">
        <f t="shared" si="70"/>
        <v>22076370</v>
      </c>
    </row>
    <row r="853" spans="1:14" ht="85.5" x14ac:dyDescent="0.2">
      <c r="A853" s="4">
        <v>203180</v>
      </c>
      <c r="B853" s="4" t="s">
        <v>297</v>
      </c>
      <c r="C853" s="4" t="s">
        <v>1061</v>
      </c>
      <c r="D853" s="4" t="s">
        <v>171</v>
      </c>
      <c r="E853" s="5"/>
      <c r="F853" s="4" t="s">
        <v>1080</v>
      </c>
      <c r="G853" s="13"/>
      <c r="H853" s="7">
        <v>21.6</v>
      </c>
      <c r="I853" s="7">
        <v>21.6</v>
      </c>
      <c r="J853" s="7"/>
      <c r="K853" s="7">
        <v>5</v>
      </c>
      <c r="L853" s="8">
        <f t="shared" si="68"/>
        <v>11404800</v>
      </c>
      <c r="M853" s="8">
        <f t="shared" si="69"/>
        <v>2935440</v>
      </c>
      <c r="N853" s="8">
        <f t="shared" si="70"/>
        <v>9349992</v>
      </c>
    </row>
    <row r="854" spans="1:14" ht="42.75" x14ac:dyDescent="0.2">
      <c r="A854" s="10">
        <v>203185</v>
      </c>
      <c r="B854" s="4" t="s">
        <v>297</v>
      </c>
      <c r="C854" s="4" t="s">
        <v>1061</v>
      </c>
      <c r="D854" s="4" t="s">
        <v>171</v>
      </c>
      <c r="E854" s="5"/>
      <c r="F854" s="4" t="s">
        <v>1081</v>
      </c>
      <c r="G854" s="13" t="s">
        <v>1082</v>
      </c>
      <c r="H854" s="7">
        <v>60</v>
      </c>
      <c r="I854" s="7">
        <v>60</v>
      </c>
      <c r="J854" s="9"/>
      <c r="K854" s="9">
        <v>5</v>
      </c>
      <c r="L854" s="8">
        <f t="shared" si="68"/>
        <v>31680000</v>
      </c>
      <c r="M854" s="8">
        <f t="shared" si="69"/>
        <v>8154000</v>
      </c>
      <c r="N854" s="8">
        <f t="shared" si="70"/>
        <v>25972200</v>
      </c>
    </row>
    <row r="855" spans="1:14" ht="42.75" x14ac:dyDescent="0.2">
      <c r="A855" s="4">
        <v>203190</v>
      </c>
      <c r="B855" s="4" t="s">
        <v>297</v>
      </c>
      <c r="C855" s="4" t="s">
        <v>1061</v>
      </c>
      <c r="D855" s="4" t="s">
        <v>1083</v>
      </c>
      <c r="E855" s="4" t="s">
        <v>22</v>
      </c>
      <c r="F855" s="4" t="s">
        <v>1084</v>
      </c>
      <c r="G855" s="13" t="s">
        <v>405</v>
      </c>
      <c r="H855" s="7">
        <v>1.2</v>
      </c>
      <c r="I855" s="7">
        <v>1.2</v>
      </c>
      <c r="J855" s="7"/>
      <c r="K855" s="7">
        <v>0</v>
      </c>
      <c r="L855" s="11">
        <f>I855*277000+J855*644000</f>
        <v>332400</v>
      </c>
      <c r="M855" s="12">
        <f>(I855*135900)+(J855*179000)</f>
        <v>163080</v>
      </c>
      <c r="N855" s="12">
        <f t="shared" si="70"/>
        <v>218244</v>
      </c>
    </row>
    <row r="856" spans="1:14" ht="42.75" x14ac:dyDescent="0.2">
      <c r="A856" s="4">
        <v>203195</v>
      </c>
      <c r="B856" s="4" t="s">
        <v>297</v>
      </c>
      <c r="C856" s="4" t="s">
        <v>1061</v>
      </c>
      <c r="D856" s="4" t="s">
        <v>1083</v>
      </c>
      <c r="E856" s="5"/>
      <c r="F856" s="4" t="s">
        <v>1085</v>
      </c>
      <c r="G856" s="13" t="s">
        <v>1086</v>
      </c>
      <c r="H856" s="7">
        <v>14.4</v>
      </c>
      <c r="I856" s="7">
        <v>14.4</v>
      </c>
      <c r="J856" s="7"/>
      <c r="K856" s="7">
        <v>0</v>
      </c>
      <c r="L856" s="8">
        <f t="shared" ref="L856:L873" si="71">I856*528000+J856*1030000</f>
        <v>7603200</v>
      </c>
      <c r="M856" s="8">
        <f t="shared" ref="M856:M919" si="72">(I856*135900)+(J856*168000)</f>
        <v>1956960</v>
      </c>
      <c r="N856" s="8">
        <f t="shared" si="70"/>
        <v>6233328</v>
      </c>
    </row>
    <row r="857" spans="1:14" ht="42.75" x14ac:dyDescent="0.2">
      <c r="A857" s="4">
        <v>203200</v>
      </c>
      <c r="B857" s="4" t="s">
        <v>297</v>
      </c>
      <c r="C857" s="4" t="s">
        <v>1061</v>
      </c>
      <c r="D857" s="4" t="s">
        <v>406</v>
      </c>
      <c r="E857" s="5"/>
      <c r="F857" s="4" t="s">
        <v>1087</v>
      </c>
      <c r="G857" s="13"/>
      <c r="H857" s="7">
        <v>21.6</v>
      </c>
      <c r="I857" s="7">
        <v>21.6</v>
      </c>
      <c r="J857" s="7"/>
      <c r="K857" s="7">
        <v>5</v>
      </c>
      <c r="L857" s="8">
        <f t="shared" si="71"/>
        <v>11404800</v>
      </c>
      <c r="M857" s="8">
        <f t="shared" si="72"/>
        <v>2935440</v>
      </c>
      <c r="N857" s="8">
        <f t="shared" si="70"/>
        <v>9349992</v>
      </c>
    </row>
    <row r="858" spans="1:14" ht="42.75" x14ac:dyDescent="0.2">
      <c r="A858" s="4">
        <v>203205</v>
      </c>
      <c r="B858" s="4" t="s">
        <v>297</v>
      </c>
      <c r="C858" s="4" t="s">
        <v>1061</v>
      </c>
      <c r="D858" s="4" t="s">
        <v>406</v>
      </c>
      <c r="E858" s="5"/>
      <c r="F858" s="4" t="s">
        <v>1088</v>
      </c>
      <c r="G858" s="13"/>
      <c r="H858" s="7">
        <v>25.6</v>
      </c>
      <c r="I858" s="7">
        <v>25.6</v>
      </c>
      <c r="J858" s="7"/>
      <c r="K858" s="7">
        <v>5</v>
      </c>
      <c r="L858" s="8">
        <f t="shared" si="71"/>
        <v>13516800</v>
      </c>
      <c r="M858" s="8">
        <f t="shared" si="72"/>
        <v>3479040</v>
      </c>
      <c r="N858" s="8">
        <f t="shared" si="70"/>
        <v>11081472</v>
      </c>
    </row>
    <row r="859" spans="1:14" ht="42.75" x14ac:dyDescent="0.2">
      <c r="A859" s="4">
        <v>203210</v>
      </c>
      <c r="B859" s="4" t="s">
        <v>297</v>
      </c>
      <c r="C859" s="4" t="s">
        <v>1061</v>
      </c>
      <c r="D859" s="4" t="s">
        <v>406</v>
      </c>
      <c r="E859" s="5"/>
      <c r="F859" s="4" t="s">
        <v>1089</v>
      </c>
      <c r="G859" s="13"/>
      <c r="H859" s="7">
        <v>24</v>
      </c>
      <c r="I859" s="7">
        <v>24</v>
      </c>
      <c r="J859" s="7"/>
      <c r="K859" s="7">
        <v>5</v>
      </c>
      <c r="L859" s="8">
        <f t="shared" si="71"/>
        <v>12672000</v>
      </c>
      <c r="M859" s="8">
        <f t="shared" si="72"/>
        <v>3261600</v>
      </c>
      <c r="N859" s="8">
        <f t="shared" si="70"/>
        <v>10388880</v>
      </c>
    </row>
    <row r="860" spans="1:14" ht="42.75" x14ac:dyDescent="0.2">
      <c r="A860" s="4">
        <v>203215</v>
      </c>
      <c r="B860" s="4" t="s">
        <v>297</v>
      </c>
      <c r="C860" s="4" t="s">
        <v>1061</v>
      </c>
      <c r="D860" s="4" t="s">
        <v>406</v>
      </c>
      <c r="E860" s="5"/>
      <c r="F860" s="4" t="s">
        <v>1088</v>
      </c>
      <c r="G860" s="13"/>
      <c r="H860" s="7">
        <v>30.4</v>
      </c>
      <c r="I860" s="7">
        <v>30.4</v>
      </c>
      <c r="J860" s="7"/>
      <c r="K860" s="7">
        <v>5</v>
      </c>
      <c r="L860" s="8">
        <f t="shared" si="71"/>
        <v>16051200</v>
      </c>
      <c r="M860" s="8">
        <f t="shared" si="72"/>
        <v>4131360</v>
      </c>
      <c r="N860" s="8">
        <f t="shared" si="70"/>
        <v>13159248</v>
      </c>
    </row>
    <row r="861" spans="1:14" ht="42.75" x14ac:dyDescent="0.2">
      <c r="A861" s="4">
        <v>203220</v>
      </c>
      <c r="B861" s="4" t="s">
        <v>297</v>
      </c>
      <c r="C861" s="4" t="s">
        <v>1061</v>
      </c>
      <c r="D861" s="4" t="s">
        <v>406</v>
      </c>
      <c r="E861" s="5"/>
      <c r="F861" s="4" t="s">
        <v>1090</v>
      </c>
      <c r="G861" s="13"/>
      <c r="H861" s="7">
        <v>13.6</v>
      </c>
      <c r="I861" s="7">
        <v>13.6</v>
      </c>
      <c r="J861" s="7"/>
      <c r="K861" s="7">
        <v>5</v>
      </c>
      <c r="L861" s="8">
        <f t="shared" si="71"/>
        <v>7180800</v>
      </c>
      <c r="M861" s="8">
        <f t="shared" si="72"/>
        <v>1848240</v>
      </c>
      <c r="N861" s="8">
        <f t="shared" si="70"/>
        <v>5887032</v>
      </c>
    </row>
    <row r="862" spans="1:14" ht="42.75" x14ac:dyDescent="0.2">
      <c r="A862" s="4">
        <v>203225</v>
      </c>
      <c r="B862" s="4" t="s">
        <v>297</v>
      </c>
      <c r="C862" s="4" t="s">
        <v>1061</v>
      </c>
      <c r="D862" s="4" t="s">
        <v>406</v>
      </c>
      <c r="E862" s="5"/>
      <c r="F862" s="4" t="s">
        <v>1091</v>
      </c>
      <c r="G862" s="13"/>
      <c r="H862" s="7">
        <v>17.600000000000001</v>
      </c>
      <c r="I862" s="7">
        <v>17.600000000000001</v>
      </c>
      <c r="J862" s="7"/>
      <c r="K862" s="7">
        <v>5</v>
      </c>
      <c r="L862" s="8">
        <f t="shared" si="71"/>
        <v>9292800</v>
      </c>
      <c r="M862" s="8">
        <f t="shared" si="72"/>
        <v>2391840</v>
      </c>
      <c r="N862" s="8">
        <f t="shared" si="70"/>
        <v>7618512</v>
      </c>
    </row>
    <row r="863" spans="1:14" ht="42.75" x14ac:dyDescent="0.2">
      <c r="A863" s="4">
        <v>203230</v>
      </c>
      <c r="B863" s="4" t="s">
        <v>297</v>
      </c>
      <c r="C863" s="4" t="s">
        <v>1061</v>
      </c>
      <c r="D863" s="4" t="s">
        <v>406</v>
      </c>
      <c r="E863" s="5"/>
      <c r="F863" s="4" t="s">
        <v>1092</v>
      </c>
      <c r="G863" s="13"/>
      <c r="H863" s="7">
        <v>26.6</v>
      </c>
      <c r="I863" s="7">
        <v>26.6</v>
      </c>
      <c r="J863" s="7"/>
      <c r="K863" s="7">
        <v>5</v>
      </c>
      <c r="L863" s="8">
        <f t="shared" si="71"/>
        <v>14044800</v>
      </c>
      <c r="M863" s="8">
        <f t="shared" si="72"/>
        <v>3614940</v>
      </c>
      <c r="N863" s="8">
        <f t="shared" si="70"/>
        <v>11514342</v>
      </c>
    </row>
    <row r="864" spans="1:14" ht="42.75" x14ac:dyDescent="0.2">
      <c r="A864" s="4">
        <v>203235</v>
      </c>
      <c r="B864" s="4" t="s">
        <v>297</v>
      </c>
      <c r="C864" s="4" t="s">
        <v>1061</v>
      </c>
      <c r="D864" s="4" t="s">
        <v>406</v>
      </c>
      <c r="E864" s="5"/>
      <c r="F864" s="4" t="s">
        <v>1093</v>
      </c>
      <c r="G864" s="13"/>
      <c r="H864" s="7">
        <v>15.2</v>
      </c>
      <c r="I864" s="7">
        <v>15.2</v>
      </c>
      <c r="J864" s="7"/>
      <c r="K864" s="7">
        <v>5</v>
      </c>
      <c r="L864" s="8">
        <f t="shared" si="71"/>
        <v>8025600</v>
      </c>
      <c r="M864" s="8">
        <f t="shared" si="72"/>
        <v>2065680</v>
      </c>
      <c r="N864" s="8">
        <f t="shared" si="70"/>
        <v>6579624</v>
      </c>
    </row>
    <row r="865" spans="1:14" ht="42.75" x14ac:dyDescent="0.2">
      <c r="A865" s="4">
        <v>203240</v>
      </c>
      <c r="B865" s="4" t="s">
        <v>297</v>
      </c>
      <c r="C865" s="4" t="s">
        <v>1061</v>
      </c>
      <c r="D865" s="4" t="s">
        <v>406</v>
      </c>
      <c r="E865" s="5"/>
      <c r="F865" s="4" t="s">
        <v>1094</v>
      </c>
      <c r="G865" s="13"/>
      <c r="H865" s="7">
        <v>20</v>
      </c>
      <c r="I865" s="7">
        <v>20</v>
      </c>
      <c r="J865" s="7"/>
      <c r="K865" s="7">
        <v>5</v>
      </c>
      <c r="L865" s="8">
        <f t="shared" si="71"/>
        <v>10560000</v>
      </c>
      <c r="M865" s="8">
        <f t="shared" si="72"/>
        <v>2718000</v>
      </c>
      <c r="N865" s="8">
        <f t="shared" si="70"/>
        <v>8657400</v>
      </c>
    </row>
    <row r="866" spans="1:14" ht="42.75" x14ac:dyDescent="0.2">
      <c r="A866" s="4">
        <v>203245</v>
      </c>
      <c r="B866" s="4" t="s">
        <v>297</v>
      </c>
      <c r="C866" s="4" t="s">
        <v>1061</v>
      </c>
      <c r="D866" s="4" t="s">
        <v>406</v>
      </c>
      <c r="E866" s="5"/>
      <c r="F866" s="4" t="s">
        <v>1095</v>
      </c>
      <c r="G866" s="13"/>
      <c r="H866" s="7">
        <v>34.200000000000003</v>
      </c>
      <c r="I866" s="7">
        <v>34.200000000000003</v>
      </c>
      <c r="J866" s="7"/>
      <c r="K866" s="7">
        <v>5</v>
      </c>
      <c r="L866" s="8">
        <f t="shared" si="71"/>
        <v>18057600</v>
      </c>
      <c r="M866" s="8">
        <f t="shared" si="72"/>
        <v>4647780</v>
      </c>
      <c r="N866" s="8">
        <f t="shared" si="70"/>
        <v>14804154</v>
      </c>
    </row>
    <row r="867" spans="1:14" ht="42.75" x14ac:dyDescent="0.2">
      <c r="A867" s="4">
        <v>203250</v>
      </c>
      <c r="B867" s="4" t="s">
        <v>297</v>
      </c>
      <c r="C867" s="4" t="s">
        <v>1061</v>
      </c>
      <c r="D867" s="4" t="s">
        <v>406</v>
      </c>
      <c r="E867" s="5"/>
      <c r="F867" s="4" t="s">
        <v>1096</v>
      </c>
      <c r="G867" s="13"/>
      <c r="H867" s="7">
        <v>24</v>
      </c>
      <c r="I867" s="7">
        <v>24</v>
      </c>
      <c r="J867" s="7"/>
      <c r="K867" s="7">
        <v>5</v>
      </c>
      <c r="L867" s="8">
        <f t="shared" si="71"/>
        <v>12672000</v>
      </c>
      <c r="M867" s="8">
        <f t="shared" si="72"/>
        <v>3261600</v>
      </c>
      <c r="N867" s="8">
        <f t="shared" si="70"/>
        <v>10388880</v>
      </c>
    </row>
    <row r="868" spans="1:14" ht="42.75" x14ac:dyDescent="0.2">
      <c r="A868" s="4">
        <v>203255</v>
      </c>
      <c r="B868" s="4" t="s">
        <v>297</v>
      </c>
      <c r="C868" s="4" t="s">
        <v>1061</v>
      </c>
      <c r="D868" s="4" t="s">
        <v>406</v>
      </c>
      <c r="E868" s="5"/>
      <c r="F868" s="4" t="s">
        <v>1097</v>
      </c>
      <c r="G868" s="13"/>
      <c r="H868" s="7">
        <v>33.6</v>
      </c>
      <c r="I868" s="7">
        <v>33.6</v>
      </c>
      <c r="J868" s="7"/>
      <c r="K868" s="7">
        <v>5</v>
      </c>
      <c r="L868" s="8">
        <f t="shared" si="71"/>
        <v>17740800</v>
      </c>
      <c r="M868" s="8">
        <f t="shared" si="72"/>
        <v>4566240</v>
      </c>
      <c r="N868" s="8">
        <f t="shared" si="70"/>
        <v>14544432</v>
      </c>
    </row>
    <row r="869" spans="1:14" ht="42.75" x14ac:dyDescent="0.2">
      <c r="A869" s="4">
        <v>203260</v>
      </c>
      <c r="B869" s="4" t="s">
        <v>297</v>
      </c>
      <c r="C869" s="4" t="s">
        <v>1061</v>
      </c>
      <c r="D869" s="4" t="s">
        <v>406</v>
      </c>
      <c r="E869" s="5"/>
      <c r="F869" s="4" t="s">
        <v>1098</v>
      </c>
      <c r="G869" s="13"/>
      <c r="H869" s="7">
        <v>26.4</v>
      </c>
      <c r="I869" s="7">
        <v>26.4</v>
      </c>
      <c r="J869" s="7"/>
      <c r="K869" s="7">
        <v>5</v>
      </c>
      <c r="L869" s="8">
        <f t="shared" si="71"/>
        <v>13939200</v>
      </c>
      <c r="M869" s="8">
        <f t="shared" si="72"/>
        <v>3587760</v>
      </c>
      <c r="N869" s="8">
        <f t="shared" si="70"/>
        <v>11427768</v>
      </c>
    </row>
    <row r="870" spans="1:14" ht="42.75" x14ac:dyDescent="0.2">
      <c r="A870" s="10">
        <v>203265</v>
      </c>
      <c r="B870" s="4" t="s">
        <v>297</v>
      </c>
      <c r="C870" s="4" t="s">
        <v>1061</v>
      </c>
      <c r="D870" s="4" t="s">
        <v>406</v>
      </c>
      <c r="E870" s="5"/>
      <c r="F870" s="4" t="s">
        <v>1099</v>
      </c>
      <c r="G870" s="13" t="s">
        <v>1100</v>
      </c>
      <c r="H870" s="7">
        <v>30</v>
      </c>
      <c r="I870" s="7">
        <v>30</v>
      </c>
      <c r="J870" s="9"/>
      <c r="K870" s="9">
        <v>5</v>
      </c>
      <c r="L870" s="8">
        <f t="shared" si="71"/>
        <v>15840000</v>
      </c>
      <c r="M870" s="8">
        <f t="shared" si="72"/>
        <v>4077000</v>
      </c>
      <c r="N870" s="8">
        <f t="shared" si="70"/>
        <v>12986100</v>
      </c>
    </row>
    <row r="871" spans="1:14" ht="42.75" x14ac:dyDescent="0.2">
      <c r="A871" s="4">
        <v>203270</v>
      </c>
      <c r="B871" s="4" t="s">
        <v>297</v>
      </c>
      <c r="C871" s="4" t="s">
        <v>1061</v>
      </c>
      <c r="D871" s="4" t="s">
        <v>406</v>
      </c>
      <c r="E871" s="5"/>
      <c r="F871" s="4" t="s">
        <v>1101</v>
      </c>
      <c r="G871" s="13"/>
      <c r="H871" s="7">
        <v>36</v>
      </c>
      <c r="I871" s="7">
        <v>36</v>
      </c>
      <c r="J871" s="7"/>
      <c r="K871" s="7">
        <v>5</v>
      </c>
      <c r="L871" s="8">
        <f t="shared" si="71"/>
        <v>19008000</v>
      </c>
      <c r="M871" s="8">
        <f t="shared" si="72"/>
        <v>4892400</v>
      </c>
      <c r="N871" s="8">
        <f t="shared" si="70"/>
        <v>15583320</v>
      </c>
    </row>
    <row r="872" spans="1:14" ht="42.75" x14ac:dyDescent="0.2">
      <c r="A872" s="10">
        <v>203275</v>
      </c>
      <c r="B872" s="4" t="s">
        <v>297</v>
      </c>
      <c r="C872" s="4" t="s">
        <v>1061</v>
      </c>
      <c r="D872" s="4" t="s">
        <v>406</v>
      </c>
      <c r="E872" s="5"/>
      <c r="F872" s="4" t="s">
        <v>1102</v>
      </c>
      <c r="G872" s="13"/>
      <c r="H872" s="7">
        <v>22</v>
      </c>
      <c r="I872" s="7">
        <v>22</v>
      </c>
      <c r="J872" s="9"/>
      <c r="K872" s="9">
        <v>5</v>
      </c>
      <c r="L872" s="8">
        <f t="shared" si="71"/>
        <v>11616000</v>
      </c>
      <c r="M872" s="8">
        <f t="shared" si="72"/>
        <v>2989800</v>
      </c>
      <c r="N872" s="8">
        <f t="shared" si="70"/>
        <v>9523140</v>
      </c>
    </row>
    <row r="873" spans="1:14" ht="42.75" x14ac:dyDescent="0.2">
      <c r="A873" s="4">
        <v>203280</v>
      </c>
      <c r="B873" s="4" t="s">
        <v>297</v>
      </c>
      <c r="C873" s="4" t="s">
        <v>1061</v>
      </c>
      <c r="D873" s="4" t="s">
        <v>406</v>
      </c>
      <c r="E873" s="5"/>
      <c r="F873" s="4" t="s">
        <v>1103</v>
      </c>
      <c r="G873" s="13"/>
      <c r="H873" s="7">
        <v>36.799999999999997</v>
      </c>
      <c r="I873" s="7">
        <v>36.799999999999997</v>
      </c>
      <c r="J873" s="7"/>
      <c r="K873" s="7">
        <v>5</v>
      </c>
      <c r="L873" s="8">
        <f t="shared" si="71"/>
        <v>19430400</v>
      </c>
      <c r="M873" s="8">
        <f t="shared" si="72"/>
        <v>5001120</v>
      </c>
      <c r="N873" s="8">
        <f t="shared" si="70"/>
        <v>15929616</v>
      </c>
    </row>
    <row r="874" spans="1:14" ht="42.75" x14ac:dyDescent="0.2">
      <c r="A874" s="4">
        <v>203285</v>
      </c>
      <c r="B874" s="4" t="s">
        <v>297</v>
      </c>
      <c r="C874" s="4" t="s">
        <v>1061</v>
      </c>
      <c r="D874" s="4" t="s">
        <v>406</v>
      </c>
      <c r="E874" s="4" t="s">
        <v>164</v>
      </c>
      <c r="F874" s="4" t="s">
        <v>1104</v>
      </c>
      <c r="G874" s="13" t="s">
        <v>1105</v>
      </c>
      <c r="H874" s="7">
        <v>59.9</v>
      </c>
      <c r="I874" s="7">
        <v>59.9</v>
      </c>
      <c r="J874" s="7"/>
      <c r="K874" s="7">
        <v>5</v>
      </c>
      <c r="L874" s="12">
        <f>I874*528000+J874*1030000</f>
        <v>31627200</v>
      </c>
      <c r="M874" s="12">
        <f t="shared" si="72"/>
        <v>8140410</v>
      </c>
      <c r="N874" s="12">
        <f t="shared" si="70"/>
        <v>25928913</v>
      </c>
    </row>
    <row r="875" spans="1:14" ht="42.75" x14ac:dyDescent="0.2">
      <c r="A875" s="4">
        <v>203290</v>
      </c>
      <c r="B875" s="4" t="s">
        <v>297</v>
      </c>
      <c r="C875" s="4" t="s">
        <v>1061</v>
      </c>
      <c r="D875" s="4" t="s">
        <v>406</v>
      </c>
      <c r="E875" s="4" t="s">
        <v>164</v>
      </c>
      <c r="F875" s="4" t="s">
        <v>1106</v>
      </c>
      <c r="G875" s="13" t="s">
        <v>1107</v>
      </c>
      <c r="H875" s="7">
        <v>49.4</v>
      </c>
      <c r="I875" s="7">
        <v>49.4</v>
      </c>
      <c r="J875" s="7"/>
      <c r="K875" s="7">
        <v>5</v>
      </c>
      <c r="L875" s="12">
        <f>I875*528000+J875*1030000</f>
        <v>26083200</v>
      </c>
      <c r="M875" s="12">
        <f t="shared" si="72"/>
        <v>6713460</v>
      </c>
      <c r="N875" s="12">
        <f t="shared" si="70"/>
        <v>21383778</v>
      </c>
    </row>
    <row r="876" spans="1:14" ht="42.75" x14ac:dyDescent="0.2">
      <c r="A876" s="4">
        <v>203295</v>
      </c>
      <c r="B876" s="4" t="s">
        <v>297</v>
      </c>
      <c r="C876" s="4" t="s">
        <v>1061</v>
      </c>
      <c r="D876" s="4" t="s">
        <v>406</v>
      </c>
      <c r="E876" s="5"/>
      <c r="F876" s="4" t="s">
        <v>1108</v>
      </c>
      <c r="G876" s="13"/>
      <c r="H876" s="7">
        <v>32.799999999999997</v>
      </c>
      <c r="I876" s="7">
        <v>32.799999999999997</v>
      </c>
      <c r="J876" s="7"/>
      <c r="K876" s="7">
        <v>5</v>
      </c>
      <c r="L876" s="8">
        <f t="shared" ref="L876:L934" si="73">I876*528000+J876*1030000</f>
        <v>17318400</v>
      </c>
      <c r="M876" s="8">
        <f t="shared" si="72"/>
        <v>4457520</v>
      </c>
      <c r="N876" s="8">
        <f t="shared" si="70"/>
        <v>14198136</v>
      </c>
    </row>
    <row r="877" spans="1:14" ht="42.75" x14ac:dyDescent="0.2">
      <c r="A877" s="4">
        <v>203300</v>
      </c>
      <c r="B877" s="4" t="s">
        <v>297</v>
      </c>
      <c r="C877" s="4" t="s">
        <v>1061</v>
      </c>
      <c r="D877" s="4" t="s">
        <v>406</v>
      </c>
      <c r="E877" s="5"/>
      <c r="F877" s="4" t="s">
        <v>1109</v>
      </c>
      <c r="G877" s="13"/>
      <c r="H877" s="7">
        <v>29.6</v>
      </c>
      <c r="I877" s="7">
        <v>29.6</v>
      </c>
      <c r="J877" s="7"/>
      <c r="K877" s="7">
        <v>5</v>
      </c>
      <c r="L877" s="8">
        <f t="shared" si="73"/>
        <v>15628800</v>
      </c>
      <c r="M877" s="8">
        <f t="shared" si="72"/>
        <v>4022640</v>
      </c>
      <c r="N877" s="8">
        <f t="shared" si="70"/>
        <v>12812952</v>
      </c>
    </row>
    <row r="878" spans="1:14" ht="85.5" x14ac:dyDescent="0.2">
      <c r="A878" s="4">
        <v>203305</v>
      </c>
      <c r="B878" s="4" t="s">
        <v>297</v>
      </c>
      <c r="C878" s="4" t="s">
        <v>1061</v>
      </c>
      <c r="D878" s="4" t="s">
        <v>406</v>
      </c>
      <c r="E878" s="5"/>
      <c r="F878" s="4" t="s">
        <v>1110</v>
      </c>
      <c r="G878" s="13"/>
      <c r="H878" s="7">
        <v>29.6</v>
      </c>
      <c r="I878" s="7">
        <v>29.6</v>
      </c>
      <c r="J878" s="7"/>
      <c r="K878" s="7">
        <v>5</v>
      </c>
      <c r="L878" s="8">
        <f t="shared" si="73"/>
        <v>15628800</v>
      </c>
      <c r="M878" s="8">
        <f t="shared" si="72"/>
        <v>4022640</v>
      </c>
      <c r="N878" s="8">
        <f t="shared" si="70"/>
        <v>12812952</v>
      </c>
    </row>
    <row r="879" spans="1:14" ht="42.75" x14ac:dyDescent="0.2">
      <c r="A879" s="4">
        <v>203310</v>
      </c>
      <c r="B879" s="4" t="s">
        <v>297</v>
      </c>
      <c r="C879" s="4" t="s">
        <v>1061</v>
      </c>
      <c r="D879" s="4" t="s">
        <v>406</v>
      </c>
      <c r="E879" s="5"/>
      <c r="F879" s="4" t="s">
        <v>1111</v>
      </c>
      <c r="G879" s="13"/>
      <c r="H879" s="7">
        <v>29.6</v>
      </c>
      <c r="I879" s="7">
        <v>29.6</v>
      </c>
      <c r="J879" s="7"/>
      <c r="K879" s="7">
        <v>5</v>
      </c>
      <c r="L879" s="8">
        <f t="shared" si="73"/>
        <v>15628800</v>
      </c>
      <c r="M879" s="8">
        <f t="shared" si="72"/>
        <v>4022640</v>
      </c>
      <c r="N879" s="8">
        <f t="shared" si="70"/>
        <v>12812952</v>
      </c>
    </row>
    <row r="880" spans="1:14" ht="42.75" x14ac:dyDescent="0.2">
      <c r="A880" s="4">
        <v>203315</v>
      </c>
      <c r="B880" s="4" t="s">
        <v>297</v>
      </c>
      <c r="C880" s="4" t="s">
        <v>1061</v>
      </c>
      <c r="D880" s="4" t="s">
        <v>406</v>
      </c>
      <c r="E880" s="5"/>
      <c r="F880" s="4" t="s">
        <v>1112</v>
      </c>
      <c r="G880" s="13" t="s">
        <v>1113</v>
      </c>
      <c r="H880" s="7">
        <v>18.7</v>
      </c>
      <c r="I880" s="7">
        <v>18.7</v>
      </c>
      <c r="J880" s="7"/>
      <c r="K880" s="7">
        <v>5</v>
      </c>
      <c r="L880" s="8">
        <f t="shared" si="73"/>
        <v>9873600</v>
      </c>
      <c r="M880" s="8">
        <f t="shared" si="72"/>
        <v>2541330</v>
      </c>
      <c r="N880" s="8">
        <f t="shared" si="70"/>
        <v>8094669</v>
      </c>
    </row>
    <row r="881" spans="1:14" ht="42.75" x14ac:dyDescent="0.2">
      <c r="A881" s="4">
        <v>203320</v>
      </c>
      <c r="B881" s="4" t="s">
        <v>297</v>
      </c>
      <c r="C881" s="4" t="s">
        <v>1061</v>
      </c>
      <c r="D881" s="4" t="s">
        <v>406</v>
      </c>
      <c r="E881" s="5"/>
      <c r="F881" s="4" t="s">
        <v>1114</v>
      </c>
      <c r="G881" s="13"/>
      <c r="H881" s="7">
        <v>37</v>
      </c>
      <c r="I881" s="7">
        <v>37</v>
      </c>
      <c r="J881" s="7"/>
      <c r="K881" s="7">
        <v>5</v>
      </c>
      <c r="L881" s="8">
        <f t="shared" si="73"/>
        <v>19536000</v>
      </c>
      <c r="M881" s="8">
        <f t="shared" si="72"/>
        <v>5028300</v>
      </c>
      <c r="N881" s="8">
        <f t="shared" si="70"/>
        <v>16016190</v>
      </c>
    </row>
    <row r="882" spans="1:14" ht="42.75" x14ac:dyDescent="0.2">
      <c r="A882" s="10">
        <v>203325</v>
      </c>
      <c r="B882" s="4" t="s">
        <v>297</v>
      </c>
      <c r="C882" s="4" t="s">
        <v>1061</v>
      </c>
      <c r="D882" s="4" t="s">
        <v>406</v>
      </c>
      <c r="E882" s="5"/>
      <c r="F882" s="4" t="s">
        <v>1115</v>
      </c>
      <c r="G882" s="13"/>
      <c r="H882" s="7">
        <v>26</v>
      </c>
      <c r="I882" s="7">
        <v>26</v>
      </c>
      <c r="J882" s="9"/>
      <c r="K882" s="9">
        <v>5</v>
      </c>
      <c r="L882" s="8">
        <f t="shared" si="73"/>
        <v>13728000</v>
      </c>
      <c r="M882" s="8">
        <f t="shared" si="72"/>
        <v>3533400</v>
      </c>
      <c r="N882" s="8">
        <f t="shared" si="70"/>
        <v>11254620</v>
      </c>
    </row>
    <row r="883" spans="1:14" ht="42.75" x14ac:dyDescent="0.2">
      <c r="A883" s="4">
        <v>203330</v>
      </c>
      <c r="B883" s="4" t="s">
        <v>297</v>
      </c>
      <c r="C883" s="4" t="s">
        <v>1061</v>
      </c>
      <c r="D883" s="4" t="s">
        <v>406</v>
      </c>
      <c r="E883" s="5"/>
      <c r="F883" s="4" t="s">
        <v>1116</v>
      </c>
      <c r="G883" s="13"/>
      <c r="H883" s="7">
        <v>60</v>
      </c>
      <c r="I883" s="7">
        <v>60</v>
      </c>
      <c r="J883" s="7"/>
      <c r="K883" s="7">
        <v>5</v>
      </c>
      <c r="L883" s="8">
        <f t="shared" si="73"/>
        <v>31680000</v>
      </c>
      <c r="M883" s="8">
        <f t="shared" si="72"/>
        <v>8154000</v>
      </c>
      <c r="N883" s="8">
        <f t="shared" si="70"/>
        <v>25972200</v>
      </c>
    </row>
    <row r="884" spans="1:14" ht="42.75" x14ac:dyDescent="0.2">
      <c r="A884" s="4">
        <v>203335</v>
      </c>
      <c r="B884" s="4" t="s">
        <v>297</v>
      </c>
      <c r="C884" s="4" t="s">
        <v>1061</v>
      </c>
      <c r="D884" s="4" t="s">
        <v>406</v>
      </c>
      <c r="E884" s="5"/>
      <c r="F884" s="4" t="s">
        <v>1117</v>
      </c>
      <c r="G884" s="13"/>
      <c r="H884" s="7">
        <v>28.8</v>
      </c>
      <c r="I884" s="7">
        <v>28.8</v>
      </c>
      <c r="J884" s="7"/>
      <c r="K884" s="7">
        <v>5</v>
      </c>
      <c r="L884" s="8">
        <f t="shared" si="73"/>
        <v>15206400</v>
      </c>
      <c r="M884" s="8">
        <f t="shared" si="72"/>
        <v>3913920</v>
      </c>
      <c r="N884" s="8">
        <f t="shared" si="70"/>
        <v>12466656</v>
      </c>
    </row>
    <row r="885" spans="1:14" ht="42.75" x14ac:dyDescent="0.2">
      <c r="A885" s="4">
        <v>203340</v>
      </c>
      <c r="B885" s="4" t="s">
        <v>297</v>
      </c>
      <c r="C885" s="4" t="s">
        <v>1061</v>
      </c>
      <c r="D885" s="4" t="s">
        <v>406</v>
      </c>
      <c r="E885" s="5"/>
      <c r="F885" s="4" t="s">
        <v>1118</v>
      </c>
      <c r="G885" s="13"/>
      <c r="H885" s="7">
        <v>26.4</v>
      </c>
      <c r="I885" s="7">
        <v>26.4</v>
      </c>
      <c r="J885" s="7"/>
      <c r="K885" s="7">
        <v>5</v>
      </c>
      <c r="L885" s="8">
        <f t="shared" si="73"/>
        <v>13939200</v>
      </c>
      <c r="M885" s="8">
        <f t="shared" si="72"/>
        <v>3587760</v>
      </c>
      <c r="N885" s="8">
        <f t="shared" si="70"/>
        <v>11427768</v>
      </c>
    </row>
    <row r="886" spans="1:14" ht="42.75" x14ac:dyDescent="0.2">
      <c r="A886" s="10">
        <v>203345</v>
      </c>
      <c r="B886" s="4" t="s">
        <v>297</v>
      </c>
      <c r="C886" s="4" t="s">
        <v>1061</v>
      </c>
      <c r="D886" s="4" t="s">
        <v>406</v>
      </c>
      <c r="E886" s="5"/>
      <c r="F886" s="4" t="s">
        <v>1119</v>
      </c>
      <c r="G886" s="13"/>
      <c r="H886" s="7">
        <v>20</v>
      </c>
      <c r="I886" s="7">
        <v>20</v>
      </c>
      <c r="J886" s="9"/>
      <c r="K886" s="9">
        <v>6</v>
      </c>
      <c r="L886" s="8">
        <f t="shared" si="73"/>
        <v>10560000</v>
      </c>
      <c r="M886" s="8">
        <f t="shared" si="72"/>
        <v>2718000</v>
      </c>
      <c r="N886" s="8">
        <f t="shared" si="70"/>
        <v>8657400</v>
      </c>
    </row>
    <row r="887" spans="1:14" ht="42.75" x14ac:dyDescent="0.2">
      <c r="A887" s="10">
        <v>203355</v>
      </c>
      <c r="B887" s="4" t="s">
        <v>297</v>
      </c>
      <c r="C887" s="4" t="s">
        <v>1061</v>
      </c>
      <c r="D887" s="4" t="s">
        <v>406</v>
      </c>
      <c r="E887" s="5"/>
      <c r="F887" s="4" t="s">
        <v>1120</v>
      </c>
      <c r="G887" s="13"/>
      <c r="H887" s="7">
        <v>52</v>
      </c>
      <c r="I887" s="7">
        <v>52</v>
      </c>
      <c r="J887" s="9"/>
      <c r="K887" s="9">
        <v>6</v>
      </c>
      <c r="L887" s="8">
        <f t="shared" si="73"/>
        <v>27456000</v>
      </c>
      <c r="M887" s="8">
        <f t="shared" si="72"/>
        <v>7066800</v>
      </c>
      <c r="N887" s="8">
        <f t="shared" si="70"/>
        <v>22509240</v>
      </c>
    </row>
    <row r="888" spans="1:14" ht="57" x14ac:dyDescent="0.2">
      <c r="A888" s="4">
        <v>203360</v>
      </c>
      <c r="B888" s="4" t="s">
        <v>297</v>
      </c>
      <c r="C888" s="4" t="s">
        <v>1061</v>
      </c>
      <c r="D888" s="4" t="s">
        <v>406</v>
      </c>
      <c r="E888" s="5"/>
      <c r="F888" s="4" t="s">
        <v>1121</v>
      </c>
      <c r="G888" s="13"/>
      <c r="H888" s="7">
        <v>30.7</v>
      </c>
      <c r="I888" s="7">
        <v>30.7</v>
      </c>
      <c r="J888" s="7"/>
      <c r="K888" s="7">
        <v>6</v>
      </c>
      <c r="L888" s="8">
        <f t="shared" si="73"/>
        <v>16209600</v>
      </c>
      <c r="M888" s="8">
        <f t="shared" si="72"/>
        <v>4172130</v>
      </c>
      <c r="N888" s="8">
        <f t="shared" si="70"/>
        <v>13289109</v>
      </c>
    </row>
    <row r="889" spans="1:14" ht="42.75" x14ac:dyDescent="0.2">
      <c r="A889" s="4">
        <v>203365</v>
      </c>
      <c r="B889" s="4" t="s">
        <v>297</v>
      </c>
      <c r="C889" s="4" t="s">
        <v>1061</v>
      </c>
      <c r="D889" s="4" t="s">
        <v>406</v>
      </c>
      <c r="E889" s="5"/>
      <c r="F889" s="4" t="s">
        <v>1122</v>
      </c>
      <c r="G889" s="13"/>
      <c r="H889" s="7">
        <v>45.4</v>
      </c>
      <c r="I889" s="7">
        <v>45.4</v>
      </c>
      <c r="J889" s="7"/>
      <c r="K889" s="7">
        <v>6</v>
      </c>
      <c r="L889" s="8">
        <f t="shared" si="73"/>
        <v>23971200</v>
      </c>
      <c r="M889" s="8">
        <f t="shared" si="72"/>
        <v>6169860</v>
      </c>
      <c r="N889" s="8">
        <f t="shared" si="70"/>
        <v>19652298</v>
      </c>
    </row>
    <row r="890" spans="1:14" ht="57" x14ac:dyDescent="0.2">
      <c r="A890" s="4">
        <v>203370</v>
      </c>
      <c r="B890" s="4" t="s">
        <v>297</v>
      </c>
      <c r="C890" s="4" t="s">
        <v>1061</v>
      </c>
      <c r="D890" s="4" t="s">
        <v>406</v>
      </c>
      <c r="E890" s="5"/>
      <c r="F890" s="4" t="s">
        <v>1123</v>
      </c>
      <c r="G890" s="13"/>
      <c r="H890" s="7">
        <v>34.200000000000003</v>
      </c>
      <c r="I890" s="7">
        <v>34.200000000000003</v>
      </c>
      <c r="J890" s="7"/>
      <c r="K890" s="7">
        <v>6</v>
      </c>
      <c r="L890" s="8">
        <f t="shared" si="73"/>
        <v>18057600</v>
      </c>
      <c r="M890" s="8">
        <f t="shared" si="72"/>
        <v>4647780</v>
      </c>
      <c r="N890" s="8">
        <f t="shared" si="70"/>
        <v>14804154</v>
      </c>
    </row>
    <row r="891" spans="1:14" ht="42.75" x14ac:dyDescent="0.2">
      <c r="A891" s="4">
        <v>203375</v>
      </c>
      <c r="B891" s="4" t="s">
        <v>297</v>
      </c>
      <c r="C891" s="4" t="s">
        <v>1061</v>
      </c>
      <c r="D891" s="4" t="s">
        <v>406</v>
      </c>
      <c r="E891" s="5"/>
      <c r="F891" s="4" t="s">
        <v>1124</v>
      </c>
      <c r="G891" s="13"/>
      <c r="H891" s="7">
        <v>65.7</v>
      </c>
      <c r="I891" s="7">
        <v>65.7</v>
      </c>
      <c r="J891" s="7"/>
      <c r="K891" s="7">
        <v>6</v>
      </c>
      <c r="L891" s="8">
        <f t="shared" si="73"/>
        <v>34689600</v>
      </c>
      <c r="M891" s="8">
        <f t="shared" si="72"/>
        <v>8928630</v>
      </c>
      <c r="N891" s="8">
        <f t="shared" si="70"/>
        <v>28439559</v>
      </c>
    </row>
    <row r="892" spans="1:14" ht="42.75" x14ac:dyDescent="0.2">
      <c r="A892" s="10">
        <v>203385</v>
      </c>
      <c r="B892" s="4" t="s">
        <v>297</v>
      </c>
      <c r="C892" s="4" t="s">
        <v>1061</v>
      </c>
      <c r="D892" s="4" t="s">
        <v>406</v>
      </c>
      <c r="E892" s="5"/>
      <c r="F892" s="4" t="s">
        <v>1125</v>
      </c>
      <c r="G892" s="13"/>
      <c r="H892" s="7">
        <v>80</v>
      </c>
      <c r="I892" s="7">
        <v>80</v>
      </c>
      <c r="J892" s="9"/>
      <c r="K892" s="9">
        <v>6</v>
      </c>
      <c r="L892" s="8">
        <f t="shared" si="73"/>
        <v>42240000</v>
      </c>
      <c r="M892" s="8">
        <f t="shared" si="72"/>
        <v>10872000</v>
      </c>
      <c r="N892" s="8">
        <f t="shared" si="70"/>
        <v>34629600</v>
      </c>
    </row>
    <row r="893" spans="1:14" ht="42.75" x14ac:dyDescent="0.2">
      <c r="A893" s="10">
        <v>203390</v>
      </c>
      <c r="B893" s="4" t="s">
        <v>297</v>
      </c>
      <c r="C893" s="4" t="s">
        <v>1061</v>
      </c>
      <c r="D893" s="4" t="s">
        <v>406</v>
      </c>
      <c r="E893" s="5"/>
      <c r="F893" s="4" t="s">
        <v>1126</v>
      </c>
      <c r="G893" s="13"/>
      <c r="H893" s="7">
        <v>52</v>
      </c>
      <c r="I893" s="7">
        <v>52</v>
      </c>
      <c r="J893" s="9"/>
      <c r="K893" s="9">
        <v>6</v>
      </c>
      <c r="L893" s="8">
        <f t="shared" si="73"/>
        <v>27456000</v>
      </c>
      <c r="M893" s="8">
        <f t="shared" si="72"/>
        <v>7066800</v>
      </c>
      <c r="N893" s="8">
        <f t="shared" si="70"/>
        <v>22509240</v>
      </c>
    </row>
    <row r="894" spans="1:14" ht="57" x14ac:dyDescent="0.2">
      <c r="A894" s="10">
        <v>203395</v>
      </c>
      <c r="B894" s="4" t="s">
        <v>297</v>
      </c>
      <c r="C894" s="4" t="s">
        <v>1061</v>
      </c>
      <c r="D894" s="4" t="s">
        <v>406</v>
      </c>
      <c r="E894" s="5"/>
      <c r="F894" s="4" t="s">
        <v>1127</v>
      </c>
      <c r="G894" s="13"/>
      <c r="H894" s="7">
        <v>60</v>
      </c>
      <c r="I894" s="7">
        <v>60</v>
      </c>
      <c r="J894" s="9"/>
      <c r="K894" s="9">
        <v>6</v>
      </c>
      <c r="L894" s="8">
        <f t="shared" si="73"/>
        <v>31680000</v>
      </c>
      <c r="M894" s="8">
        <f t="shared" si="72"/>
        <v>8154000</v>
      </c>
      <c r="N894" s="8">
        <f t="shared" si="70"/>
        <v>25972200</v>
      </c>
    </row>
    <row r="895" spans="1:14" ht="71.25" x14ac:dyDescent="0.2">
      <c r="A895" s="10">
        <v>203400</v>
      </c>
      <c r="B895" s="4" t="s">
        <v>297</v>
      </c>
      <c r="C895" s="4" t="s">
        <v>1061</v>
      </c>
      <c r="D895" s="4" t="s">
        <v>406</v>
      </c>
      <c r="E895" s="5"/>
      <c r="F895" s="4" t="s">
        <v>1128</v>
      </c>
      <c r="G895" s="13"/>
      <c r="H895" s="7">
        <v>50</v>
      </c>
      <c r="I895" s="7">
        <v>50</v>
      </c>
      <c r="J895" s="9"/>
      <c r="K895" s="9">
        <v>6</v>
      </c>
      <c r="L895" s="8">
        <f t="shared" si="73"/>
        <v>26400000</v>
      </c>
      <c r="M895" s="8">
        <f t="shared" si="72"/>
        <v>6795000</v>
      </c>
      <c r="N895" s="8">
        <f t="shared" si="70"/>
        <v>21643500</v>
      </c>
    </row>
    <row r="896" spans="1:14" ht="42.75" x14ac:dyDescent="0.2">
      <c r="A896" s="10">
        <v>203405</v>
      </c>
      <c r="B896" s="4" t="s">
        <v>297</v>
      </c>
      <c r="C896" s="4" t="s">
        <v>1061</v>
      </c>
      <c r="D896" s="4" t="s">
        <v>406</v>
      </c>
      <c r="E896" s="5"/>
      <c r="F896" s="4" t="s">
        <v>1129</v>
      </c>
      <c r="G896" s="13"/>
      <c r="H896" s="7">
        <v>60</v>
      </c>
      <c r="I896" s="7">
        <v>60</v>
      </c>
      <c r="J896" s="9"/>
      <c r="K896" s="9">
        <v>6</v>
      </c>
      <c r="L896" s="8">
        <f t="shared" si="73"/>
        <v>31680000</v>
      </c>
      <c r="M896" s="8">
        <f t="shared" si="72"/>
        <v>8154000</v>
      </c>
      <c r="N896" s="8">
        <f t="shared" si="70"/>
        <v>25972200</v>
      </c>
    </row>
    <row r="897" spans="1:14" ht="71.25" x14ac:dyDescent="0.2">
      <c r="A897" s="10">
        <v>203420</v>
      </c>
      <c r="B897" s="4" t="s">
        <v>297</v>
      </c>
      <c r="C897" s="4" t="s">
        <v>1061</v>
      </c>
      <c r="D897" s="4" t="s">
        <v>406</v>
      </c>
      <c r="E897" s="5"/>
      <c r="F897" s="4" t="s">
        <v>1130</v>
      </c>
      <c r="G897" s="13"/>
      <c r="H897" s="7">
        <v>65</v>
      </c>
      <c r="I897" s="7">
        <v>65</v>
      </c>
      <c r="J897" s="9"/>
      <c r="K897" s="9">
        <v>6</v>
      </c>
      <c r="L897" s="8">
        <f t="shared" si="73"/>
        <v>34320000</v>
      </c>
      <c r="M897" s="8">
        <f t="shared" si="72"/>
        <v>8833500</v>
      </c>
      <c r="N897" s="8">
        <f t="shared" si="70"/>
        <v>28136550</v>
      </c>
    </row>
    <row r="898" spans="1:14" ht="57" x14ac:dyDescent="0.2">
      <c r="A898" s="4">
        <v>203425</v>
      </c>
      <c r="B898" s="4" t="s">
        <v>297</v>
      </c>
      <c r="C898" s="4" t="s">
        <v>1061</v>
      </c>
      <c r="D898" s="4" t="s">
        <v>406</v>
      </c>
      <c r="E898" s="5"/>
      <c r="F898" s="4" t="s">
        <v>1131</v>
      </c>
      <c r="G898" s="13"/>
      <c r="H898" s="7">
        <v>25.6</v>
      </c>
      <c r="I898" s="7">
        <v>25.6</v>
      </c>
      <c r="J898" s="7"/>
      <c r="K898" s="7">
        <v>6</v>
      </c>
      <c r="L898" s="8">
        <f t="shared" si="73"/>
        <v>13516800</v>
      </c>
      <c r="M898" s="8">
        <f t="shared" si="72"/>
        <v>3479040</v>
      </c>
      <c r="N898" s="8">
        <f t="shared" si="70"/>
        <v>11081472</v>
      </c>
    </row>
    <row r="899" spans="1:14" ht="42.75" x14ac:dyDescent="0.2">
      <c r="A899" s="4">
        <v>203430</v>
      </c>
      <c r="B899" s="4" t="s">
        <v>297</v>
      </c>
      <c r="C899" s="4" t="s">
        <v>1061</v>
      </c>
      <c r="D899" s="4" t="s">
        <v>406</v>
      </c>
      <c r="E899" s="5"/>
      <c r="F899" s="4" t="s">
        <v>1132</v>
      </c>
      <c r="G899" s="13"/>
      <c r="H899" s="7">
        <v>37.6</v>
      </c>
      <c r="I899" s="7">
        <v>37.6</v>
      </c>
      <c r="J899" s="7"/>
      <c r="K899" s="7">
        <v>6</v>
      </c>
      <c r="L899" s="8">
        <f t="shared" si="73"/>
        <v>19852800</v>
      </c>
      <c r="M899" s="8">
        <f t="shared" si="72"/>
        <v>5109840</v>
      </c>
      <c r="N899" s="8">
        <f t="shared" si="70"/>
        <v>16275912</v>
      </c>
    </row>
    <row r="900" spans="1:14" ht="57" x14ac:dyDescent="0.2">
      <c r="A900" s="4">
        <v>203450</v>
      </c>
      <c r="B900" s="4" t="s">
        <v>297</v>
      </c>
      <c r="C900" s="4" t="s">
        <v>1061</v>
      </c>
      <c r="D900" s="4" t="s">
        <v>406</v>
      </c>
      <c r="E900" s="5"/>
      <c r="F900" s="4" t="s">
        <v>1133</v>
      </c>
      <c r="G900" s="13"/>
      <c r="H900" s="7">
        <v>28</v>
      </c>
      <c r="I900" s="7">
        <v>28</v>
      </c>
      <c r="J900" s="7"/>
      <c r="K900" s="7">
        <v>6</v>
      </c>
      <c r="L900" s="8">
        <f t="shared" si="73"/>
        <v>14784000</v>
      </c>
      <c r="M900" s="8">
        <f t="shared" si="72"/>
        <v>3805200</v>
      </c>
      <c r="N900" s="8">
        <f t="shared" ref="N900:N963" si="74">L900- ((M900*70)/100)</f>
        <v>12120360</v>
      </c>
    </row>
    <row r="901" spans="1:14" ht="85.5" x14ac:dyDescent="0.2">
      <c r="A901" s="4">
        <v>203455</v>
      </c>
      <c r="B901" s="4" t="s">
        <v>297</v>
      </c>
      <c r="C901" s="4" t="s">
        <v>1061</v>
      </c>
      <c r="D901" s="4" t="s">
        <v>406</v>
      </c>
      <c r="E901" s="5"/>
      <c r="F901" s="4" t="s">
        <v>1134</v>
      </c>
      <c r="G901" s="13"/>
      <c r="H901" s="7">
        <v>23.8</v>
      </c>
      <c r="I901" s="7">
        <v>23.8</v>
      </c>
      <c r="J901" s="7"/>
      <c r="K901" s="7">
        <v>6</v>
      </c>
      <c r="L901" s="8">
        <f t="shared" si="73"/>
        <v>12566400</v>
      </c>
      <c r="M901" s="8">
        <f t="shared" si="72"/>
        <v>3234420</v>
      </c>
      <c r="N901" s="8">
        <f t="shared" si="74"/>
        <v>10302306</v>
      </c>
    </row>
    <row r="902" spans="1:14" ht="42.75" x14ac:dyDescent="0.2">
      <c r="A902" s="10">
        <v>203460</v>
      </c>
      <c r="B902" s="4" t="s">
        <v>297</v>
      </c>
      <c r="C902" s="4" t="s">
        <v>1061</v>
      </c>
      <c r="D902" s="4" t="s">
        <v>691</v>
      </c>
      <c r="E902" s="5"/>
      <c r="F902" s="4" t="s">
        <v>1135</v>
      </c>
      <c r="G902" s="13"/>
      <c r="H902" s="7">
        <v>14</v>
      </c>
      <c r="I902" s="7">
        <v>14</v>
      </c>
      <c r="J902" s="9"/>
      <c r="K902" s="7">
        <v>0</v>
      </c>
      <c r="L902" s="8">
        <f t="shared" si="73"/>
        <v>7392000</v>
      </c>
      <c r="M902" s="8">
        <f t="shared" si="72"/>
        <v>1902600</v>
      </c>
      <c r="N902" s="8">
        <f t="shared" si="74"/>
        <v>6060180</v>
      </c>
    </row>
    <row r="903" spans="1:14" ht="42.75" x14ac:dyDescent="0.2">
      <c r="A903" s="10">
        <v>203470</v>
      </c>
      <c r="B903" s="4" t="s">
        <v>297</v>
      </c>
      <c r="C903" s="4" t="s">
        <v>1061</v>
      </c>
      <c r="D903" s="4" t="s">
        <v>691</v>
      </c>
      <c r="E903" s="5"/>
      <c r="F903" s="4" t="s">
        <v>1136</v>
      </c>
      <c r="G903" s="13"/>
      <c r="H903" s="7">
        <v>58</v>
      </c>
      <c r="I903" s="7">
        <v>58</v>
      </c>
      <c r="J903" s="9"/>
      <c r="K903" s="9">
        <v>6</v>
      </c>
      <c r="L903" s="8">
        <f t="shared" si="73"/>
        <v>30624000</v>
      </c>
      <c r="M903" s="8">
        <f t="shared" si="72"/>
        <v>7882200</v>
      </c>
      <c r="N903" s="8">
        <f t="shared" si="74"/>
        <v>25106460</v>
      </c>
    </row>
    <row r="904" spans="1:14" ht="42.75" x14ac:dyDescent="0.2">
      <c r="A904" s="10">
        <v>203475</v>
      </c>
      <c r="B904" s="4" t="s">
        <v>297</v>
      </c>
      <c r="C904" s="4" t="s">
        <v>1061</v>
      </c>
      <c r="D904" s="4" t="s">
        <v>691</v>
      </c>
      <c r="E904" s="5"/>
      <c r="F904" s="4" t="s">
        <v>1137</v>
      </c>
      <c r="G904" s="13"/>
      <c r="H904" s="7">
        <v>48</v>
      </c>
      <c r="I904" s="7">
        <v>48</v>
      </c>
      <c r="J904" s="9"/>
      <c r="K904" s="9">
        <v>6</v>
      </c>
      <c r="L904" s="8">
        <f t="shared" si="73"/>
        <v>25344000</v>
      </c>
      <c r="M904" s="8">
        <f t="shared" si="72"/>
        <v>6523200</v>
      </c>
      <c r="N904" s="8">
        <f t="shared" si="74"/>
        <v>20777760</v>
      </c>
    </row>
    <row r="905" spans="1:14" ht="156.75" x14ac:dyDescent="0.2">
      <c r="A905" s="4">
        <v>203480</v>
      </c>
      <c r="B905" s="4" t="s">
        <v>297</v>
      </c>
      <c r="C905" s="4" t="s">
        <v>1061</v>
      </c>
      <c r="D905" s="4" t="s">
        <v>691</v>
      </c>
      <c r="E905" s="5"/>
      <c r="F905" s="4" t="s">
        <v>1138</v>
      </c>
      <c r="G905" s="13"/>
      <c r="H905" s="7">
        <v>16</v>
      </c>
      <c r="I905" s="7">
        <v>16</v>
      </c>
      <c r="J905" s="7"/>
      <c r="K905" s="7">
        <v>0</v>
      </c>
      <c r="L905" s="8">
        <f t="shared" si="73"/>
        <v>8448000</v>
      </c>
      <c r="M905" s="8">
        <f t="shared" si="72"/>
        <v>2174400</v>
      </c>
      <c r="N905" s="8">
        <f t="shared" si="74"/>
        <v>6925920</v>
      </c>
    </row>
    <row r="906" spans="1:14" ht="42.75" x14ac:dyDescent="0.2">
      <c r="A906" s="10">
        <v>203485</v>
      </c>
      <c r="B906" s="4" t="s">
        <v>297</v>
      </c>
      <c r="C906" s="4" t="s">
        <v>1061</v>
      </c>
      <c r="D906" s="4" t="s">
        <v>691</v>
      </c>
      <c r="E906" s="5"/>
      <c r="F906" s="4" t="s">
        <v>1139</v>
      </c>
      <c r="G906" s="13"/>
      <c r="H906" s="7">
        <v>52</v>
      </c>
      <c r="I906" s="7">
        <v>52</v>
      </c>
      <c r="J906" s="9"/>
      <c r="K906" s="9">
        <v>6</v>
      </c>
      <c r="L906" s="8">
        <f t="shared" si="73"/>
        <v>27456000</v>
      </c>
      <c r="M906" s="8">
        <f t="shared" si="72"/>
        <v>7066800</v>
      </c>
      <c r="N906" s="8">
        <f t="shared" si="74"/>
        <v>22509240</v>
      </c>
    </row>
    <row r="907" spans="1:14" ht="128.25" x14ac:dyDescent="0.2">
      <c r="A907" s="10">
        <v>203490</v>
      </c>
      <c r="B907" s="4" t="s">
        <v>297</v>
      </c>
      <c r="C907" s="4" t="s">
        <v>1061</v>
      </c>
      <c r="D907" s="4" t="s">
        <v>691</v>
      </c>
      <c r="E907" s="5"/>
      <c r="F907" s="4" t="s">
        <v>1140</v>
      </c>
      <c r="G907" s="13"/>
      <c r="H907" s="7">
        <v>60</v>
      </c>
      <c r="I907" s="7">
        <v>60</v>
      </c>
      <c r="J907" s="9"/>
      <c r="K907" s="9">
        <v>6</v>
      </c>
      <c r="L907" s="8">
        <f t="shared" si="73"/>
        <v>31680000</v>
      </c>
      <c r="M907" s="8">
        <f t="shared" si="72"/>
        <v>8154000</v>
      </c>
      <c r="N907" s="8">
        <f t="shared" si="74"/>
        <v>25972200</v>
      </c>
    </row>
    <row r="908" spans="1:14" ht="42.75" x14ac:dyDescent="0.2">
      <c r="A908" s="4">
        <v>203495</v>
      </c>
      <c r="B908" s="4" t="s">
        <v>297</v>
      </c>
      <c r="C908" s="4" t="s">
        <v>1061</v>
      </c>
      <c r="D908" s="4" t="s">
        <v>691</v>
      </c>
      <c r="E908" s="5"/>
      <c r="F908" s="4" t="s">
        <v>1141</v>
      </c>
      <c r="G908" s="13"/>
      <c r="H908" s="7">
        <v>18.399999999999999</v>
      </c>
      <c r="I908" s="7">
        <v>18.399999999999999</v>
      </c>
      <c r="J908" s="7"/>
      <c r="K908" s="7">
        <v>0</v>
      </c>
      <c r="L908" s="8">
        <f t="shared" si="73"/>
        <v>9715200</v>
      </c>
      <c r="M908" s="8">
        <f t="shared" si="72"/>
        <v>2500560</v>
      </c>
      <c r="N908" s="8">
        <f t="shared" si="74"/>
        <v>7964808</v>
      </c>
    </row>
    <row r="909" spans="1:14" ht="42.75" x14ac:dyDescent="0.2">
      <c r="A909" s="10">
        <v>203500</v>
      </c>
      <c r="B909" s="4" t="s">
        <v>297</v>
      </c>
      <c r="C909" s="4" t="s">
        <v>1061</v>
      </c>
      <c r="D909" s="4" t="s">
        <v>691</v>
      </c>
      <c r="E909" s="5"/>
      <c r="F909" s="4" t="s">
        <v>1142</v>
      </c>
      <c r="G909" s="13"/>
      <c r="H909" s="7">
        <v>52</v>
      </c>
      <c r="I909" s="7">
        <v>52</v>
      </c>
      <c r="J909" s="9"/>
      <c r="K909" s="9">
        <v>6</v>
      </c>
      <c r="L909" s="8">
        <f t="shared" si="73"/>
        <v>27456000</v>
      </c>
      <c r="M909" s="8">
        <f t="shared" si="72"/>
        <v>7066800</v>
      </c>
      <c r="N909" s="8">
        <f t="shared" si="74"/>
        <v>22509240</v>
      </c>
    </row>
    <row r="910" spans="1:14" ht="42.75" x14ac:dyDescent="0.2">
      <c r="A910" s="4">
        <v>203505</v>
      </c>
      <c r="B910" s="4" t="s">
        <v>297</v>
      </c>
      <c r="C910" s="4" t="s">
        <v>1061</v>
      </c>
      <c r="D910" s="4" t="s">
        <v>691</v>
      </c>
      <c r="E910" s="5"/>
      <c r="F910" s="4" t="s">
        <v>1143</v>
      </c>
      <c r="G910" s="13"/>
      <c r="H910" s="7">
        <v>6</v>
      </c>
      <c r="I910" s="7">
        <v>6</v>
      </c>
      <c r="J910" s="7"/>
      <c r="K910" s="7">
        <v>0</v>
      </c>
      <c r="L910" s="8">
        <f t="shared" si="73"/>
        <v>3168000</v>
      </c>
      <c r="M910" s="8">
        <f t="shared" si="72"/>
        <v>815400</v>
      </c>
      <c r="N910" s="8">
        <f t="shared" si="74"/>
        <v>2597220</v>
      </c>
    </row>
    <row r="911" spans="1:14" ht="42.75" x14ac:dyDescent="0.2">
      <c r="A911" s="10">
        <v>203510</v>
      </c>
      <c r="B911" s="4" t="s">
        <v>297</v>
      </c>
      <c r="C911" s="4" t="s">
        <v>1061</v>
      </c>
      <c r="D911" s="4" t="s">
        <v>691</v>
      </c>
      <c r="E911" s="5"/>
      <c r="F911" s="4" t="s">
        <v>1144</v>
      </c>
      <c r="G911" s="13"/>
      <c r="H911" s="7">
        <v>35</v>
      </c>
      <c r="I911" s="7">
        <v>35</v>
      </c>
      <c r="J911" s="9"/>
      <c r="K911" s="9">
        <v>6</v>
      </c>
      <c r="L911" s="8">
        <f t="shared" si="73"/>
        <v>18480000</v>
      </c>
      <c r="M911" s="8">
        <f t="shared" si="72"/>
        <v>4756500</v>
      </c>
      <c r="N911" s="8">
        <f t="shared" si="74"/>
        <v>15150450</v>
      </c>
    </row>
    <row r="912" spans="1:14" ht="42.75" x14ac:dyDescent="0.2">
      <c r="A912" s="4">
        <v>203515</v>
      </c>
      <c r="B912" s="4" t="s">
        <v>297</v>
      </c>
      <c r="C912" s="4" t="s">
        <v>1061</v>
      </c>
      <c r="D912" s="4" t="s">
        <v>691</v>
      </c>
      <c r="E912" s="5"/>
      <c r="F912" s="4" t="s">
        <v>1145</v>
      </c>
      <c r="G912" s="13" t="s">
        <v>1146</v>
      </c>
      <c r="H912" s="7">
        <v>8.8000000000000007</v>
      </c>
      <c r="I912" s="7">
        <v>8.8000000000000007</v>
      </c>
      <c r="J912" s="7"/>
      <c r="K912" s="7">
        <v>0</v>
      </c>
      <c r="L912" s="8">
        <f t="shared" si="73"/>
        <v>4646400</v>
      </c>
      <c r="M912" s="8">
        <f t="shared" si="72"/>
        <v>1195920</v>
      </c>
      <c r="N912" s="8">
        <f t="shared" si="74"/>
        <v>3809256</v>
      </c>
    </row>
    <row r="913" spans="1:14" ht="57" x14ac:dyDescent="0.2">
      <c r="A913" s="10">
        <v>203520</v>
      </c>
      <c r="B913" s="4" t="s">
        <v>297</v>
      </c>
      <c r="C913" s="4" t="s">
        <v>1061</v>
      </c>
      <c r="D913" s="4" t="s">
        <v>691</v>
      </c>
      <c r="E913" s="5"/>
      <c r="F913" s="4" t="s">
        <v>1147</v>
      </c>
      <c r="G913" s="13" t="s">
        <v>1148</v>
      </c>
      <c r="H913" s="7">
        <v>53</v>
      </c>
      <c r="I913" s="7">
        <v>53</v>
      </c>
      <c r="J913" s="9"/>
      <c r="K913" s="9">
        <v>6</v>
      </c>
      <c r="L913" s="8">
        <f t="shared" si="73"/>
        <v>27984000</v>
      </c>
      <c r="M913" s="8">
        <f t="shared" si="72"/>
        <v>7202700</v>
      </c>
      <c r="N913" s="8">
        <f t="shared" si="74"/>
        <v>22942110</v>
      </c>
    </row>
    <row r="914" spans="1:14" ht="57" x14ac:dyDescent="0.2">
      <c r="A914" s="4">
        <v>203525</v>
      </c>
      <c r="B914" s="4" t="s">
        <v>297</v>
      </c>
      <c r="C914" s="4" t="s">
        <v>1061</v>
      </c>
      <c r="D914" s="4" t="s">
        <v>691</v>
      </c>
      <c r="E914" s="5"/>
      <c r="F914" s="4" t="s">
        <v>1149</v>
      </c>
      <c r="G914" s="13" t="s">
        <v>1150</v>
      </c>
      <c r="H914" s="7">
        <v>6.8</v>
      </c>
      <c r="I914" s="7">
        <v>6.8</v>
      </c>
      <c r="J914" s="7"/>
      <c r="K914" s="7">
        <v>0</v>
      </c>
      <c r="L914" s="8">
        <f t="shared" si="73"/>
        <v>3590400</v>
      </c>
      <c r="M914" s="8">
        <f t="shared" si="72"/>
        <v>924120</v>
      </c>
      <c r="N914" s="8">
        <f t="shared" si="74"/>
        <v>2943516</v>
      </c>
    </row>
    <row r="915" spans="1:14" ht="57" x14ac:dyDescent="0.2">
      <c r="A915" s="4">
        <v>203530</v>
      </c>
      <c r="B915" s="4" t="s">
        <v>297</v>
      </c>
      <c r="C915" s="4" t="s">
        <v>1061</v>
      </c>
      <c r="D915" s="4" t="s">
        <v>691</v>
      </c>
      <c r="E915" s="5"/>
      <c r="F915" s="4" t="s">
        <v>1151</v>
      </c>
      <c r="G915" s="13"/>
      <c r="H915" s="7">
        <v>32</v>
      </c>
      <c r="I915" s="7">
        <v>32</v>
      </c>
      <c r="J915" s="7"/>
      <c r="K915" s="7">
        <v>6</v>
      </c>
      <c r="L915" s="8">
        <f t="shared" si="73"/>
        <v>16896000</v>
      </c>
      <c r="M915" s="8">
        <f t="shared" si="72"/>
        <v>4348800</v>
      </c>
      <c r="N915" s="8">
        <f t="shared" si="74"/>
        <v>13851840</v>
      </c>
    </row>
    <row r="916" spans="1:14" ht="42.75" x14ac:dyDescent="0.2">
      <c r="A916" s="4">
        <v>203535</v>
      </c>
      <c r="B916" s="4" t="s">
        <v>297</v>
      </c>
      <c r="C916" s="4" t="s">
        <v>1061</v>
      </c>
      <c r="D916" s="4" t="s">
        <v>691</v>
      </c>
      <c r="E916" s="5"/>
      <c r="F916" s="4" t="s">
        <v>1152</v>
      </c>
      <c r="G916" s="13"/>
      <c r="H916" s="7">
        <v>6.4</v>
      </c>
      <c r="I916" s="7">
        <v>6.4</v>
      </c>
      <c r="J916" s="7"/>
      <c r="K916" s="7">
        <v>0</v>
      </c>
      <c r="L916" s="8">
        <f t="shared" si="73"/>
        <v>3379200</v>
      </c>
      <c r="M916" s="8">
        <f t="shared" si="72"/>
        <v>869760</v>
      </c>
      <c r="N916" s="8">
        <f t="shared" si="74"/>
        <v>2770368</v>
      </c>
    </row>
    <row r="917" spans="1:14" ht="57" x14ac:dyDescent="0.2">
      <c r="A917" s="4">
        <v>203540</v>
      </c>
      <c r="B917" s="4" t="s">
        <v>297</v>
      </c>
      <c r="C917" s="4" t="s">
        <v>1061</v>
      </c>
      <c r="D917" s="4" t="s">
        <v>691</v>
      </c>
      <c r="E917" s="5"/>
      <c r="F917" s="4" t="s">
        <v>1153</v>
      </c>
      <c r="G917" s="13"/>
      <c r="H917" s="7">
        <v>36.799999999999997</v>
      </c>
      <c r="I917" s="7">
        <v>36.799999999999997</v>
      </c>
      <c r="J917" s="7"/>
      <c r="K917" s="7">
        <v>6</v>
      </c>
      <c r="L917" s="8">
        <f t="shared" si="73"/>
        <v>19430400</v>
      </c>
      <c r="M917" s="8">
        <f t="shared" si="72"/>
        <v>5001120</v>
      </c>
      <c r="N917" s="8">
        <f t="shared" si="74"/>
        <v>15929616</v>
      </c>
    </row>
    <row r="918" spans="1:14" ht="42.75" x14ac:dyDescent="0.2">
      <c r="A918" s="4">
        <v>203545</v>
      </c>
      <c r="B918" s="4" t="s">
        <v>297</v>
      </c>
      <c r="C918" s="4" t="s">
        <v>1061</v>
      </c>
      <c r="D918" s="4" t="s">
        <v>691</v>
      </c>
      <c r="E918" s="5"/>
      <c r="F918" s="4" t="s">
        <v>1154</v>
      </c>
      <c r="G918" s="13"/>
      <c r="H918" s="7">
        <v>6.4</v>
      </c>
      <c r="I918" s="7">
        <v>6.4</v>
      </c>
      <c r="J918" s="7"/>
      <c r="K918" s="7">
        <v>0</v>
      </c>
      <c r="L918" s="8">
        <f t="shared" si="73"/>
        <v>3379200</v>
      </c>
      <c r="M918" s="8">
        <f t="shared" si="72"/>
        <v>869760</v>
      </c>
      <c r="N918" s="8">
        <f t="shared" si="74"/>
        <v>2770368</v>
      </c>
    </row>
    <row r="919" spans="1:14" ht="42.75" x14ac:dyDescent="0.2">
      <c r="A919" s="4">
        <v>203550</v>
      </c>
      <c r="B919" s="4" t="s">
        <v>297</v>
      </c>
      <c r="C919" s="4" t="s">
        <v>1061</v>
      </c>
      <c r="D919" s="4" t="s">
        <v>691</v>
      </c>
      <c r="E919" s="5"/>
      <c r="F919" s="4" t="s">
        <v>1155</v>
      </c>
      <c r="G919" s="13"/>
      <c r="H919" s="7">
        <v>27.2</v>
      </c>
      <c r="I919" s="7">
        <v>27.2</v>
      </c>
      <c r="J919" s="7"/>
      <c r="K919" s="7">
        <v>6</v>
      </c>
      <c r="L919" s="8">
        <f t="shared" si="73"/>
        <v>14361600</v>
      </c>
      <c r="M919" s="8">
        <f t="shared" si="72"/>
        <v>3696480</v>
      </c>
      <c r="N919" s="8">
        <f t="shared" si="74"/>
        <v>11774064</v>
      </c>
    </row>
    <row r="920" spans="1:14" ht="57" x14ac:dyDescent="0.2">
      <c r="A920" s="4">
        <v>203555</v>
      </c>
      <c r="B920" s="4" t="s">
        <v>297</v>
      </c>
      <c r="C920" s="4" t="s">
        <v>1061</v>
      </c>
      <c r="D920" s="4" t="s">
        <v>705</v>
      </c>
      <c r="E920" s="5"/>
      <c r="F920" s="4" t="s">
        <v>1156</v>
      </c>
      <c r="G920" s="13"/>
      <c r="H920" s="7">
        <v>5.6</v>
      </c>
      <c r="I920" s="7">
        <v>5.6</v>
      </c>
      <c r="J920" s="7"/>
      <c r="K920" s="7">
        <v>3</v>
      </c>
      <c r="L920" s="8">
        <f t="shared" si="73"/>
        <v>2956800</v>
      </c>
      <c r="M920" s="8">
        <f t="shared" ref="M920:M934" si="75">(I920*135900)+(J920*168000)</f>
        <v>761040</v>
      </c>
      <c r="N920" s="8">
        <f t="shared" si="74"/>
        <v>2424072</v>
      </c>
    </row>
    <row r="921" spans="1:14" ht="42.75" x14ac:dyDescent="0.2">
      <c r="A921" s="4">
        <v>203560</v>
      </c>
      <c r="B921" s="4" t="s">
        <v>297</v>
      </c>
      <c r="C921" s="4" t="s">
        <v>1061</v>
      </c>
      <c r="D921" s="4" t="s">
        <v>586</v>
      </c>
      <c r="E921" s="5"/>
      <c r="F921" s="4" t="s">
        <v>1157</v>
      </c>
      <c r="G921" s="13"/>
      <c r="H921" s="7">
        <v>47.2</v>
      </c>
      <c r="I921" s="7">
        <v>47.2</v>
      </c>
      <c r="J921" s="7"/>
      <c r="K921" s="7">
        <v>6</v>
      </c>
      <c r="L921" s="8">
        <f t="shared" si="73"/>
        <v>24921600</v>
      </c>
      <c r="M921" s="8">
        <f t="shared" si="75"/>
        <v>6414480</v>
      </c>
      <c r="N921" s="8">
        <f t="shared" si="74"/>
        <v>20431464</v>
      </c>
    </row>
    <row r="922" spans="1:14" ht="114" x14ac:dyDescent="0.2">
      <c r="A922" s="10">
        <v>203565</v>
      </c>
      <c r="B922" s="4" t="s">
        <v>297</v>
      </c>
      <c r="C922" s="4" t="s">
        <v>1061</v>
      </c>
      <c r="D922" s="4" t="s">
        <v>708</v>
      </c>
      <c r="E922" s="5"/>
      <c r="F922" s="4" t="s">
        <v>1158</v>
      </c>
      <c r="G922" s="13"/>
      <c r="H922" s="7">
        <v>36</v>
      </c>
      <c r="I922" s="7">
        <v>36</v>
      </c>
      <c r="J922" s="9"/>
      <c r="K922" s="9">
        <v>6</v>
      </c>
      <c r="L922" s="8">
        <f t="shared" si="73"/>
        <v>19008000</v>
      </c>
      <c r="M922" s="8">
        <f t="shared" si="75"/>
        <v>4892400</v>
      </c>
      <c r="N922" s="8">
        <f t="shared" si="74"/>
        <v>15583320</v>
      </c>
    </row>
    <row r="923" spans="1:14" ht="156.75" x14ac:dyDescent="0.2">
      <c r="A923" s="4">
        <v>203570</v>
      </c>
      <c r="B923" s="4" t="s">
        <v>297</v>
      </c>
      <c r="C923" s="4" t="s">
        <v>1159</v>
      </c>
      <c r="D923" s="4" t="s">
        <v>236</v>
      </c>
      <c r="E923" s="5"/>
      <c r="F923" s="4" t="s">
        <v>1160</v>
      </c>
      <c r="G923" s="13" t="s">
        <v>1161</v>
      </c>
      <c r="H923" s="7">
        <v>15.2</v>
      </c>
      <c r="I923" s="7">
        <v>15.2</v>
      </c>
      <c r="J923" s="7"/>
      <c r="K923" s="7">
        <v>4</v>
      </c>
      <c r="L923" s="8">
        <f t="shared" si="73"/>
        <v>8025600</v>
      </c>
      <c r="M923" s="8">
        <f t="shared" si="75"/>
        <v>2065680</v>
      </c>
      <c r="N923" s="8">
        <f t="shared" si="74"/>
        <v>6579624</v>
      </c>
    </row>
    <row r="924" spans="1:14" ht="57" x14ac:dyDescent="0.2">
      <c r="A924" s="4">
        <v>203575</v>
      </c>
      <c r="B924" s="4" t="s">
        <v>297</v>
      </c>
      <c r="C924" s="4" t="s">
        <v>1159</v>
      </c>
      <c r="D924" s="4" t="s">
        <v>236</v>
      </c>
      <c r="E924" s="5"/>
      <c r="F924" s="4" t="s">
        <v>1162</v>
      </c>
      <c r="G924" s="13"/>
      <c r="H924" s="7">
        <v>6.4</v>
      </c>
      <c r="I924" s="7">
        <v>6.4</v>
      </c>
      <c r="J924" s="7"/>
      <c r="K924" s="7">
        <v>4</v>
      </c>
      <c r="L924" s="8">
        <f t="shared" si="73"/>
        <v>3379200</v>
      </c>
      <c r="M924" s="8">
        <f t="shared" si="75"/>
        <v>869760</v>
      </c>
      <c r="N924" s="8">
        <f t="shared" si="74"/>
        <v>2770368</v>
      </c>
    </row>
    <row r="925" spans="1:14" ht="42.75" x14ac:dyDescent="0.2">
      <c r="A925" s="4">
        <v>203580</v>
      </c>
      <c r="B925" s="4" t="s">
        <v>297</v>
      </c>
      <c r="C925" s="4" t="s">
        <v>1159</v>
      </c>
      <c r="D925" s="4" t="s">
        <v>236</v>
      </c>
      <c r="E925" s="5"/>
      <c r="F925" s="4" t="s">
        <v>1163</v>
      </c>
      <c r="G925" s="13"/>
      <c r="H925" s="7">
        <v>8.8000000000000007</v>
      </c>
      <c r="I925" s="7">
        <v>8.8000000000000007</v>
      </c>
      <c r="J925" s="7"/>
      <c r="K925" s="7">
        <v>4</v>
      </c>
      <c r="L925" s="8">
        <f t="shared" si="73"/>
        <v>4646400</v>
      </c>
      <c r="M925" s="8">
        <f t="shared" si="75"/>
        <v>1195920</v>
      </c>
      <c r="N925" s="8">
        <f t="shared" si="74"/>
        <v>3809256</v>
      </c>
    </row>
    <row r="926" spans="1:14" ht="85.5" x14ac:dyDescent="0.2">
      <c r="A926" s="4">
        <v>203585</v>
      </c>
      <c r="B926" s="4" t="s">
        <v>297</v>
      </c>
      <c r="C926" s="4" t="s">
        <v>1159</v>
      </c>
      <c r="D926" s="4" t="s">
        <v>236</v>
      </c>
      <c r="E926" s="5"/>
      <c r="F926" s="4" t="s">
        <v>1164</v>
      </c>
      <c r="G926" s="13" t="s">
        <v>1165</v>
      </c>
      <c r="H926" s="7">
        <v>21.6</v>
      </c>
      <c r="I926" s="7">
        <v>21.6</v>
      </c>
      <c r="J926" s="7"/>
      <c r="K926" s="7">
        <v>4</v>
      </c>
      <c r="L926" s="8">
        <f t="shared" si="73"/>
        <v>11404800</v>
      </c>
      <c r="M926" s="8">
        <f t="shared" si="75"/>
        <v>2935440</v>
      </c>
      <c r="N926" s="8">
        <f t="shared" si="74"/>
        <v>9349992</v>
      </c>
    </row>
    <row r="927" spans="1:14" ht="57" x14ac:dyDescent="0.2">
      <c r="A927" s="4">
        <v>203590</v>
      </c>
      <c r="B927" s="15" t="s">
        <v>297</v>
      </c>
      <c r="C927" s="15" t="s">
        <v>1159</v>
      </c>
      <c r="D927" s="15" t="s">
        <v>236</v>
      </c>
      <c r="E927" s="16"/>
      <c r="F927" s="13" t="s">
        <v>1166</v>
      </c>
      <c r="G927" s="13" t="s">
        <v>1167</v>
      </c>
      <c r="H927" s="7">
        <v>11.2</v>
      </c>
      <c r="I927" s="7">
        <v>11.2</v>
      </c>
      <c r="J927" s="7"/>
      <c r="K927" s="7">
        <v>4</v>
      </c>
      <c r="L927" s="8">
        <f t="shared" si="73"/>
        <v>5913600</v>
      </c>
      <c r="M927" s="8">
        <f t="shared" si="75"/>
        <v>1522080</v>
      </c>
      <c r="N927" s="8">
        <f t="shared" si="74"/>
        <v>4848144</v>
      </c>
    </row>
    <row r="928" spans="1:14" ht="42.75" x14ac:dyDescent="0.2">
      <c r="A928" s="10">
        <v>203595</v>
      </c>
      <c r="B928" s="15" t="s">
        <v>297</v>
      </c>
      <c r="C928" s="15" t="s">
        <v>1159</v>
      </c>
      <c r="D928" s="15" t="s">
        <v>236</v>
      </c>
      <c r="E928" s="16"/>
      <c r="F928" s="13" t="s">
        <v>1168</v>
      </c>
      <c r="G928" s="13"/>
      <c r="H928" s="7">
        <v>40</v>
      </c>
      <c r="I928" s="7">
        <v>40</v>
      </c>
      <c r="J928" s="9"/>
      <c r="K928" s="9">
        <v>4</v>
      </c>
      <c r="L928" s="8">
        <f t="shared" si="73"/>
        <v>21120000</v>
      </c>
      <c r="M928" s="8">
        <f t="shared" si="75"/>
        <v>5436000</v>
      </c>
      <c r="N928" s="8">
        <f t="shared" si="74"/>
        <v>17314800</v>
      </c>
    </row>
    <row r="929" spans="1:14" ht="85.5" x14ac:dyDescent="0.2">
      <c r="A929" s="4">
        <v>203600</v>
      </c>
      <c r="B929" s="15" t="s">
        <v>297</v>
      </c>
      <c r="C929" s="15" t="s">
        <v>1159</v>
      </c>
      <c r="D929" s="15" t="s">
        <v>171</v>
      </c>
      <c r="E929" s="16"/>
      <c r="F929" s="13" t="s">
        <v>1169</v>
      </c>
      <c r="G929" s="13"/>
      <c r="H929" s="7">
        <v>22.4</v>
      </c>
      <c r="I929" s="7">
        <v>22.4</v>
      </c>
      <c r="J929" s="7"/>
      <c r="K929" s="7">
        <v>4</v>
      </c>
      <c r="L929" s="8">
        <f t="shared" si="73"/>
        <v>11827200</v>
      </c>
      <c r="M929" s="8">
        <f t="shared" si="75"/>
        <v>3044160</v>
      </c>
      <c r="N929" s="8">
        <f t="shared" si="74"/>
        <v>9696288</v>
      </c>
    </row>
    <row r="930" spans="1:14" ht="57" x14ac:dyDescent="0.2">
      <c r="A930" s="4">
        <v>203605</v>
      </c>
      <c r="B930" s="15" t="s">
        <v>297</v>
      </c>
      <c r="C930" s="15" t="s">
        <v>1159</v>
      </c>
      <c r="D930" s="15" t="s">
        <v>171</v>
      </c>
      <c r="E930" s="16"/>
      <c r="F930" s="13" t="s">
        <v>1170</v>
      </c>
      <c r="G930" s="13"/>
      <c r="H930" s="7">
        <v>8</v>
      </c>
      <c r="I930" s="7">
        <v>8</v>
      </c>
      <c r="J930" s="7"/>
      <c r="K930" s="7">
        <v>4</v>
      </c>
      <c r="L930" s="8">
        <f t="shared" si="73"/>
        <v>4224000</v>
      </c>
      <c r="M930" s="8">
        <f t="shared" si="75"/>
        <v>1087200</v>
      </c>
      <c r="N930" s="8">
        <f t="shared" si="74"/>
        <v>3462960</v>
      </c>
    </row>
    <row r="931" spans="1:14" ht="57" x14ac:dyDescent="0.2">
      <c r="A931" s="10">
        <v>203610</v>
      </c>
      <c r="B931" s="15" t="s">
        <v>297</v>
      </c>
      <c r="C931" s="15" t="s">
        <v>1159</v>
      </c>
      <c r="D931" s="15" t="s">
        <v>171</v>
      </c>
      <c r="E931" s="16"/>
      <c r="F931" s="13" t="s">
        <v>1171</v>
      </c>
      <c r="G931" s="13"/>
      <c r="H931" s="7">
        <v>38</v>
      </c>
      <c r="I931" s="7">
        <v>38</v>
      </c>
      <c r="J931" s="9"/>
      <c r="K931" s="9">
        <v>4</v>
      </c>
      <c r="L931" s="8">
        <f t="shared" si="73"/>
        <v>20064000</v>
      </c>
      <c r="M931" s="8">
        <f t="shared" si="75"/>
        <v>5164200</v>
      </c>
      <c r="N931" s="8">
        <f t="shared" si="74"/>
        <v>16449060</v>
      </c>
    </row>
    <row r="932" spans="1:14" ht="71.25" x14ac:dyDescent="0.2">
      <c r="A932" s="4">
        <v>203615</v>
      </c>
      <c r="B932" s="15" t="s">
        <v>297</v>
      </c>
      <c r="C932" s="15" t="s">
        <v>1159</v>
      </c>
      <c r="D932" s="15" t="s">
        <v>171</v>
      </c>
      <c r="E932" s="16"/>
      <c r="F932" s="13" t="s">
        <v>1172</v>
      </c>
      <c r="G932" s="13"/>
      <c r="H932" s="7">
        <v>27.2</v>
      </c>
      <c r="I932" s="7">
        <v>27.2</v>
      </c>
      <c r="J932" s="7"/>
      <c r="K932" s="7">
        <v>4</v>
      </c>
      <c r="L932" s="8">
        <f t="shared" si="73"/>
        <v>14361600</v>
      </c>
      <c r="M932" s="8">
        <f t="shared" si="75"/>
        <v>3696480</v>
      </c>
      <c r="N932" s="8">
        <f t="shared" si="74"/>
        <v>11774064</v>
      </c>
    </row>
    <row r="933" spans="1:14" ht="42.75" x14ac:dyDescent="0.2">
      <c r="A933" s="10">
        <v>203620</v>
      </c>
      <c r="B933" s="15" t="s">
        <v>297</v>
      </c>
      <c r="C933" s="15" t="s">
        <v>1159</v>
      </c>
      <c r="D933" s="15" t="s">
        <v>171</v>
      </c>
      <c r="E933" s="16"/>
      <c r="F933" s="13" t="s">
        <v>1173</v>
      </c>
      <c r="G933" s="13"/>
      <c r="H933" s="7">
        <v>55</v>
      </c>
      <c r="I933" s="7">
        <v>55</v>
      </c>
      <c r="J933" s="9"/>
      <c r="K933" s="9">
        <v>4</v>
      </c>
      <c r="L933" s="8">
        <f t="shared" si="73"/>
        <v>29040000</v>
      </c>
      <c r="M933" s="8">
        <f t="shared" si="75"/>
        <v>7474500</v>
      </c>
      <c r="N933" s="8">
        <f t="shared" si="74"/>
        <v>23807850</v>
      </c>
    </row>
    <row r="934" spans="1:14" ht="42.75" x14ac:dyDescent="0.2">
      <c r="A934" s="10">
        <v>203625</v>
      </c>
      <c r="B934" s="15" t="s">
        <v>297</v>
      </c>
      <c r="C934" s="15" t="s">
        <v>1159</v>
      </c>
      <c r="D934" s="15" t="s">
        <v>171</v>
      </c>
      <c r="E934" s="16"/>
      <c r="F934" s="13" t="s">
        <v>1174</v>
      </c>
      <c r="G934" s="13"/>
      <c r="H934" s="7">
        <v>40</v>
      </c>
      <c r="I934" s="7">
        <v>40</v>
      </c>
      <c r="J934" s="9"/>
      <c r="K934" s="9">
        <v>4</v>
      </c>
      <c r="L934" s="8">
        <f t="shared" si="73"/>
        <v>21120000</v>
      </c>
      <c r="M934" s="8">
        <f t="shared" si="75"/>
        <v>5436000</v>
      </c>
      <c r="N934" s="8">
        <f t="shared" si="74"/>
        <v>17314800</v>
      </c>
    </row>
    <row r="935" spans="1:14" ht="42.75" x14ac:dyDescent="0.2">
      <c r="A935" s="4">
        <v>203630</v>
      </c>
      <c r="B935" s="15" t="s">
        <v>297</v>
      </c>
      <c r="C935" s="15" t="s">
        <v>1159</v>
      </c>
      <c r="D935" s="15" t="s">
        <v>1083</v>
      </c>
      <c r="E935" s="15" t="s">
        <v>22</v>
      </c>
      <c r="F935" s="13" t="s">
        <v>1175</v>
      </c>
      <c r="G935" s="13" t="s">
        <v>1176</v>
      </c>
      <c r="H935" s="7">
        <v>2.2000000000000002</v>
      </c>
      <c r="I935" s="7">
        <v>2.2000000000000002</v>
      </c>
      <c r="J935" s="7"/>
      <c r="K935" s="7">
        <v>0</v>
      </c>
      <c r="L935" s="11">
        <f>I935*277000+J935*644000</f>
        <v>609400</v>
      </c>
      <c r="M935" s="12">
        <f>(I935*135900)+(J935*179000)</f>
        <v>298980</v>
      </c>
      <c r="N935" s="12">
        <f t="shared" si="74"/>
        <v>400114</v>
      </c>
    </row>
    <row r="936" spans="1:14" ht="71.25" x14ac:dyDescent="0.2">
      <c r="A936" s="10">
        <v>203635</v>
      </c>
      <c r="B936" s="17" t="s">
        <v>297</v>
      </c>
      <c r="C936" s="17" t="s">
        <v>1159</v>
      </c>
      <c r="D936" s="17" t="s">
        <v>406</v>
      </c>
      <c r="E936" s="15"/>
      <c r="F936" s="13" t="s">
        <v>1177</v>
      </c>
      <c r="G936" s="13"/>
      <c r="H936" s="7">
        <v>36</v>
      </c>
      <c r="I936" s="7">
        <v>36</v>
      </c>
      <c r="J936" s="9"/>
      <c r="K936" s="9">
        <v>5</v>
      </c>
      <c r="L936" s="12">
        <f t="shared" ref="L936:L946" si="76">I936*528000+J936*1030000</f>
        <v>19008000</v>
      </c>
      <c r="M936" s="12">
        <f t="shared" ref="M936:M999" si="77">(I936*135900)+(J936*168000)</f>
        <v>4892400</v>
      </c>
      <c r="N936" s="12">
        <f t="shared" si="74"/>
        <v>15583320</v>
      </c>
    </row>
    <row r="937" spans="1:14" ht="57" x14ac:dyDescent="0.2">
      <c r="A937" s="4">
        <v>203640</v>
      </c>
      <c r="B937" s="15" t="s">
        <v>297</v>
      </c>
      <c r="C937" s="15" t="s">
        <v>1159</v>
      </c>
      <c r="D937" s="15" t="s">
        <v>406</v>
      </c>
      <c r="E937" s="16"/>
      <c r="F937" s="13" t="s">
        <v>1178</v>
      </c>
      <c r="G937" s="13"/>
      <c r="H937" s="7">
        <v>15.2</v>
      </c>
      <c r="I937" s="7">
        <v>15.2</v>
      </c>
      <c r="J937" s="7"/>
      <c r="K937" s="7">
        <v>5</v>
      </c>
      <c r="L937" s="8">
        <f t="shared" si="76"/>
        <v>8025600</v>
      </c>
      <c r="M937" s="8">
        <f t="shared" si="77"/>
        <v>2065680</v>
      </c>
      <c r="N937" s="8">
        <f t="shared" si="74"/>
        <v>6579624</v>
      </c>
    </row>
    <row r="938" spans="1:14" ht="42.75" x14ac:dyDescent="0.2">
      <c r="A938" s="4">
        <v>203645</v>
      </c>
      <c r="B938" s="15" t="s">
        <v>297</v>
      </c>
      <c r="C938" s="15" t="s">
        <v>1159</v>
      </c>
      <c r="D938" s="15" t="s">
        <v>406</v>
      </c>
      <c r="E938" s="16"/>
      <c r="F938" s="13" t="s">
        <v>1179</v>
      </c>
      <c r="G938" s="13"/>
      <c r="H938" s="7">
        <v>11.2</v>
      </c>
      <c r="I938" s="7">
        <v>11.2</v>
      </c>
      <c r="J938" s="7"/>
      <c r="K938" s="7">
        <v>5</v>
      </c>
      <c r="L938" s="8">
        <f t="shared" si="76"/>
        <v>5913600</v>
      </c>
      <c r="M938" s="8">
        <f t="shared" si="77"/>
        <v>1522080</v>
      </c>
      <c r="N938" s="8">
        <f t="shared" si="74"/>
        <v>4848144</v>
      </c>
    </row>
    <row r="939" spans="1:14" ht="42.75" x14ac:dyDescent="0.2">
      <c r="A939" s="4">
        <v>203650</v>
      </c>
      <c r="B939" s="15" t="s">
        <v>297</v>
      </c>
      <c r="C939" s="15" t="s">
        <v>1159</v>
      </c>
      <c r="D939" s="15" t="s">
        <v>406</v>
      </c>
      <c r="E939" s="16"/>
      <c r="F939" s="13" t="s">
        <v>1180</v>
      </c>
      <c r="G939" s="13"/>
      <c r="H939" s="7">
        <v>13.6</v>
      </c>
      <c r="I939" s="7">
        <v>13.6</v>
      </c>
      <c r="J939" s="7"/>
      <c r="K939" s="7">
        <v>5</v>
      </c>
      <c r="L939" s="8">
        <f t="shared" si="76"/>
        <v>7180800</v>
      </c>
      <c r="M939" s="8">
        <f t="shared" si="77"/>
        <v>1848240</v>
      </c>
      <c r="N939" s="8">
        <f t="shared" si="74"/>
        <v>5887032</v>
      </c>
    </row>
    <row r="940" spans="1:14" ht="42.75" x14ac:dyDescent="0.2">
      <c r="A940" s="4">
        <v>203655</v>
      </c>
      <c r="B940" s="15" t="s">
        <v>297</v>
      </c>
      <c r="C940" s="15" t="s">
        <v>1159</v>
      </c>
      <c r="D940" s="15" t="s">
        <v>406</v>
      </c>
      <c r="E940" s="16"/>
      <c r="F940" s="13" t="s">
        <v>1181</v>
      </c>
      <c r="G940" s="13"/>
      <c r="H940" s="7">
        <v>11.2</v>
      </c>
      <c r="I940" s="7">
        <v>11.2</v>
      </c>
      <c r="J940" s="7"/>
      <c r="K940" s="7">
        <v>5</v>
      </c>
      <c r="L940" s="8">
        <f t="shared" si="76"/>
        <v>5913600</v>
      </c>
      <c r="M940" s="8">
        <f t="shared" si="77"/>
        <v>1522080</v>
      </c>
      <c r="N940" s="8">
        <f t="shared" si="74"/>
        <v>4848144</v>
      </c>
    </row>
    <row r="941" spans="1:14" ht="42.75" x14ac:dyDescent="0.2">
      <c r="A941" s="4">
        <v>203660</v>
      </c>
      <c r="B941" s="15" t="s">
        <v>297</v>
      </c>
      <c r="C941" s="15" t="s">
        <v>1159</v>
      </c>
      <c r="D941" s="15" t="s">
        <v>406</v>
      </c>
      <c r="E941" s="16"/>
      <c r="F941" s="13" t="s">
        <v>1182</v>
      </c>
      <c r="G941" s="13"/>
      <c r="H941" s="7">
        <v>13.6</v>
      </c>
      <c r="I941" s="7">
        <v>13.6</v>
      </c>
      <c r="J941" s="7"/>
      <c r="K941" s="7">
        <v>5</v>
      </c>
      <c r="L941" s="8">
        <f t="shared" si="76"/>
        <v>7180800</v>
      </c>
      <c r="M941" s="8">
        <f t="shared" si="77"/>
        <v>1848240</v>
      </c>
      <c r="N941" s="8">
        <f t="shared" si="74"/>
        <v>5887032</v>
      </c>
    </row>
    <row r="942" spans="1:14" ht="42.75" x14ac:dyDescent="0.2">
      <c r="A942" s="4">
        <v>203665</v>
      </c>
      <c r="B942" s="15" t="s">
        <v>297</v>
      </c>
      <c r="C942" s="15" t="s">
        <v>1159</v>
      </c>
      <c r="D942" s="15" t="s">
        <v>406</v>
      </c>
      <c r="E942" s="16"/>
      <c r="F942" s="13" t="s">
        <v>1183</v>
      </c>
      <c r="G942" s="13"/>
      <c r="H942" s="7">
        <v>16</v>
      </c>
      <c r="I942" s="7">
        <v>16</v>
      </c>
      <c r="J942" s="7"/>
      <c r="K942" s="7">
        <v>5</v>
      </c>
      <c r="L942" s="8">
        <f t="shared" si="76"/>
        <v>8448000</v>
      </c>
      <c r="M942" s="8">
        <f t="shared" si="77"/>
        <v>2174400</v>
      </c>
      <c r="N942" s="8">
        <f t="shared" si="74"/>
        <v>6925920</v>
      </c>
    </row>
    <row r="943" spans="1:14" ht="57" x14ac:dyDescent="0.2">
      <c r="A943" s="4">
        <v>203670</v>
      </c>
      <c r="B943" s="15" t="s">
        <v>297</v>
      </c>
      <c r="C943" s="15" t="s">
        <v>1159</v>
      </c>
      <c r="D943" s="15" t="s">
        <v>406</v>
      </c>
      <c r="E943" s="16"/>
      <c r="F943" s="13" t="s">
        <v>1184</v>
      </c>
      <c r="G943" s="13"/>
      <c r="H943" s="7">
        <v>17.600000000000001</v>
      </c>
      <c r="I943" s="7">
        <v>17.600000000000001</v>
      </c>
      <c r="J943" s="7"/>
      <c r="K943" s="7">
        <v>5</v>
      </c>
      <c r="L943" s="8">
        <f t="shared" si="76"/>
        <v>9292800</v>
      </c>
      <c r="M943" s="8">
        <f t="shared" si="77"/>
        <v>2391840</v>
      </c>
      <c r="N943" s="8">
        <f t="shared" si="74"/>
        <v>7618512</v>
      </c>
    </row>
    <row r="944" spans="1:14" ht="42.75" x14ac:dyDescent="0.2">
      <c r="A944" s="4">
        <v>203675</v>
      </c>
      <c r="B944" s="15" t="s">
        <v>297</v>
      </c>
      <c r="C944" s="15" t="s">
        <v>1159</v>
      </c>
      <c r="D944" s="15" t="s">
        <v>406</v>
      </c>
      <c r="E944" s="16"/>
      <c r="F944" s="13" t="s">
        <v>1185</v>
      </c>
      <c r="G944" s="13"/>
      <c r="H944" s="7">
        <v>16.8</v>
      </c>
      <c r="I944" s="7">
        <v>16.8</v>
      </c>
      <c r="J944" s="7"/>
      <c r="K944" s="7">
        <v>5</v>
      </c>
      <c r="L944" s="8">
        <f t="shared" si="76"/>
        <v>8870400</v>
      </c>
      <c r="M944" s="8">
        <f t="shared" si="77"/>
        <v>2283120</v>
      </c>
      <c r="N944" s="8">
        <f t="shared" si="74"/>
        <v>7272216</v>
      </c>
    </row>
    <row r="945" spans="1:14" ht="71.25" x14ac:dyDescent="0.2">
      <c r="A945" s="4">
        <v>203680</v>
      </c>
      <c r="B945" s="15" t="s">
        <v>297</v>
      </c>
      <c r="C945" s="15" t="s">
        <v>1159</v>
      </c>
      <c r="D945" s="15" t="s">
        <v>406</v>
      </c>
      <c r="E945" s="16"/>
      <c r="F945" s="13" t="s">
        <v>1186</v>
      </c>
      <c r="G945" s="13"/>
      <c r="H945" s="7">
        <v>17.600000000000001</v>
      </c>
      <c r="I945" s="7">
        <v>17.600000000000001</v>
      </c>
      <c r="J945" s="7"/>
      <c r="K945" s="7">
        <v>5</v>
      </c>
      <c r="L945" s="8">
        <f t="shared" si="76"/>
        <v>9292800</v>
      </c>
      <c r="M945" s="8">
        <f t="shared" si="77"/>
        <v>2391840</v>
      </c>
      <c r="N945" s="8">
        <f t="shared" si="74"/>
        <v>7618512</v>
      </c>
    </row>
    <row r="946" spans="1:14" ht="128.25" x14ac:dyDescent="0.2">
      <c r="A946" s="4">
        <v>203685</v>
      </c>
      <c r="B946" s="15" t="s">
        <v>297</v>
      </c>
      <c r="C946" s="15" t="s">
        <v>1159</v>
      </c>
      <c r="D946" s="15" t="s">
        <v>406</v>
      </c>
      <c r="E946" s="16"/>
      <c r="F946" s="13" t="s">
        <v>1187</v>
      </c>
      <c r="G946" s="13"/>
      <c r="H946" s="7">
        <v>22.4</v>
      </c>
      <c r="I946" s="7">
        <v>22.4</v>
      </c>
      <c r="J946" s="7"/>
      <c r="K946" s="7">
        <v>5</v>
      </c>
      <c r="L946" s="8">
        <f t="shared" si="76"/>
        <v>11827200</v>
      </c>
      <c r="M946" s="8">
        <f t="shared" si="77"/>
        <v>3044160</v>
      </c>
      <c r="N946" s="8">
        <f t="shared" si="74"/>
        <v>9696288</v>
      </c>
    </row>
    <row r="947" spans="1:14" ht="57" x14ac:dyDescent="0.2">
      <c r="A947" s="4">
        <v>203690</v>
      </c>
      <c r="B947" s="15" t="s">
        <v>297</v>
      </c>
      <c r="C947" s="15" t="s">
        <v>1159</v>
      </c>
      <c r="D947" s="15" t="s">
        <v>406</v>
      </c>
      <c r="E947" s="15" t="s">
        <v>124</v>
      </c>
      <c r="F947" s="13" t="s">
        <v>1188</v>
      </c>
      <c r="G947" s="13"/>
      <c r="H947" s="7">
        <v>3.8</v>
      </c>
      <c r="I947" s="7">
        <v>3.8</v>
      </c>
      <c r="J947" s="7"/>
      <c r="K947" s="7">
        <v>0</v>
      </c>
      <c r="L947" s="12">
        <f>I947*528000+J947*1030000</f>
        <v>2006400</v>
      </c>
      <c r="M947" s="12">
        <f t="shared" si="77"/>
        <v>516420</v>
      </c>
      <c r="N947" s="12">
        <f t="shared" si="74"/>
        <v>1644906</v>
      </c>
    </row>
    <row r="948" spans="1:14" ht="42.75" x14ac:dyDescent="0.2">
      <c r="A948" s="4">
        <v>203695</v>
      </c>
      <c r="B948" s="15" t="s">
        <v>297</v>
      </c>
      <c r="C948" s="15" t="s">
        <v>1159</v>
      </c>
      <c r="D948" s="15" t="s">
        <v>406</v>
      </c>
      <c r="E948" s="16"/>
      <c r="F948" s="13" t="s">
        <v>1189</v>
      </c>
      <c r="G948" s="13"/>
      <c r="H948" s="7">
        <v>24</v>
      </c>
      <c r="I948" s="7">
        <v>24</v>
      </c>
      <c r="J948" s="7"/>
      <c r="K948" s="7">
        <v>5</v>
      </c>
      <c r="L948" s="8">
        <f t="shared" ref="L948:L1011" si="78">I948*528000+J948*1030000</f>
        <v>12672000</v>
      </c>
      <c r="M948" s="8">
        <f t="shared" si="77"/>
        <v>3261600</v>
      </c>
      <c r="N948" s="8">
        <f t="shared" si="74"/>
        <v>10388880</v>
      </c>
    </row>
    <row r="949" spans="1:14" ht="42.75" x14ac:dyDescent="0.2">
      <c r="A949" s="4">
        <v>203700</v>
      </c>
      <c r="B949" s="15" t="s">
        <v>297</v>
      </c>
      <c r="C949" s="15" t="s">
        <v>1159</v>
      </c>
      <c r="D949" s="15" t="s">
        <v>406</v>
      </c>
      <c r="E949" s="16"/>
      <c r="F949" s="13" t="s">
        <v>1190</v>
      </c>
      <c r="G949" s="13"/>
      <c r="H949" s="7">
        <v>26.2</v>
      </c>
      <c r="I949" s="7">
        <v>26.2</v>
      </c>
      <c r="J949" s="7"/>
      <c r="K949" s="7">
        <v>5</v>
      </c>
      <c r="L949" s="8">
        <f t="shared" si="78"/>
        <v>13833600</v>
      </c>
      <c r="M949" s="8">
        <f t="shared" si="77"/>
        <v>3560580</v>
      </c>
      <c r="N949" s="8">
        <f t="shared" si="74"/>
        <v>11341194</v>
      </c>
    </row>
    <row r="950" spans="1:14" ht="42.75" x14ac:dyDescent="0.2">
      <c r="A950" s="4">
        <v>203705</v>
      </c>
      <c r="B950" s="15" t="s">
        <v>297</v>
      </c>
      <c r="C950" s="15" t="s">
        <v>1159</v>
      </c>
      <c r="D950" s="15" t="s">
        <v>406</v>
      </c>
      <c r="E950" s="16"/>
      <c r="F950" s="13" t="s">
        <v>1191</v>
      </c>
      <c r="G950" s="13"/>
      <c r="H950" s="7">
        <v>42.1</v>
      </c>
      <c r="I950" s="7">
        <v>42.1</v>
      </c>
      <c r="J950" s="7"/>
      <c r="K950" s="7">
        <v>5</v>
      </c>
      <c r="L950" s="8">
        <f t="shared" si="78"/>
        <v>22228800</v>
      </c>
      <c r="M950" s="8">
        <f t="shared" si="77"/>
        <v>5721390</v>
      </c>
      <c r="N950" s="8">
        <f t="shared" si="74"/>
        <v>18223827</v>
      </c>
    </row>
    <row r="951" spans="1:14" ht="42.75" x14ac:dyDescent="0.2">
      <c r="A951" s="4">
        <v>203710</v>
      </c>
      <c r="B951" s="15" t="s">
        <v>297</v>
      </c>
      <c r="C951" s="15" t="s">
        <v>1159</v>
      </c>
      <c r="D951" s="15" t="s">
        <v>406</v>
      </c>
      <c r="E951" s="16"/>
      <c r="F951" s="13" t="s">
        <v>1192</v>
      </c>
      <c r="G951" s="13"/>
      <c r="H951" s="7">
        <v>47.4</v>
      </c>
      <c r="I951" s="7">
        <v>47.4</v>
      </c>
      <c r="J951" s="7"/>
      <c r="K951" s="7">
        <v>5</v>
      </c>
      <c r="L951" s="8">
        <f t="shared" si="78"/>
        <v>25027200</v>
      </c>
      <c r="M951" s="8">
        <f t="shared" si="77"/>
        <v>6441660</v>
      </c>
      <c r="N951" s="8">
        <f t="shared" si="74"/>
        <v>20518038</v>
      </c>
    </row>
    <row r="952" spans="1:14" ht="42.75" x14ac:dyDescent="0.2">
      <c r="A952" s="4">
        <v>203715</v>
      </c>
      <c r="B952" s="15" t="s">
        <v>297</v>
      </c>
      <c r="C952" s="15" t="s">
        <v>1159</v>
      </c>
      <c r="D952" s="15" t="s">
        <v>406</v>
      </c>
      <c r="E952" s="16"/>
      <c r="F952" s="13" t="s">
        <v>1193</v>
      </c>
      <c r="G952" s="13"/>
      <c r="H952" s="7">
        <v>20.8</v>
      </c>
      <c r="I952" s="7">
        <v>20.8</v>
      </c>
      <c r="J952" s="7"/>
      <c r="K952" s="7">
        <v>5</v>
      </c>
      <c r="L952" s="8">
        <f t="shared" si="78"/>
        <v>10982400</v>
      </c>
      <c r="M952" s="8">
        <f t="shared" si="77"/>
        <v>2826720</v>
      </c>
      <c r="N952" s="8">
        <f t="shared" si="74"/>
        <v>9003696</v>
      </c>
    </row>
    <row r="953" spans="1:14" ht="42.75" x14ac:dyDescent="0.2">
      <c r="A953" s="4">
        <v>203720</v>
      </c>
      <c r="B953" s="15" t="s">
        <v>297</v>
      </c>
      <c r="C953" s="15" t="s">
        <v>1159</v>
      </c>
      <c r="D953" s="15" t="s">
        <v>406</v>
      </c>
      <c r="E953" s="16"/>
      <c r="F953" s="13" t="s">
        <v>1194</v>
      </c>
      <c r="G953" s="13"/>
      <c r="H953" s="7">
        <v>24.8</v>
      </c>
      <c r="I953" s="7">
        <v>24.8</v>
      </c>
      <c r="J953" s="7"/>
      <c r="K953" s="7">
        <v>5</v>
      </c>
      <c r="L953" s="8">
        <f t="shared" si="78"/>
        <v>13094400</v>
      </c>
      <c r="M953" s="8">
        <f t="shared" si="77"/>
        <v>3370320</v>
      </c>
      <c r="N953" s="8">
        <f t="shared" si="74"/>
        <v>10735176</v>
      </c>
    </row>
    <row r="954" spans="1:14" ht="42.75" x14ac:dyDescent="0.2">
      <c r="A954" s="4">
        <v>203725</v>
      </c>
      <c r="B954" s="15" t="s">
        <v>297</v>
      </c>
      <c r="C954" s="15" t="s">
        <v>1159</v>
      </c>
      <c r="D954" s="15" t="s">
        <v>406</v>
      </c>
      <c r="E954" s="16"/>
      <c r="F954" s="13" t="s">
        <v>1195</v>
      </c>
      <c r="G954" s="13"/>
      <c r="H954" s="7">
        <v>15.2</v>
      </c>
      <c r="I954" s="7">
        <v>15.2</v>
      </c>
      <c r="J954" s="7"/>
      <c r="K954" s="7">
        <v>5</v>
      </c>
      <c r="L954" s="8">
        <f t="shared" si="78"/>
        <v>8025600</v>
      </c>
      <c r="M954" s="8">
        <f t="shared" si="77"/>
        <v>2065680</v>
      </c>
      <c r="N954" s="8">
        <f t="shared" si="74"/>
        <v>6579624</v>
      </c>
    </row>
    <row r="955" spans="1:14" ht="57" x14ac:dyDescent="0.2">
      <c r="A955" s="4">
        <v>203730</v>
      </c>
      <c r="B955" s="15" t="s">
        <v>297</v>
      </c>
      <c r="C955" s="15" t="s">
        <v>1159</v>
      </c>
      <c r="D955" s="15" t="s">
        <v>406</v>
      </c>
      <c r="E955" s="16"/>
      <c r="F955" s="13" t="s">
        <v>1196</v>
      </c>
      <c r="G955" s="13" t="s">
        <v>1197</v>
      </c>
      <c r="H955" s="7">
        <v>34.4</v>
      </c>
      <c r="I955" s="7">
        <v>34.4</v>
      </c>
      <c r="J955" s="7"/>
      <c r="K955" s="7">
        <v>5</v>
      </c>
      <c r="L955" s="8">
        <f t="shared" si="78"/>
        <v>18163200</v>
      </c>
      <c r="M955" s="8">
        <f t="shared" si="77"/>
        <v>4674960</v>
      </c>
      <c r="N955" s="8">
        <f t="shared" si="74"/>
        <v>14890728</v>
      </c>
    </row>
    <row r="956" spans="1:14" ht="42.75" x14ac:dyDescent="0.2">
      <c r="A956" s="4">
        <v>203735</v>
      </c>
      <c r="B956" s="15" t="s">
        <v>297</v>
      </c>
      <c r="C956" s="15" t="s">
        <v>1159</v>
      </c>
      <c r="D956" s="15" t="s">
        <v>406</v>
      </c>
      <c r="E956" s="16"/>
      <c r="F956" s="13" t="s">
        <v>1198</v>
      </c>
      <c r="G956" s="13"/>
      <c r="H956" s="7">
        <v>39.200000000000003</v>
      </c>
      <c r="I956" s="7">
        <v>39.200000000000003</v>
      </c>
      <c r="J956" s="7"/>
      <c r="K956" s="7">
        <v>5</v>
      </c>
      <c r="L956" s="8">
        <f t="shared" si="78"/>
        <v>20697600</v>
      </c>
      <c r="M956" s="8">
        <f t="shared" si="77"/>
        <v>5327280</v>
      </c>
      <c r="N956" s="8">
        <f t="shared" si="74"/>
        <v>16968504</v>
      </c>
    </row>
    <row r="957" spans="1:14" ht="42.75" x14ac:dyDescent="0.2">
      <c r="A957" s="10">
        <v>203740</v>
      </c>
      <c r="B957" s="15" t="s">
        <v>297</v>
      </c>
      <c r="C957" s="15" t="s">
        <v>1159</v>
      </c>
      <c r="D957" s="15" t="s">
        <v>406</v>
      </c>
      <c r="E957" s="16"/>
      <c r="F957" s="13" t="s">
        <v>1199</v>
      </c>
      <c r="G957" s="13"/>
      <c r="H957" s="7">
        <v>54</v>
      </c>
      <c r="I957" s="7">
        <v>54</v>
      </c>
      <c r="J957" s="9"/>
      <c r="K957" s="9">
        <v>5</v>
      </c>
      <c r="L957" s="8">
        <f t="shared" si="78"/>
        <v>28512000</v>
      </c>
      <c r="M957" s="8">
        <f t="shared" si="77"/>
        <v>7338600</v>
      </c>
      <c r="N957" s="8">
        <f t="shared" si="74"/>
        <v>23374980</v>
      </c>
    </row>
    <row r="958" spans="1:14" ht="42.75" x14ac:dyDescent="0.2">
      <c r="A958" s="4">
        <v>203750</v>
      </c>
      <c r="B958" s="15" t="s">
        <v>297</v>
      </c>
      <c r="C958" s="15" t="s">
        <v>1159</v>
      </c>
      <c r="D958" s="15" t="s">
        <v>406</v>
      </c>
      <c r="E958" s="16"/>
      <c r="F958" s="13" t="s">
        <v>1200</v>
      </c>
      <c r="G958" s="13"/>
      <c r="H958" s="7">
        <v>39.6</v>
      </c>
      <c r="I958" s="7">
        <v>39.6</v>
      </c>
      <c r="J958" s="7"/>
      <c r="K958" s="7">
        <v>5</v>
      </c>
      <c r="L958" s="8">
        <f t="shared" si="78"/>
        <v>20908800</v>
      </c>
      <c r="M958" s="8">
        <f t="shared" si="77"/>
        <v>5381640</v>
      </c>
      <c r="N958" s="8">
        <f t="shared" si="74"/>
        <v>17141652</v>
      </c>
    </row>
    <row r="959" spans="1:14" ht="57" x14ac:dyDescent="0.2">
      <c r="A959" s="4">
        <v>203755</v>
      </c>
      <c r="B959" s="15" t="s">
        <v>297</v>
      </c>
      <c r="C959" s="15" t="s">
        <v>1159</v>
      </c>
      <c r="D959" s="15" t="s">
        <v>406</v>
      </c>
      <c r="E959" s="16"/>
      <c r="F959" s="13" t="s">
        <v>1201</v>
      </c>
      <c r="G959" s="13"/>
      <c r="H959" s="7">
        <v>22.4</v>
      </c>
      <c r="I959" s="7">
        <v>22.4</v>
      </c>
      <c r="J959" s="7"/>
      <c r="K959" s="7">
        <v>5</v>
      </c>
      <c r="L959" s="8">
        <f t="shared" si="78"/>
        <v>11827200</v>
      </c>
      <c r="M959" s="8">
        <f t="shared" si="77"/>
        <v>3044160</v>
      </c>
      <c r="N959" s="8">
        <f t="shared" si="74"/>
        <v>9696288</v>
      </c>
    </row>
    <row r="960" spans="1:14" ht="57" x14ac:dyDescent="0.2">
      <c r="A960" s="4">
        <v>203760</v>
      </c>
      <c r="B960" s="15" t="s">
        <v>297</v>
      </c>
      <c r="C960" s="15" t="s">
        <v>1159</v>
      </c>
      <c r="D960" s="15" t="s">
        <v>406</v>
      </c>
      <c r="E960" s="16"/>
      <c r="F960" s="13" t="s">
        <v>1202</v>
      </c>
      <c r="G960" s="13"/>
      <c r="H960" s="7">
        <v>35.200000000000003</v>
      </c>
      <c r="I960" s="7">
        <v>35.200000000000003</v>
      </c>
      <c r="J960" s="7"/>
      <c r="K960" s="7">
        <v>5</v>
      </c>
      <c r="L960" s="8">
        <f t="shared" si="78"/>
        <v>18585600</v>
      </c>
      <c r="M960" s="8">
        <f t="shared" si="77"/>
        <v>4783680</v>
      </c>
      <c r="N960" s="8">
        <f t="shared" si="74"/>
        <v>15237024</v>
      </c>
    </row>
    <row r="961" spans="1:14" ht="42.75" x14ac:dyDescent="0.2">
      <c r="A961" s="4">
        <v>203765</v>
      </c>
      <c r="B961" s="15" t="s">
        <v>297</v>
      </c>
      <c r="C961" s="15" t="s">
        <v>1159</v>
      </c>
      <c r="D961" s="15" t="s">
        <v>406</v>
      </c>
      <c r="E961" s="16"/>
      <c r="F961" s="13" t="s">
        <v>1203</v>
      </c>
      <c r="G961" s="13" t="s">
        <v>1204</v>
      </c>
      <c r="H961" s="7">
        <v>33.6</v>
      </c>
      <c r="I961" s="7">
        <v>33.6</v>
      </c>
      <c r="J961" s="7"/>
      <c r="K961" s="7">
        <v>5</v>
      </c>
      <c r="L961" s="8">
        <f t="shared" si="78"/>
        <v>17740800</v>
      </c>
      <c r="M961" s="8">
        <f t="shared" si="77"/>
        <v>4566240</v>
      </c>
      <c r="N961" s="8">
        <f t="shared" si="74"/>
        <v>14544432</v>
      </c>
    </row>
    <row r="962" spans="1:14" ht="42.75" x14ac:dyDescent="0.2">
      <c r="A962" s="4">
        <v>203770</v>
      </c>
      <c r="B962" s="15" t="s">
        <v>297</v>
      </c>
      <c r="C962" s="15" t="s">
        <v>1159</v>
      </c>
      <c r="D962" s="15" t="s">
        <v>406</v>
      </c>
      <c r="E962" s="16"/>
      <c r="F962" s="13" t="s">
        <v>1205</v>
      </c>
      <c r="G962" s="13"/>
      <c r="H962" s="7">
        <v>29.6</v>
      </c>
      <c r="I962" s="7">
        <v>29.6</v>
      </c>
      <c r="J962" s="7"/>
      <c r="K962" s="7">
        <v>5</v>
      </c>
      <c r="L962" s="8">
        <f t="shared" si="78"/>
        <v>15628800</v>
      </c>
      <c r="M962" s="8">
        <f t="shared" si="77"/>
        <v>4022640</v>
      </c>
      <c r="N962" s="8">
        <f t="shared" si="74"/>
        <v>12812952</v>
      </c>
    </row>
    <row r="963" spans="1:14" ht="114" x14ac:dyDescent="0.2">
      <c r="A963" s="10">
        <v>203775</v>
      </c>
      <c r="B963" s="15" t="s">
        <v>297</v>
      </c>
      <c r="C963" s="15" t="s">
        <v>1159</v>
      </c>
      <c r="D963" s="15" t="s">
        <v>477</v>
      </c>
      <c r="E963" s="16"/>
      <c r="F963" s="13" t="s">
        <v>1206</v>
      </c>
      <c r="G963" s="13"/>
      <c r="H963" s="7">
        <v>9</v>
      </c>
      <c r="I963" s="7">
        <v>9</v>
      </c>
      <c r="J963" s="9"/>
      <c r="K963" s="7">
        <v>0</v>
      </c>
      <c r="L963" s="8">
        <f t="shared" si="78"/>
        <v>4752000</v>
      </c>
      <c r="M963" s="8">
        <f t="shared" si="77"/>
        <v>1223100</v>
      </c>
      <c r="N963" s="8">
        <f t="shared" si="74"/>
        <v>3895830</v>
      </c>
    </row>
    <row r="964" spans="1:14" ht="57" x14ac:dyDescent="0.2">
      <c r="A964" s="10">
        <v>203780</v>
      </c>
      <c r="B964" s="15" t="s">
        <v>297</v>
      </c>
      <c r="C964" s="15" t="s">
        <v>1159</v>
      </c>
      <c r="D964" s="15" t="s">
        <v>477</v>
      </c>
      <c r="E964" s="16"/>
      <c r="F964" s="13" t="s">
        <v>1207</v>
      </c>
      <c r="G964" s="13"/>
      <c r="H964" s="7">
        <v>41</v>
      </c>
      <c r="I964" s="7">
        <v>41</v>
      </c>
      <c r="J964" s="9"/>
      <c r="K964" s="9">
        <v>5</v>
      </c>
      <c r="L964" s="8">
        <f t="shared" si="78"/>
        <v>21648000</v>
      </c>
      <c r="M964" s="8">
        <f t="shared" si="77"/>
        <v>5571900</v>
      </c>
      <c r="N964" s="8">
        <f t="shared" ref="N964:N1027" si="79">L964- ((M964*70)/100)</f>
        <v>17747670</v>
      </c>
    </row>
    <row r="965" spans="1:14" ht="71.25" x14ac:dyDescent="0.2">
      <c r="A965" s="10">
        <v>203785</v>
      </c>
      <c r="B965" s="15" t="s">
        <v>297</v>
      </c>
      <c r="C965" s="15" t="s">
        <v>1159</v>
      </c>
      <c r="D965" s="15" t="s">
        <v>477</v>
      </c>
      <c r="E965" s="16"/>
      <c r="F965" s="13" t="s">
        <v>1208</v>
      </c>
      <c r="G965" s="13"/>
      <c r="H965" s="7">
        <v>50</v>
      </c>
      <c r="I965" s="7">
        <v>50</v>
      </c>
      <c r="J965" s="9"/>
      <c r="K965" s="9">
        <v>4</v>
      </c>
      <c r="L965" s="8">
        <f t="shared" si="78"/>
        <v>26400000</v>
      </c>
      <c r="M965" s="8">
        <f t="shared" si="77"/>
        <v>6795000</v>
      </c>
      <c r="N965" s="8">
        <f t="shared" si="79"/>
        <v>21643500</v>
      </c>
    </row>
    <row r="966" spans="1:14" ht="57" x14ac:dyDescent="0.2">
      <c r="A966" s="4">
        <v>203790</v>
      </c>
      <c r="B966" s="15" t="s">
        <v>297</v>
      </c>
      <c r="C966" s="15" t="s">
        <v>1159</v>
      </c>
      <c r="D966" s="15" t="s">
        <v>477</v>
      </c>
      <c r="E966" s="16"/>
      <c r="F966" s="13" t="s">
        <v>1209</v>
      </c>
      <c r="G966" s="13"/>
      <c r="H966" s="7">
        <v>6.8</v>
      </c>
      <c r="I966" s="7">
        <v>6.8</v>
      </c>
      <c r="J966" s="7"/>
      <c r="K966" s="7">
        <v>0</v>
      </c>
      <c r="L966" s="8">
        <f t="shared" si="78"/>
        <v>3590400</v>
      </c>
      <c r="M966" s="8">
        <f t="shared" si="77"/>
        <v>924120</v>
      </c>
      <c r="N966" s="8">
        <f t="shared" si="79"/>
        <v>2943516</v>
      </c>
    </row>
    <row r="967" spans="1:14" ht="42.75" x14ac:dyDescent="0.2">
      <c r="A967" s="10">
        <v>203795</v>
      </c>
      <c r="B967" s="15" t="s">
        <v>297</v>
      </c>
      <c r="C967" s="15" t="s">
        <v>1159</v>
      </c>
      <c r="D967" s="15" t="s">
        <v>477</v>
      </c>
      <c r="E967" s="16"/>
      <c r="F967" s="13" t="s">
        <v>1210</v>
      </c>
      <c r="G967" s="13"/>
      <c r="H967" s="7">
        <v>30</v>
      </c>
      <c r="I967" s="7">
        <v>30</v>
      </c>
      <c r="J967" s="9"/>
      <c r="K967" s="9">
        <v>5</v>
      </c>
      <c r="L967" s="8">
        <f t="shared" si="78"/>
        <v>15840000</v>
      </c>
      <c r="M967" s="8">
        <f t="shared" si="77"/>
        <v>4077000</v>
      </c>
      <c r="N967" s="8">
        <f t="shared" si="79"/>
        <v>12986100</v>
      </c>
    </row>
    <row r="968" spans="1:14" ht="42.75" x14ac:dyDescent="0.2">
      <c r="A968" s="4">
        <v>203800</v>
      </c>
      <c r="B968" s="15" t="s">
        <v>297</v>
      </c>
      <c r="C968" s="15" t="s">
        <v>1159</v>
      </c>
      <c r="D968" s="15" t="s">
        <v>477</v>
      </c>
      <c r="E968" s="16"/>
      <c r="F968" s="13" t="s">
        <v>1211</v>
      </c>
      <c r="G968" s="13"/>
      <c r="H968" s="7">
        <v>5.6</v>
      </c>
      <c r="I968" s="7">
        <v>5.6</v>
      </c>
      <c r="J968" s="7"/>
      <c r="K968" s="7">
        <v>0</v>
      </c>
      <c r="L968" s="8">
        <f t="shared" si="78"/>
        <v>2956800</v>
      </c>
      <c r="M968" s="8">
        <f t="shared" si="77"/>
        <v>761040</v>
      </c>
      <c r="N968" s="8">
        <f t="shared" si="79"/>
        <v>2424072</v>
      </c>
    </row>
    <row r="969" spans="1:14" ht="42.75" x14ac:dyDescent="0.2">
      <c r="A969" s="10">
        <v>203805</v>
      </c>
      <c r="B969" s="15" t="s">
        <v>297</v>
      </c>
      <c r="C969" s="15" t="s">
        <v>1159</v>
      </c>
      <c r="D969" s="15" t="s">
        <v>477</v>
      </c>
      <c r="E969" s="16"/>
      <c r="F969" s="13" t="s">
        <v>1212</v>
      </c>
      <c r="G969" s="13"/>
      <c r="H969" s="7">
        <v>12</v>
      </c>
      <c r="I969" s="7">
        <v>12</v>
      </c>
      <c r="J969" s="9"/>
      <c r="K969" s="9">
        <v>5</v>
      </c>
      <c r="L969" s="8">
        <f t="shared" si="78"/>
        <v>6336000</v>
      </c>
      <c r="M969" s="8">
        <f t="shared" si="77"/>
        <v>1630800</v>
      </c>
      <c r="N969" s="8">
        <f t="shared" si="79"/>
        <v>5194440</v>
      </c>
    </row>
    <row r="970" spans="1:14" ht="42.75" x14ac:dyDescent="0.2">
      <c r="A970" s="4">
        <v>203810</v>
      </c>
      <c r="B970" s="15" t="s">
        <v>297</v>
      </c>
      <c r="C970" s="15" t="s">
        <v>1159</v>
      </c>
      <c r="D970" s="15" t="s">
        <v>477</v>
      </c>
      <c r="E970" s="16"/>
      <c r="F970" s="13" t="s">
        <v>1213</v>
      </c>
      <c r="G970" s="13"/>
      <c r="H970" s="7">
        <v>8</v>
      </c>
      <c r="I970" s="7">
        <v>8</v>
      </c>
      <c r="J970" s="7"/>
      <c r="K970" s="7">
        <v>0</v>
      </c>
      <c r="L970" s="8">
        <f t="shared" si="78"/>
        <v>4224000</v>
      </c>
      <c r="M970" s="8">
        <f t="shared" si="77"/>
        <v>1087200</v>
      </c>
      <c r="N970" s="8">
        <f t="shared" si="79"/>
        <v>3462960</v>
      </c>
    </row>
    <row r="971" spans="1:14" ht="42.75" x14ac:dyDescent="0.2">
      <c r="A971" s="10">
        <v>203815</v>
      </c>
      <c r="B971" s="15" t="s">
        <v>297</v>
      </c>
      <c r="C971" s="15" t="s">
        <v>1159</v>
      </c>
      <c r="D971" s="15" t="s">
        <v>477</v>
      </c>
      <c r="E971" s="16"/>
      <c r="F971" s="13" t="s">
        <v>1214</v>
      </c>
      <c r="G971" s="13"/>
      <c r="H971" s="7">
        <v>28</v>
      </c>
      <c r="I971" s="7">
        <v>28</v>
      </c>
      <c r="J971" s="9"/>
      <c r="K971" s="9">
        <v>5</v>
      </c>
      <c r="L971" s="8">
        <f t="shared" si="78"/>
        <v>14784000</v>
      </c>
      <c r="M971" s="8">
        <f t="shared" si="77"/>
        <v>3805200</v>
      </c>
      <c r="N971" s="8">
        <f t="shared" si="79"/>
        <v>12120360</v>
      </c>
    </row>
    <row r="972" spans="1:14" ht="85.5" x14ac:dyDescent="0.2">
      <c r="A972" s="4">
        <v>203820</v>
      </c>
      <c r="B972" s="15" t="s">
        <v>297</v>
      </c>
      <c r="C972" s="15" t="s">
        <v>1159</v>
      </c>
      <c r="D972" s="15" t="s">
        <v>477</v>
      </c>
      <c r="E972" s="16"/>
      <c r="F972" s="13" t="s">
        <v>1215</v>
      </c>
      <c r="G972" s="13"/>
      <c r="H972" s="7">
        <v>8</v>
      </c>
      <c r="I972" s="7">
        <v>8</v>
      </c>
      <c r="J972" s="7"/>
      <c r="K972" s="7">
        <v>0</v>
      </c>
      <c r="L972" s="8">
        <f t="shared" si="78"/>
        <v>4224000</v>
      </c>
      <c r="M972" s="8">
        <f t="shared" si="77"/>
        <v>1087200</v>
      </c>
      <c r="N972" s="8">
        <f t="shared" si="79"/>
        <v>3462960</v>
      </c>
    </row>
    <row r="973" spans="1:14" ht="85.5" x14ac:dyDescent="0.2">
      <c r="A973" s="10">
        <v>203825</v>
      </c>
      <c r="B973" s="15" t="s">
        <v>297</v>
      </c>
      <c r="C973" s="15" t="s">
        <v>1159</v>
      </c>
      <c r="D973" s="15" t="s">
        <v>477</v>
      </c>
      <c r="E973" s="16"/>
      <c r="F973" s="13" t="s">
        <v>1216</v>
      </c>
      <c r="G973" s="13"/>
      <c r="H973" s="7">
        <v>45</v>
      </c>
      <c r="I973" s="7">
        <v>45</v>
      </c>
      <c r="J973" s="9"/>
      <c r="K973" s="9">
        <v>5</v>
      </c>
      <c r="L973" s="8">
        <f t="shared" si="78"/>
        <v>23760000</v>
      </c>
      <c r="M973" s="8">
        <f t="shared" si="77"/>
        <v>6115500</v>
      </c>
      <c r="N973" s="8">
        <f t="shared" si="79"/>
        <v>19479150</v>
      </c>
    </row>
    <row r="974" spans="1:14" ht="42.75" x14ac:dyDescent="0.2">
      <c r="A974" s="4">
        <v>203830</v>
      </c>
      <c r="B974" s="15" t="s">
        <v>297</v>
      </c>
      <c r="C974" s="15" t="s">
        <v>1159</v>
      </c>
      <c r="D974" s="15" t="s">
        <v>477</v>
      </c>
      <c r="E974" s="16"/>
      <c r="F974" s="13" t="s">
        <v>1217</v>
      </c>
      <c r="G974" s="13"/>
      <c r="H974" s="7">
        <v>8.8000000000000007</v>
      </c>
      <c r="I974" s="7">
        <v>8.8000000000000007</v>
      </c>
      <c r="J974" s="7"/>
      <c r="K974" s="7">
        <v>0</v>
      </c>
      <c r="L974" s="8">
        <f t="shared" si="78"/>
        <v>4646400</v>
      </c>
      <c r="M974" s="8">
        <f t="shared" si="77"/>
        <v>1195920</v>
      </c>
      <c r="N974" s="8">
        <f t="shared" si="79"/>
        <v>3809256</v>
      </c>
    </row>
    <row r="975" spans="1:14" ht="42.75" x14ac:dyDescent="0.2">
      <c r="A975" s="10">
        <v>203835</v>
      </c>
      <c r="B975" s="15" t="s">
        <v>297</v>
      </c>
      <c r="C975" s="15" t="s">
        <v>1159</v>
      </c>
      <c r="D975" s="15" t="s">
        <v>477</v>
      </c>
      <c r="E975" s="16"/>
      <c r="F975" s="13" t="s">
        <v>1218</v>
      </c>
      <c r="G975" s="13"/>
      <c r="H975" s="7">
        <v>50</v>
      </c>
      <c r="I975" s="7">
        <v>50</v>
      </c>
      <c r="J975" s="9"/>
      <c r="K975" s="9">
        <v>5</v>
      </c>
      <c r="L975" s="8">
        <f t="shared" si="78"/>
        <v>26400000</v>
      </c>
      <c r="M975" s="8">
        <f t="shared" si="77"/>
        <v>6795000</v>
      </c>
      <c r="N975" s="8">
        <f t="shared" si="79"/>
        <v>21643500</v>
      </c>
    </row>
    <row r="976" spans="1:14" ht="99.75" x14ac:dyDescent="0.2">
      <c r="A976" s="4">
        <v>203845</v>
      </c>
      <c r="B976" s="15" t="s">
        <v>297</v>
      </c>
      <c r="C976" s="15" t="s">
        <v>1159</v>
      </c>
      <c r="D976" s="15" t="s">
        <v>477</v>
      </c>
      <c r="E976" s="16"/>
      <c r="F976" s="13" t="s">
        <v>1219</v>
      </c>
      <c r="G976" s="13"/>
      <c r="H976" s="7">
        <v>15.2</v>
      </c>
      <c r="I976" s="7">
        <v>15.2</v>
      </c>
      <c r="J976" s="7"/>
      <c r="K976" s="7">
        <v>0</v>
      </c>
      <c r="L976" s="8">
        <f t="shared" si="78"/>
        <v>8025600</v>
      </c>
      <c r="M976" s="8">
        <f t="shared" si="77"/>
        <v>2065680</v>
      </c>
      <c r="N976" s="8">
        <f t="shared" si="79"/>
        <v>6579624</v>
      </c>
    </row>
    <row r="977" spans="1:14" ht="85.5" x14ac:dyDescent="0.2">
      <c r="A977" s="4">
        <v>203855</v>
      </c>
      <c r="B977" s="15" t="s">
        <v>297</v>
      </c>
      <c r="C977" s="15" t="s">
        <v>1159</v>
      </c>
      <c r="D977" s="15" t="s">
        <v>477</v>
      </c>
      <c r="E977" s="16"/>
      <c r="F977" s="13" t="s">
        <v>1220</v>
      </c>
      <c r="G977" s="13"/>
      <c r="H977" s="7">
        <v>46.6</v>
      </c>
      <c r="I977" s="7">
        <v>46.6</v>
      </c>
      <c r="J977" s="7"/>
      <c r="K977" s="7">
        <v>5</v>
      </c>
      <c r="L977" s="8">
        <f t="shared" si="78"/>
        <v>24604800</v>
      </c>
      <c r="M977" s="8">
        <f t="shared" si="77"/>
        <v>6332940</v>
      </c>
      <c r="N977" s="8">
        <f t="shared" si="79"/>
        <v>20171742</v>
      </c>
    </row>
    <row r="978" spans="1:14" ht="42.75" x14ac:dyDescent="0.2">
      <c r="A978" s="10">
        <v>203860</v>
      </c>
      <c r="B978" s="15" t="s">
        <v>297</v>
      </c>
      <c r="C978" s="15" t="s">
        <v>1159</v>
      </c>
      <c r="D978" s="15" t="s">
        <v>477</v>
      </c>
      <c r="E978" s="16"/>
      <c r="F978" s="13" t="s">
        <v>1221</v>
      </c>
      <c r="G978" s="13"/>
      <c r="H978" s="7">
        <v>54</v>
      </c>
      <c r="I978" s="7">
        <v>54</v>
      </c>
      <c r="J978" s="9"/>
      <c r="K978" s="9">
        <v>5</v>
      </c>
      <c r="L978" s="8">
        <f t="shared" si="78"/>
        <v>28512000</v>
      </c>
      <c r="M978" s="8">
        <f t="shared" si="77"/>
        <v>7338600</v>
      </c>
      <c r="N978" s="8">
        <f t="shared" si="79"/>
        <v>23374980</v>
      </c>
    </row>
    <row r="979" spans="1:14" ht="57" x14ac:dyDescent="0.2">
      <c r="A979" s="10">
        <v>203865</v>
      </c>
      <c r="B979" s="15" t="s">
        <v>297</v>
      </c>
      <c r="C979" s="15" t="s">
        <v>1159</v>
      </c>
      <c r="D979" s="15" t="s">
        <v>477</v>
      </c>
      <c r="E979" s="16"/>
      <c r="F979" s="13" t="s">
        <v>1222</v>
      </c>
      <c r="G979" s="13"/>
      <c r="H979" s="7">
        <v>62</v>
      </c>
      <c r="I979" s="7">
        <v>62</v>
      </c>
      <c r="J979" s="9"/>
      <c r="K979" s="9">
        <v>5</v>
      </c>
      <c r="L979" s="8">
        <f t="shared" si="78"/>
        <v>32736000</v>
      </c>
      <c r="M979" s="8">
        <f t="shared" si="77"/>
        <v>8425800</v>
      </c>
      <c r="N979" s="8">
        <f t="shared" si="79"/>
        <v>26837940</v>
      </c>
    </row>
    <row r="980" spans="1:14" ht="42.75" x14ac:dyDescent="0.2">
      <c r="A980" s="4">
        <v>203870</v>
      </c>
      <c r="B980" s="15" t="s">
        <v>297</v>
      </c>
      <c r="C980" s="15" t="s">
        <v>1159</v>
      </c>
      <c r="D980" s="15" t="s">
        <v>477</v>
      </c>
      <c r="E980" s="16"/>
      <c r="F980" s="13" t="s">
        <v>1223</v>
      </c>
      <c r="G980" s="13"/>
      <c r="H980" s="7">
        <v>6.4</v>
      </c>
      <c r="I980" s="7">
        <v>6.4</v>
      </c>
      <c r="J980" s="7"/>
      <c r="K980" s="7">
        <v>0</v>
      </c>
      <c r="L980" s="8">
        <f t="shared" si="78"/>
        <v>3379200</v>
      </c>
      <c r="M980" s="8">
        <f t="shared" si="77"/>
        <v>869760</v>
      </c>
      <c r="N980" s="8">
        <f t="shared" si="79"/>
        <v>2770368</v>
      </c>
    </row>
    <row r="981" spans="1:14" ht="71.25" x14ac:dyDescent="0.2">
      <c r="A981" s="4">
        <v>203875</v>
      </c>
      <c r="B981" s="15" t="s">
        <v>297</v>
      </c>
      <c r="C981" s="15" t="s">
        <v>1159</v>
      </c>
      <c r="D981" s="15" t="s">
        <v>477</v>
      </c>
      <c r="E981" s="16"/>
      <c r="F981" s="13" t="s">
        <v>1224</v>
      </c>
      <c r="G981" s="13"/>
      <c r="H981" s="7">
        <v>18.399999999999999</v>
      </c>
      <c r="I981" s="7">
        <v>18.399999999999999</v>
      </c>
      <c r="J981" s="7"/>
      <c r="K981" s="7">
        <v>5</v>
      </c>
      <c r="L981" s="8">
        <f t="shared" si="78"/>
        <v>9715200</v>
      </c>
      <c r="M981" s="8">
        <f t="shared" si="77"/>
        <v>2500560</v>
      </c>
      <c r="N981" s="8">
        <f t="shared" si="79"/>
        <v>7964808</v>
      </c>
    </row>
    <row r="982" spans="1:14" ht="57" x14ac:dyDescent="0.2">
      <c r="A982" s="4">
        <v>203880</v>
      </c>
      <c r="B982" s="15" t="s">
        <v>297</v>
      </c>
      <c r="C982" s="15" t="s">
        <v>1159</v>
      </c>
      <c r="D982" s="15" t="s">
        <v>477</v>
      </c>
      <c r="E982" s="16"/>
      <c r="F982" s="13" t="s">
        <v>1225</v>
      </c>
      <c r="G982" s="13"/>
      <c r="H982" s="7">
        <v>5.2</v>
      </c>
      <c r="I982" s="7">
        <v>5.2</v>
      </c>
      <c r="J982" s="7"/>
      <c r="K982" s="7">
        <v>0</v>
      </c>
      <c r="L982" s="8">
        <f t="shared" si="78"/>
        <v>2745600</v>
      </c>
      <c r="M982" s="8">
        <f t="shared" si="77"/>
        <v>706680</v>
      </c>
      <c r="N982" s="8">
        <f t="shared" si="79"/>
        <v>2250924</v>
      </c>
    </row>
    <row r="983" spans="1:14" ht="57" x14ac:dyDescent="0.2">
      <c r="A983" s="4">
        <v>203885</v>
      </c>
      <c r="B983" s="15" t="s">
        <v>297</v>
      </c>
      <c r="C983" s="15" t="s">
        <v>1159</v>
      </c>
      <c r="D983" s="15" t="s">
        <v>477</v>
      </c>
      <c r="E983" s="16"/>
      <c r="F983" s="13" t="s">
        <v>1226</v>
      </c>
      <c r="G983" s="13"/>
      <c r="H983" s="7">
        <v>27.2</v>
      </c>
      <c r="I983" s="7">
        <v>27.2</v>
      </c>
      <c r="J983" s="7"/>
      <c r="K983" s="7">
        <v>5</v>
      </c>
      <c r="L983" s="8">
        <f t="shared" si="78"/>
        <v>14361600</v>
      </c>
      <c r="M983" s="8">
        <f t="shared" si="77"/>
        <v>3696480</v>
      </c>
      <c r="N983" s="8">
        <f t="shared" si="79"/>
        <v>11774064</v>
      </c>
    </row>
    <row r="984" spans="1:14" ht="57" x14ac:dyDescent="0.2">
      <c r="A984" s="4">
        <v>203895</v>
      </c>
      <c r="B984" s="15" t="s">
        <v>297</v>
      </c>
      <c r="C984" s="15" t="s">
        <v>1159</v>
      </c>
      <c r="D984" s="15" t="s">
        <v>705</v>
      </c>
      <c r="E984" s="16"/>
      <c r="F984" s="13" t="s">
        <v>1227</v>
      </c>
      <c r="G984" s="13"/>
      <c r="H984" s="7">
        <v>3.2</v>
      </c>
      <c r="I984" s="7">
        <v>3.2</v>
      </c>
      <c r="J984" s="7"/>
      <c r="K984" s="7">
        <v>0</v>
      </c>
      <c r="L984" s="8">
        <f t="shared" si="78"/>
        <v>1689600</v>
      </c>
      <c r="M984" s="8">
        <f t="shared" si="77"/>
        <v>434880</v>
      </c>
      <c r="N984" s="8">
        <f t="shared" si="79"/>
        <v>1385184</v>
      </c>
    </row>
    <row r="985" spans="1:14" ht="42.75" x14ac:dyDescent="0.2">
      <c r="A985" s="10">
        <v>203900</v>
      </c>
      <c r="B985" s="15" t="s">
        <v>297</v>
      </c>
      <c r="C985" s="15" t="s">
        <v>1159</v>
      </c>
      <c r="D985" s="15" t="s">
        <v>586</v>
      </c>
      <c r="E985" s="16"/>
      <c r="F985" s="13" t="s">
        <v>1228</v>
      </c>
      <c r="G985" s="13"/>
      <c r="H985" s="7">
        <v>50</v>
      </c>
      <c r="I985" s="7">
        <v>50</v>
      </c>
      <c r="J985" s="9"/>
      <c r="K985" s="9">
        <v>5</v>
      </c>
      <c r="L985" s="8">
        <f t="shared" si="78"/>
        <v>26400000</v>
      </c>
      <c r="M985" s="8">
        <f t="shared" si="77"/>
        <v>6795000</v>
      </c>
      <c r="N985" s="8">
        <f t="shared" si="79"/>
        <v>21643500</v>
      </c>
    </row>
    <row r="986" spans="1:14" ht="42.75" x14ac:dyDescent="0.2">
      <c r="A986" s="4">
        <v>203905</v>
      </c>
      <c r="B986" s="15" t="s">
        <v>297</v>
      </c>
      <c r="C986" s="15" t="s">
        <v>1159</v>
      </c>
      <c r="D986" s="15" t="s">
        <v>586</v>
      </c>
      <c r="E986" s="16"/>
      <c r="F986" s="13" t="s">
        <v>1229</v>
      </c>
      <c r="G986" s="13"/>
      <c r="H986" s="7">
        <v>9.6</v>
      </c>
      <c r="I986" s="7">
        <v>9.6</v>
      </c>
      <c r="J986" s="7"/>
      <c r="K986" s="7">
        <v>5</v>
      </c>
      <c r="L986" s="8">
        <f t="shared" si="78"/>
        <v>5068800</v>
      </c>
      <c r="M986" s="8">
        <f t="shared" si="77"/>
        <v>1304640</v>
      </c>
      <c r="N986" s="8">
        <f t="shared" si="79"/>
        <v>4155552</v>
      </c>
    </row>
    <row r="987" spans="1:14" ht="42.75" x14ac:dyDescent="0.2">
      <c r="A987" s="10">
        <v>203910</v>
      </c>
      <c r="B987" s="15" t="s">
        <v>297</v>
      </c>
      <c r="C987" s="15" t="s">
        <v>1159</v>
      </c>
      <c r="D987" s="15" t="s">
        <v>586</v>
      </c>
      <c r="E987" s="16"/>
      <c r="F987" s="13" t="s">
        <v>1230</v>
      </c>
      <c r="G987" s="13"/>
      <c r="H987" s="7">
        <v>36</v>
      </c>
      <c r="I987" s="7">
        <v>36</v>
      </c>
      <c r="J987" s="9"/>
      <c r="K987" s="9">
        <v>5</v>
      </c>
      <c r="L987" s="8">
        <f t="shared" si="78"/>
        <v>19008000</v>
      </c>
      <c r="M987" s="8">
        <f t="shared" si="77"/>
        <v>4892400</v>
      </c>
      <c r="N987" s="8">
        <f t="shared" si="79"/>
        <v>15583320</v>
      </c>
    </row>
    <row r="988" spans="1:14" ht="99.75" x14ac:dyDescent="0.2">
      <c r="A988" s="4">
        <v>203915</v>
      </c>
      <c r="B988" s="15" t="s">
        <v>297</v>
      </c>
      <c r="C988" s="15" t="s">
        <v>1159</v>
      </c>
      <c r="D988" s="15" t="s">
        <v>1231</v>
      </c>
      <c r="E988" s="16"/>
      <c r="F988" s="13" t="s">
        <v>1232</v>
      </c>
      <c r="G988" s="13" t="s">
        <v>1233</v>
      </c>
      <c r="H988" s="7">
        <v>26.6</v>
      </c>
      <c r="I988" s="7">
        <v>26.6</v>
      </c>
      <c r="J988" s="7"/>
      <c r="K988" s="7">
        <v>4</v>
      </c>
      <c r="L988" s="8">
        <f t="shared" si="78"/>
        <v>14044800</v>
      </c>
      <c r="M988" s="8">
        <f t="shared" si="77"/>
        <v>3614940</v>
      </c>
      <c r="N988" s="8">
        <f t="shared" si="79"/>
        <v>11514342</v>
      </c>
    </row>
    <row r="989" spans="1:14" ht="57" x14ac:dyDescent="0.2">
      <c r="A989" s="4">
        <v>203920</v>
      </c>
      <c r="B989" s="15" t="s">
        <v>297</v>
      </c>
      <c r="C989" s="15" t="s">
        <v>1234</v>
      </c>
      <c r="D989" s="15" t="s">
        <v>236</v>
      </c>
      <c r="E989" s="16"/>
      <c r="F989" s="13" t="s">
        <v>1235</v>
      </c>
      <c r="G989" s="13"/>
      <c r="H989" s="7">
        <v>3.2</v>
      </c>
      <c r="I989" s="7">
        <v>3.2</v>
      </c>
      <c r="J989" s="7"/>
      <c r="K989" s="7">
        <v>0</v>
      </c>
      <c r="L989" s="8">
        <f t="shared" si="78"/>
        <v>1689600</v>
      </c>
      <c r="M989" s="8">
        <f t="shared" si="77"/>
        <v>434880</v>
      </c>
      <c r="N989" s="8">
        <f t="shared" si="79"/>
        <v>1385184</v>
      </c>
    </row>
    <row r="990" spans="1:14" ht="42.75" x14ac:dyDescent="0.2">
      <c r="A990" s="4">
        <v>203925</v>
      </c>
      <c r="B990" s="15" t="s">
        <v>297</v>
      </c>
      <c r="C990" s="15" t="s">
        <v>1234</v>
      </c>
      <c r="D990" s="15" t="s">
        <v>236</v>
      </c>
      <c r="E990" s="16"/>
      <c r="F990" s="13" t="s">
        <v>1236</v>
      </c>
      <c r="G990" s="13"/>
      <c r="H990" s="7">
        <v>8.8000000000000007</v>
      </c>
      <c r="I990" s="7">
        <v>8.8000000000000007</v>
      </c>
      <c r="J990" s="7"/>
      <c r="K990" s="7">
        <v>4</v>
      </c>
      <c r="L990" s="8">
        <f t="shared" si="78"/>
        <v>4646400</v>
      </c>
      <c r="M990" s="8">
        <f t="shared" si="77"/>
        <v>1195920</v>
      </c>
      <c r="N990" s="8">
        <f t="shared" si="79"/>
        <v>3809256</v>
      </c>
    </row>
    <row r="991" spans="1:14" ht="42.75" x14ac:dyDescent="0.2">
      <c r="A991" s="4">
        <v>203930</v>
      </c>
      <c r="B991" s="15" t="s">
        <v>297</v>
      </c>
      <c r="C991" s="15" t="s">
        <v>1234</v>
      </c>
      <c r="D991" s="15" t="s">
        <v>236</v>
      </c>
      <c r="E991" s="16"/>
      <c r="F991" s="13" t="s">
        <v>1237</v>
      </c>
      <c r="G991" s="13" t="s">
        <v>1238</v>
      </c>
      <c r="H991" s="7">
        <v>5.6</v>
      </c>
      <c r="I991" s="7">
        <v>5.6</v>
      </c>
      <c r="J991" s="7"/>
      <c r="K991" s="7">
        <v>4</v>
      </c>
      <c r="L991" s="8">
        <f t="shared" si="78"/>
        <v>2956800</v>
      </c>
      <c r="M991" s="8">
        <f t="shared" si="77"/>
        <v>761040</v>
      </c>
      <c r="N991" s="8">
        <f t="shared" si="79"/>
        <v>2424072</v>
      </c>
    </row>
    <row r="992" spans="1:14" ht="42.75" x14ac:dyDescent="0.2">
      <c r="A992" s="4">
        <v>203935</v>
      </c>
      <c r="B992" s="15" t="s">
        <v>297</v>
      </c>
      <c r="C992" s="15" t="s">
        <v>1234</v>
      </c>
      <c r="D992" s="15" t="s">
        <v>236</v>
      </c>
      <c r="E992" s="16"/>
      <c r="F992" s="13" t="s">
        <v>1239</v>
      </c>
      <c r="G992" s="13" t="s">
        <v>1240</v>
      </c>
      <c r="H992" s="7">
        <v>2.8</v>
      </c>
      <c r="I992" s="7">
        <v>2.8</v>
      </c>
      <c r="J992" s="7"/>
      <c r="K992" s="7">
        <v>0</v>
      </c>
      <c r="L992" s="8">
        <f t="shared" si="78"/>
        <v>1478400</v>
      </c>
      <c r="M992" s="8">
        <f t="shared" si="77"/>
        <v>380520</v>
      </c>
      <c r="N992" s="8">
        <f t="shared" si="79"/>
        <v>1212036</v>
      </c>
    </row>
    <row r="993" spans="1:14" ht="99.75" x14ac:dyDescent="0.2">
      <c r="A993" s="4">
        <v>203940</v>
      </c>
      <c r="B993" s="15" t="s">
        <v>297</v>
      </c>
      <c r="C993" s="15" t="s">
        <v>1234</v>
      </c>
      <c r="D993" s="15" t="s">
        <v>236</v>
      </c>
      <c r="E993" s="16"/>
      <c r="F993" s="13" t="s">
        <v>1241</v>
      </c>
      <c r="G993" s="13"/>
      <c r="H993" s="7">
        <v>9.1999999999999993</v>
      </c>
      <c r="I993" s="7">
        <v>9.1999999999999993</v>
      </c>
      <c r="J993" s="7"/>
      <c r="K993" s="7">
        <v>4</v>
      </c>
      <c r="L993" s="8">
        <f t="shared" si="78"/>
        <v>4857600</v>
      </c>
      <c r="M993" s="8">
        <f t="shared" si="77"/>
        <v>1250280</v>
      </c>
      <c r="N993" s="8">
        <f t="shared" si="79"/>
        <v>3982404</v>
      </c>
    </row>
    <row r="994" spans="1:14" ht="42.75" x14ac:dyDescent="0.2">
      <c r="A994" s="4">
        <v>203945</v>
      </c>
      <c r="B994" s="15" t="s">
        <v>297</v>
      </c>
      <c r="C994" s="15" t="s">
        <v>1234</v>
      </c>
      <c r="D994" s="15" t="s">
        <v>236</v>
      </c>
      <c r="E994" s="16"/>
      <c r="F994" s="13" t="s">
        <v>1242</v>
      </c>
      <c r="G994" s="13"/>
      <c r="H994" s="7">
        <v>17.100000000000001</v>
      </c>
      <c r="I994" s="7">
        <v>17.100000000000001</v>
      </c>
      <c r="J994" s="7"/>
      <c r="K994" s="7">
        <v>4</v>
      </c>
      <c r="L994" s="8">
        <f t="shared" si="78"/>
        <v>9028800</v>
      </c>
      <c r="M994" s="8">
        <f t="shared" si="77"/>
        <v>2323890</v>
      </c>
      <c r="N994" s="8">
        <f t="shared" si="79"/>
        <v>7402077</v>
      </c>
    </row>
    <row r="995" spans="1:14" ht="42.75" x14ac:dyDescent="0.2">
      <c r="A995" s="4">
        <v>203950</v>
      </c>
      <c r="B995" s="15" t="s">
        <v>297</v>
      </c>
      <c r="C995" s="15" t="s">
        <v>1234</v>
      </c>
      <c r="D995" s="15" t="s">
        <v>236</v>
      </c>
      <c r="E995" s="16"/>
      <c r="F995" s="13" t="s">
        <v>1243</v>
      </c>
      <c r="G995" s="13"/>
      <c r="H995" s="7">
        <v>16</v>
      </c>
      <c r="I995" s="7">
        <v>16</v>
      </c>
      <c r="J995" s="7"/>
      <c r="K995" s="7">
        <v>4</v>
      </c>
      <c r="L995" s="8">
        <f t="shared" si="78"/>
        <v>8448000</v>
      </c>
      <c r="M995" s="8">
        <f t="shared" si="77"/>
        <v>2174400</v>
      </c>
      <c r="N995" s="8">
        <f t="shared" si="79"/>
        <v>6925920</v>
      </c>
    </row>
    <row r="996" spans="1:14" ht="42.75" x14ac:dyDescent="0.2">
      <c r="A996" s="4">
        <v>203955</v>
      </c>
      <c r="B996" s="15" t="s">
        <v>297</v>
      </c>
      <c r="C996" s="15" t="s">
        <v>1234</v>
      </c>
      <c r="D996" s="15" t="s">
        <v>171</v>
      </c>
      <c r="E996" s="16"/>
      <c r="F996" s="13" t="s">
        <v>1244</v>
      </c>
      <c r="G996" s="13"/>
      <c r="H996" s="7">
        <v>8.8000000000000007</v>
      </c>
      <c r="I996" s="7">
        <v>8.8000000000000007</v>
      </c>
      <c r="J996" s="7"/>
      <c r="K996" s="7">
        <v>4</v>
      </c>
      <c r="L996" s="8">
        <f t="shared" si="78"/>
        <v>4646400</v>
      </c>
      <c r="M996" s="8">
        <f t="shared" si="77"/>
        <v>1195920</v>
      </c>
      <c r="N996" s="8">
        <f t="shared" si="79"/>
        <v>3809256</v>
      </c>
    </row>
    <row r="997" spans="1:14" ht="42.75" x14ac:dyDescent="0.2">
      <c r="A997" s="4">
        <v>203960</v>
      </c>
      <c r="B997" s="15" t="s">
        <v>297</v>
      </c>
      <c r="C997" s="15" t="s">
        <v>1234</v>
      </c>
      <c r="D997" s="15" t="s">
        <v>171</v>
      </c>
      <c r="E997" s="16"/>
      <c r="F997" s="13" t="s">
        <v>1245</v>
      </c>
      <c r="G997" s="13"/>
      <c r="H997" s="7">
        <v>11.2</v>
      </c>
      <c r="I997" s="7">
        <v>11.2</v>
      </c>
      <c r="J997" s="7"/>
      <c r="K997" s="7">
        <v>4</v>
      </c>
      <c r="L997" s="8">
        <f t="shared" si="78"/>
        <v>5913600</v>
      </c>
      <c r="M997" s="8">
        <f t="shared" si="77"/>
        <v>1522080</v>
      </c>
      <c r="N997" s="8">
        <f t="shared" si="79"/>
        <v>4848144</v>
      </c>
    </row>
    <row r="998" spans="1:14" ht="57" x14ac:dyDescent="0.2">
      <c r="A998" s="4">
        <v>203965</v>
      </c>
      <c r="B998" s="15" t="s">
        <v>297</v>
      </c>
      <c r="C998" s="15" t="s">
        <v>1234</v>
      </c>
      <c r="D998" s="15" t="s">
        <v>171</v>
      </c>
      <c r="E998" s="16"/>
      <c r="F998" s="13" t="s">
        <v>1246</v>
      </c>
      <c r="G998" s="13"/>
      <c r="H998" s="7">
        <v>9.6</v>
      </c>
      <c r="I998" s="7">
        <v>9.6</v>
      </c>
      <c r="J998" s="7"/>
      <c r="K998" s="7">
        <v>4</v>
      </c>
      <c r="L998" s="8">
        <f t="shared" si="78"/>
        <v>5068800</v>
      </c>
      <c r="M998" s="8">
        <f t="shared" si="77"/>
        <v>1304640</v>
      </c>
      <c r="N998" s="8">
        <f t="shared" si="79"/>
        <v>4155552</v>
      </c>
    </row>
    <row r="999" spans="1:14" ht="42.75" x14ac:dyDescent="0.2">
      <c r="A999" s="4">
        <v>203970</v>
      </c>
      <c r="B999" s="15" t="s">
        <v>297</v>
      </c>
      <c r="C999" s="15" t="s">
        <v>1234</v>
      </c>
      <c r="D999" s="15" t="s">
        <v>171</v>
      </c>
      <c r="E999" s="16"/>
      <c r="F999" s="13" t="s">
        <v>1247</v>
      </c>
      <c r="G999" s="13"/>
      <c r="H999" s="7">
        <v>12</v>
      </c>
      <c r="I999" s="7">
        <v>12</v>
      </c>
      <c r="J999" s="7"/>
      <c r="K999" s="7">
        <v>4</v>
      </c>
      <c r="L999" s="8">
        <f t="shared" si="78"/>
        <v>6336000</v>
      </c>
      <c r="M999" s="8">
        <f t="shared" si="77"/>
        <v>1630800</v>
      </c>
      <c r="N999" s="8">
        <f t="shared" si="79"/>
        <v>5194440</v>
      </c>
    </row>
    <row r="1000" spans="1:14" ht="42.75" x14ac:dyDescent="0.2">
      <c r="A1000" s="4">
        <v>203975</v>
      </c>
      <c r="B1000" s="15" t="s">
        <v>297</v>
      </c>
      <c r="C1000" s="15" t="s">
        <v>1234</v>
      </c>
      <c r="D1000" s="15" t="s">
        <v>171</v>
      </c>
      <c r="E1000" s="16"/>
      <c r="F1000" s="13" t="s">
        <v>1248</v>
      </c>
      <c r="G1000" s="13" t="s">
        <v>1249</v>
      </c>
      <c r="H1000" s="7">
        <v>18.399999999999999</v>
      </c>
      <c r="I1000" s="7">
        <v>18.399999999999999</v>
      </c>
      <c r="J1000" s="7"/>
      <c r="K1000" s="7">
        <v>4</v>
      </c>
      <c r="L1000" s="8">
        <f t="shared" si="78"/>
        <v>9715200</v>
      </c>
      <c r="M1000" s="8">
        <f t="shared" ref="M1000:M1063" si="80">(I1000*135900)+(J1000*168000)</f>
        <v>2500560</v>
      </c>
      <c r="N1000" s="8">
        <f t="shared" si="79"/>
        <v>7964808</v>
      </c>
    </row>
    <row r="1001" spans="1:14" ht="57" x14ac:dyDescent="0.2">
      <c r="A1001" s="4">
        <v>203980</v>
      </c>
      <c r="B1001" s="15" t="s">
        <v>297</v>
      </c>
      <c r="C1001" s="15" t="s">
        <v>1234</v>
      </c>
      <c r="D1001" s="15" t="s">
        <v>171</v>
      </c>
      <c r="E1001" s="16"/>
      <c r="F1001" s="13" t="s">
        <v>1250</v>
      </c>
      <c r="G1001" s="13"/>
      <c r="H1001" s="7">
        <v>11.2</v>
      </c>
      <c r="I1001" s="7">
        <v>11.2</v>
      </c>
      <c r="J1001" s="7"/>
      <c r="K1001" s="7">
        <v>4</v>
      </c>
      <c r="L1001" s="8">
        <f t="shared" si="78"/>
        <v>5913600</v>
      </c>
      <c r="M1001" s="8">
        <f t="shared" si="80"/>
        <v>1522080</v>
      </c>
      <c r="N1001" s="8">
        <f t="shared" si="79"/>
        <v>4848144</v>
      </c>
    </row>
    <row r="1002" spans="1:14" ht="42.75" x14ac:dyDescent="0.2">
      <c r="A1002" s="4">
        <v>203985</v>
      </c>
      <c r="B1002" s="15" t="s">
        <v>297</v>
      </c>
      <c r="C1002" s="15" t="s">
        <v>1234</v>
      </c>
      <c r="D1002" s="15" t="s">
        <v>171</v>
      </c>
      <c r="E1002" s="16"/>
      <c r="F1002" s="13" t="s">
        <v>1251</v>
      </c>
      <c r="G1002" s="13"/>
      <c r="H1002" s="7">
        <v>9.6</v>
      </c>
      <c r="I1002" s="7">
        <v>9.6</v>
      </c>
      <c r="J1002" s="7"/>
      <c r="K1002" s="7">
        <v>4</v>
      </c>
      <c r="L1002" s="8">
        <f t="shared" si="78"/>
        <v>5068800</v>
      </c>
      <c r="M1002" s="8">
        <f t="shared" si="80"/>
        <v>1304640</v>
      </c>
      <c r="N1002" s="8">
        <f t="shared" si="79"/>
        <v>4155552</v>
      </c>
    </row>
    <row r="1003" spans="1:14" ht="42.75" x14ac:dyDescent="0.2">
      <c r="A1003" s="4">
        <v>203990</v>
      </c>
      <c r="B1003" s="15" t="s">
        <v>297</v>
      </c>
      <c r="C1003" s="15" t="s">
        <v>1234</v>
      </c>
      <c r="D1003" s="15" t="s">
        <v>171</v>
      </c>
      <c r="E1003" s="16"/>
      <c r="F1003" s="13" t="s">
        <v>1252</v>
      </c>
      <c r="G1003" s="13"/>
      <c r="H1003" s="7">
        <v>16.8</v>
      </c>
      <c r="I1003" s="7">
        <v>16.8</v>
      </c>
      <c r="J1003" s="7"/>
      <c r="K1003" s="7">
        <v>4</v>
      </c>
      <c r="L1003" s="8">
        <f t="shared" si="78"/>
        <v>8870400</v>
      </c>
      <c r="M1003" s="8">
        <f t="shared" si="80"/>
        <v>2283120</v>
      </c>
      <c r="N1003" s="8">
        <f t="shared" si="79"/>
        <v>7272216</v>
      </c>
    </row>
    <row r="1004" spans="1:14" ht="42.75" x14ac:dyDescent="0.2">
      <c r="A1004" s="4">
        <v>203995</v>
      </c>
      <c r="B1004" s="15" t="s">
        <v>297</v>
      </c>
      <c r="C1004" s="15" t="s">
        <v>1234</v>
      </c>
      <c r="D1004" s="15" t="s">
        <v>171</v>
      </c>
      <c r="E1004" s="16"/>
      <c r="F1004" s="13" t="s">
        <v>1253</v>
      </c>
      <c r="G1004" s="13"/>
      <c r="H1004" s="7">
        <v>10.4</v>
      </c>
      <c r="I1004" s="7">
        <v>10.4</v>
      </c>
      <c r="J1004" s="7"/>
      <c r="K1004" s="7">
        <v>4</v>
      </c>
      <c r="L1004" s="8">
        <f t="shared" si="78"/>
        <v>5491200</v>
      </c>
      <c r="M1004" s="8">
        <f t="shared" si="80"/>
        <v>1413360</v>
      </c>
      <c r="N1004" s="8">
        <f t="shared" si="79"/>
        <v>4501848</v>
      </c>
    </row>
    <row r="1005" spans="1:14" ht="57" x14ac:dyDescent="0.2">
      <c r="A1005" s="4">
        <v>204000</v>
      </c>
      <c r="B1005" s="15" t="s">
        <v>297</v>
      </c>
      <c r="C1005" s="15" t="s">
        <v>1234</v>
      </c>
      <c r="D1005" s="15" t="s">
        <v>171</v>
      </c>
      <c r="E1005" s="16"/>
      <c r="F1005" s="13" t="s">
        <v>1254</v>
      </c>
      <c r="G1005" s="13"/>
      <c r="H1005" s="7">
        <v>8.8000000000000007</v>
      </c>
      <c r="I1005" s="7">
        <v>8.8000000000000007</v>
      </c>
      <c r="J1005" s="7"/>
      <c r="K1005" s="7">
        <v>4</v>
      </c>
      <c r="L1005" s="8">
        <f t="shared" si="78"/>
        <v>4646400</v>
      </c>
      <c r="M1005" s="8">
        <f t="shared" si="80"/>
        <v>1195920</v>
      </c>
      <c r="N1005" s="8">
        <f t="shared" si="79"/>
        <v>3809256</v>
      </c>
    </row>
    <row r="1006" spans="1:14" ht="71.25" x14ac:dyDescent="0.2">
      <c r="A1006" s="4">
        <v>204005</v>
      </c>
      <c r="B1006" s="15" t="s">
        <v>297</v>
      </c>
      <c r="C1006" s="15" t="s">
        <v>1234</v>
      </c>
      <c r="D1006" s="15" t="s">
        <v>171</v>
      </c>
      <c r="E1006" s="16"/>
      <c r="F1006" s="13" t="s">
        <v>1255</v>
      </c>
      <c r="G1006" s="13"/>
      <c r="H1006" s="7">
        <v>5.6</v>
      </c>
      <c r="I1006" s="7">
        <v>5.6</v>
      </c>
      <c r="J1006" s="7"/>
      <c r="K1006" s="7">
        <v>4</v>
      </c>
      <c r="L1006" s="8">
        <f t="shared" si="78"/>
        <v>2956800</v>
      </c>
      <c r="M1006" s="8">
        <f t="shared" si="80"/>
        <v>761040</v>
      </c>
      <c r="N1006" s="8">
        <f t="shared" si="79"/>
        <v>2424072</v>
      </c>
    </row>
    <row r="1007" spans="1:14" ht="85.5" x14ac:dyDescent="0.2">
      <c r="A1007" s="4">
        <v>204010</v>
      </c>
      <c r="B1007" s="15" t="s">
        <v>297</v>
      </c>
      <c r="C1007" s="15" t="s">
        <v>1234</v>
      </c>
      <c r="D1007" s="15" t="s">
        <v>171</v>
      </c>
      <c r="E1007" s="16"/>
      <c r="F1007" s="13" t="s">
        <v>1256</v>
      </c>
      <c r="G1007" s="13"/>
      <c r="H1007" s="7">
        <v>14.4</v>
      </c>
      <c r="I1007" s="7">
        <v>14.4</v>
      </c>
      <c r="J1007" s="7"/>
      <c r="K1007" s="7">
        <v>4</v>
      </c>
      <c r="L1007" s="8">
        <f t="shared" si="78"/>
        <v>7603200</v>
      </c>
      <c r="M1007" s="8">
        <f t="shared" si="80"/>
        <v>1956960</v>
      </c>
      <c r="N1007" s="8">
        <f t="shared" si="79"/>
        <v>6233328</v>
      </c>
    </row>
    <row r="1008" spans="1:14" ht="99.75" x14ac:dyDescent="0.2">
      <c r="A1008" s="4">
        <v>204015</v>
      </c>
      <c r="B1008" s="15" t="s">
        <v>297</v>
      </c>
      <c r="C1008" s="15" t="s">
        <v>1234</v>
      </c>
      <c r="D1008" s="15" t="s">
        <v>171</v>
      </c>
      <c r="E1008" s="16"/>
      <c r="F1008" s="13" t="s">
        <v>1257</v>
      </c>
      <c r="G1008" s="13"/>
      <c r="H1008" s="7">
        <v>10.4</v>
      </c>
      <c r="I1008" s="7">
        <v>10.4</v>
      </c>
      <c r="J1008" s="7"/>
      <c r="K1008" s="7">
        <v>4</v>
      </c>
      <c r="L1008" s="8">
        <f t="shared" si="78"/>
        <v>5491200</v>
      </c>
      <c r="M1008" s="8">
        <f t="shared" si="80"/>
        <v>1413360</v>
      </c>
      <c r="N1008" s="8">
        <f t="shared" si="79"/>
        <v>4501848</v>
      </c>
    </row>
    <row r="1009" spans="1:14" ht="42.75" x14ac:dyDescent="0.2">
      <c r="A1009" s="4">
        <v>204020</v>
      </c>
      <c r="B1009" s="15" t="s">
        <v>297</v>
      </c>
      <c r="C1009" s="15" t="s">
        <v>1234</v>
      </c>
      <c r="D1009" s="15" t="s">
        <v>171</v>
      </c>
      <c r="E1009" s="16"/>
      <c r="F1009" s="13" t="s">
        <v>1258</v>
      </c>
      <c r="G1009" s="13"/>
      <c r="H1009" s="7">
        <v>8.8000000000000007</v>
      </c>
      <c r="I1009" s="7">
        <v>8.8000000000000007</v>
      </c>
      <c r="J1009" s="7"/>
      <c r="K1009" s="7">
        <v>4</v>
      </c>
      <c r="L1009" s="8">
        <f t="shared" si="78"/>
        <v>4646400</v>
      </c>
      <c r="M1009" s="8">
        <f t="shared" si="80"/>
        <v>1195920</v>
      </c>
      <c r="N1009" s="8">
        <f t="shared" si="79"/>
        <v>3809256</v>
      </c>
    </row>
    <row r="1010" spans="1:14" ht="57" x14ac:dyDescent="0.2">
      <c r="A1010" s="4">
        <v>204025</v>
      </c>
      <c r="B1010" s="15" t="s">
        <v>297</v>
      </c>
      <c r="C1010" s="15" t="s">
        <v>1234</v>
      </c>
      <c r="D1010" s="15" t="s">
        <v>171</v>
      </c>
      <c r="E1010" s="16"/>
      <c r="F1010" s="13" t="s">
        <v>1259</v>
      </c>
      <c r="G1010" s="13"/>
      <c r="H1010" s="7">
        <v>5.6</v>
      </c>
      <c r="I1010" s="7">
        <v>5.6</v>
      </c>
      <c r="J1010" s="7"/>
      <c r="K1010" s="7">
        <v>4</v>
      </c>
      <c r="L1010" s="8">
        <f t="shared" si="78"/>
        <v>2956800</v>
      </c>
      <c r="M1010" s="8">
        <f t="shared" si="80"/>
        <v>761040</v>
      </c>
      <c r="N1010" s="8">
        <f t="shared" si="79"/>
        <v>2424072</v>
      </c>
    </row>
    <row r="1011" spans="1:14" ht="42.75" x14ac:dyDescent="0.2">
      <c r="A1011" s="4">
        <v>204030</v>
      </c>
      <c r="B1011" s="15" t="s">
        <v>297</v>
      </c>
      <c r="C1011" s="15" t="s">
        <v>1234</v>
      </c>
      <c r="D1011" s="15" t="s">
        <v>171</v>
      </c>
      <c r="E1011" s="16"/>
      <c r="F1011" s="13" t="s">
        <v>1260</v>
      </c>
      <c r="G1011" s="13"/>
      <c r="H1011" s="7">
        <v>10.4</v>
      </c>
      <c r="I1011" s="7">
        <v>10.4</v>
      </c>
      <c r="J1011" s="7"/>
      <c r="K1011" s="7">
        <v>4</v>
      </c>
      <c r="L1011" s="8">
        <f t="shared" si="78"/>
        <v>5491200</v>
      </c>
      <c r="M1011" s="8">
        <f t="shared" si="80"/>
        <v>1413360</v>
      </c>
      <c r="N1011" s="8">
        <f t="shared" si="79"/>
        <v>4501848</v>
      </c>
    </row>
    <row r="1012" spans="1:14" ht="85.5" x14ac:dyDescent="0.2">
      <c r="A1012" s="4">
        <v>204035</v>
      </c>
      <c r="B1012" s="15" t="s">
        <v>297</v>
      </c>
      <c r="C1012" s="15" t="s">
        <v>1234</v>
      </c>
      <c r="D1012" s="15" t="s">
        <v>171</v>
      </c>
      <c r="E1012" s="16"/>
      <c r="F1012" s="13" t="s">
        <v>1261</v>
      </c>
      <c r="G1012" s="13"/>
      <c r="H1012" s="7">
        <v>27.2</v>
      </c>
      <c r="I1012" s="7">
        <v>27.2</v>
      </c>
      <c r="J1012" s="7"/>
      <c r="K1012" s="7">
        <v>4</v>
      </c>
      <c r="L1012" s="8">
        <f t="shared" ref="L1012:L1075" si="81">I1012*528000+J1012*1030000</f>
        <v>14361600</v>
      </c>
      <c r="M1012" s="8">
        <f t="shared" si="80"/>
        <v>3696480</v>
      </c>
      <c r="N1012" s="8">
        <f t="shared" si="79"/>
        <v>11774064</v>
      </c>
    </row>
    <row r="1013" spans="1:14" ht="42.75" x14ac:dyDescent="0.2">
      <c r="A1013" s="4">
        <v>204040</v>
      </c>
      <c r="B1013" s="15" t="s">
        <v>297</v>
      </c>
      <c r="C1013" s="15" t="s">
        <v>1234</v>
      </c>
      <c r="D1013" s="15" t="s">
        <v>171</v>
      </c>
      <c r="E1013" s="16"/>
      <c r="F1013" s="13" t="s">
        <v>1262</v>
      </c>
      <c r="G1013" s="13"/>
      <c r="H1013" s="7">
        <v>15.2</v>
      </c>
      <c r="I1013" s="7">
        <v>15.2</v>
      </c>
      <c r="J1013" s="7"/>
      <c r="K1013" s="7">
        <v>4</v>
      </c>
      <c r="L1013" s="8">
        <f t="shared" si="81"/>
        <v>8025600</v>
      </c>
      <c r="M1013" s="8">
        <f t="shared" si="80"/>
        <v>2065680</v>
      </c>
      <c r="N1013" s="8">
        <f t="shared" si="79"/>
        <v>6579624</v>
      </c>
    </row>
    <row r="1014" spans="1:14" ht="42.75" x14ac:dyDescent="0.2">
      <c r="A1014" s="4">
        <v>204045</v>
      </c>
      <c r="B1014" s="15" t="s">
        <v>297</v>
      </c>
      <c r="C1014" s="15" t="s">
        <v>1234</v>
      </c>
      <c r="D1014" s="15" t="s">
        <v>171</v>
      </c>
      <c r="E1014" s="16"/>
      <c r="F1014" s="13" t="s">
        <v>1263</v>
      </c>
      <c r="G1014" s="13"/>
      <c r="H1014" s="7">
        <v>15.2</v>
      </c>
      <c r="I1014" s="7">
        <v>15.2</v>
      </c>
      <c r="J1014" s="7"/>
      <c r="K1014" s="7">
        <v>4</v>
      </c>
      <c r="L1014" s="8">
        <f t="shared" si="81"/>
        <v>8025600</v>
      </c>
      <c r="M1014" s="8">
        <f t="shared" si="80"/>
        <v>2065680</v>
      </c>
      <c r="N1014" s="8">
        <f t="shared" si="79"/>
        <v>6579624</v>
      </c>
    </row>
    <row r="1015" spans="1:14" ht="42.75" x14ac:dyDescent="0.2">
      <c r="A1015" s="4">
        <v>204050</v>
      </c>
      <c r="B1015" s="15" t="s">
        <v>297</v>
      </c>
      <c r="C1015" s="15" t="s">
        <v>1234</v>
      </c>
      <c r="D1015" s="15" t="s">
        <v>171</v>
      </c>
      <c r="E1015" s="16"/>
      <c r="F1015" s="13" t="s">
        <v>1264</v>
      </c>
      <c r="G1015" s="13"/>
      <c r="H1015" s="7">
        <v>11.2</v>
      </c>
      <c r="I1015" s="7">
        <v>11.2</v>
      </c>
      <c r="J1015" s="7"/>
      <c r="K1015" s="7">
        <v>4</v>
      </c>
      <c r="L1015" s="8">
        <f t="shared" si="81"/>
        <v>5913600</v>
      </c>
      <c r="M1015" s="8">
        <f t="shared" si="80"/>
        <v>1522080</v>
      </c>
      <c r="N1015" s="8">
        <f t="shared" si="79"/>
        <v>4848144</v>
      </c>
    </row>
    <row r="1016" spans="1:14" ht="85.5" x14ac:dyDescent="0.2">
      <c r="A1016" s="4">
        <v>204055</v>
      </c>
      <c r="B1016" s="15" t="s">
        <v>297</v>
      </c>
      <c r="C1016" s="15" t="s">
        <v>1234</v>
      </c>
      <c r="D1016" s="15" t="s">
        <v>171</v>
      </c>
      <c r="E1016" s="16"/>
      <c r="F1016" s="13" t="s">
        <v>1265</v>
      </c>
      <c r="G1016" s="13"/>
      <c r="H1016" s="7">
        <v>13.6</v>
      </c>
      <c r="I1016" s="7">
        <v>13.6</v>
      </c>
      <c r="J1016" s="7"/>
      <c r="K1016" s="7">
        <v>4</v>
      </c>
      <c r="L1016" s="8">
        <f t="shared" si="81"/>
        <v>7180800</v>
      </c>
      <c r="M1016" s="8">
        <f t="shared" si="80"/>
        <v>1848240</v>
      </c>
      <c r="N1016" s="8">
        <f t="shared" si="79"/>
        <v>5887032</v>
      </c>
    </row>
    <row r="1017" spans="1:14" ht="42.75" x14ac:dyDescent="0.2">
      <c r="A1017" s="4">
        <v>204060</v>
      </c>
      <c r="B1017" s="15" t="s">
        <v>297</v>
      </c>
      <c r="C1017" s="15" t="s">
        <v>1234</v>
      </c>
      <c r="D1017" s="15" t="s">
        <v>171</v>
      </c>
      <c r="E1017" s="16"/>
      <c r="F1017" s="13" t="s">
        <v>1266</v>
      </c>
      <c r="G1017" s="13" t="s">
        <v>1267</v>
      </c>
      <c r="H1017" s="7">
        <v>10.4</v>
      </c>
      <c r="I1017" s="7">
        <v>10.4</v>
      </c>
      <c r="J1017" s="7"/>
      <c r="K1017" s="7">
        <v>4</v>
      </c>
      <c r="L1017" s="8">
        <f t="shared" si="81"/>
        <v>5491200</v>
      </c>
      <c r="M1017" s="8">
        <f t="shared" si="80"/>
        <v>1413360</v>
      </c>
      <c r="N1017" s="8">
        <f t="shared" si="79"/>
        <v>4501848</v>
      </c>
    </row>
    <row r="1018" spans="1:14" ht="42.75" x14ac:dyDescent="0.2">
      <c r="A1018" s="4">
        <v>204065</v>
      </c>
      <c r="B1018" s="15" t="s">
        <v>297</v>
      </c>
      <c r="C1018" s="15" t="s">
        <v>1234</v>
      </c>
      <c r="D1018" s="15" t="s">
        <v>171</v>
      </c>
      <c r="E1018" s="16"/>
      <c r="F1018" s="13" t="s">
        <v>1268</v>
      </c>
      <c r="G1018" s="13"/>
      <c r="H1018" s="7">
        <v>8</v>
      </c>
      <c r="I1018" s="7">
        <v>8</v>
      </c>
      <c r="J1018" s="7"/>
      <c r="K1018" s="7">
        <v>4</v>
      </c>
      <c r="L1018" s="8">
        <f t="shared" si="81"/>
        <v>4224000</v>
      </c>
      <c r="M1018" s="8">
        <f t="shared" si="80"/>
        <v>1087200</v>
      </c>
      <c r="N1018" s="8">
        <f t="shared" si="79"/>
        <v>3462960</v>
      </c>
    </row>
    <row r="1019" spans="1:14" ht="42.75" x14ac:dyDescent="0.2">
      <c r="A1019" s="4">
        <v>204070</v>
      </c>
      <c r="B1019" s="15" t="s">
        <v>297</v>
      </c>
      <c r="C1019" s="15" t="s">
        <v>1234</v>
      </c>
      <c r="D1019" s="15" t="s">
        <v>171</v>
      </c>
      <c r="E1019" s="16"/>
      <c r="F1019" s="13" t="s">
        <v>1269</v>
      </c>
      <c r="G1019" s="13"/>
      <c r="H1019" s="7">
        <v>2.4</v>
      </c>
      <c r="I1019" s="7">
        <v>2.4</v>
      </c>
      <c r="J1019" s="7"/>
      <c r="K1019" s="7">
        <v>4</v>
      </c>
      <c r="L1019" s="8">
        <f t="shared" si="81"/>
        <v>1267200</v>
      </c>
      <c r="M1019" s="8">
        <f t="shared" si="80"/>
        <v>326160</v>
      </c>
      <c r="N1019" s="8">
        <f t="shared" si="79"/>
        <v>1038888</v>
      </c>
    </row>
    <row r="1020" spans="1:14" ht="42.75" x14ac:dyDescent="0.2">
      <c r="A1020" s="4">
        <v>204075</v>
      </c>
      <c r="B1020" s="15" t="s">
        <v>297</v>
      </c>
      <c r="C1020" s="15" t="s">
        <v>1234</v>
      </c>
      <c r="D1020" s="15" t="s">
        <v>171</v>
      </c>
      <c r="E1020" s="16"/>
      <c r="F1020" s="13" t="s">
        <v>1270</v>
      </c>
      <c r="G1020" s="13"/>
      <c r="H1020" s="7">
        <v>22.4</v>
      </c>
      <c r="I1020" s="7">
        <v>22.4</v>
      </c>
      <c r="J1020" s="7"/>
      <c r="K1020" s="7">
        <v>4</v>
      </c>
      <c r="L1020" s="8">
        <f t="shared" si="81"/>
        <v>11827200</v>
      </c>
      <c r="M1020" s="8">
        <f t="shared" si="80"/>
        <v>3044160</v>
      </c>
      <c r="N1020" s="8">
        <f t="shared" si="79"/>
        <v>9696288</v>
      </c>
    </row>
    <row r="1021" spans="1:14" ht="42.75" x14ac:dyDescent="0.2">
      <c r="A1021" s="4">
        <v>204080</v>
      </c>
      <c r="B1021" s="15" t="s">
        <v>297</v>
      </c>
      <c r="C1021" s="15" t="s">
        <v>1234</v>
      </c>
      <c r="D1021" s="15" t="s">
        <v>171</v>
      </c>
      <c r="E1021" s="16"/>
      <c r="F1021" s="13" t="s">
        <v>1271</v>
      </c>
      <c r="G1021" s="13"/>
      <c r="H1021" s="7">
        <v>13.6</v>
      </c>
      <c r="I1021" s="7">
        <v>13.6</v>
      </c>
      <c r="J1021" s="7"/>
      <c r="K1021" s="7">
        <v>4</v>
      </c>
      <c r="L1021" s="8">
        <f t="shared" si="81"/>
        <v>7180800</v>
      </c>
      <c r="M1021" s="8">
        <f t="shared" si="80"/>
        <v>1848240</v>
      </c>
      <c r="N1021" s="8">
        <f t="shared" si="79"/>
        <v>5887032</v>
      </c>
    </row>
    <row r="1022" spans="1:14" ht="42.75" x14ac:dyDescent="0.2">
      <c r="A1022" s="4">
        <v>204085</v>
      </c>
      <c r="B1022" s="15" t="s">
        <v>297</v>
      </c>
      <c r="C1022" s="15" t="s">
        <v>1234</v>
      </c>
      <c r="D1022" s="15" t="s">
        <v>171</v>
      </c>
      <c r="E1022" s="16"/>
      <c r="F1022" s="13" t="s">
        <v>1272</v>
      </c>
      <c r="G1022" s="13"/>
      <c r="H1022" s="7">
        <v>8</v>
      </c>
      <c r="I1022" s="7">
        <v>8</v>
      </c>
      <c r="J1022" s="7"/>
      <c r="K1022" s="7">
        <v>4</v>
      </c>
      <c r="L1022" s="8">
        <f t="shared" si="81"/>
        <v>4224000</v>
      </c>
      <c r="M1022" s="8">
        <f t="shared" si="80"/>
        <v>1087200</v>
      </c>
      <c r="N1022" s="8">
        <f t="shared" si="79"/>
        <v>3462960</v>
      </c>
    </row>
    <row r="1023" spans="1:14" ht="42.75" x14ac:dyDescent="0.2">
      <c r="A1023" s="4">
        <v>204090</v>
      </c>
      <c r="B1023" s="15" t="s">
        <v>297</v>
      </c>
      <c r="C1023" s="15" t="s">
        <v>1234</v>
      </c>
      <c r="D1023" s="15" t="s">
        <v>171</v>
      </c>
      <c r="E1023" s="16"/>
      <c r="F1023" s="13" t="s">
        <v>1273</v>
      </c>
      <c r="G1023" s="13"/>
      <c r="H1023" s="7">
        <v>4.5999999999999996</v>
      </c>
      <c r="I1023" s="7">
        <v>4.5999999999999996</v>
      </c>
      <c r="J1023" s="7"/>
      <c r="K1023" s="7">
        <v>4</v>
      </c>
      <c r="L1023" s="8">
        <f t="shared" si="81"/>
        <v>2428800</v>
      </c>
      <c r="M1023" s="8">
        <f t="shared" si="80"/>
        <v>625140</v>
      </c>
      <c r="N1023" s="8">
        <f t="shared" si="79"/>
        <v>1991202</v>
      </c>
    </row>
    <row r="1024" spans="1:14" ht="57" x14ac:dyDescent="0.2">
      <c r="A1024" s="4">
        <v>204095</v>
      </c>
      <c r="B1024" s="15" t="s">
        <v>297</v>
      </c>
      <c r="C1024" s="15" t="s">
        <v>1234</v>
      </c>
      <c r="D1024" s="15" t="s">
        <v>171</v>
      </c>
      <c r="E1024" s="16"/>
      <c r="F1024" s="13" t="s">
        <v>1274</v>
      </c>
      <c r="G1024" s="13"/>
      <c r="H1024" s="7">
        <v>4.5999999999999996</v>
      </c>
      <c r="I1024" s="7">
        <v>4.5999999999999996</v>
      </c>
      <c r="J1024" s="7"/>
      <c r="K1024" s="7">
        <v>4</v>
      </c>
      <c r="L1024" s="8">
        <f t="shared" si="81"/>
        <v>2428800</v>
      </c>
      <c r="M1024" s="8">
        <f t="shared" si="80"/>
        <v>625140</v>
      </c>
      <c r="N1024" s="8">
        <f t="shared" si="79"/>
        <v>1991202</v>
      </c>
    </row>
    <row r="1025" spans="1:14" ht="42.75" x14ac:dyDescent="0.2">
      <c r="A1025" s="4">
        <v>204100</v>
      </c>
      <c r="B1025" s="15" t="s">
        <v>297</v>
      </c>
      <c r="C1025" s="15" t="s">
        <v>1234</v>
      </c>
      <c r="D1025" s="15" t="s">
        <v>171</v>
      </c>
      <c r="E1025" s="16"/>
      <c r="F1025" s="13" t="s">
        <v>1275</v>
      </c>
      <c r="G1025" s="13"/>
      <c r="H1025" s="7">
        <v>22.4</v>
      </c>
      <c r="I1025" s="7">
        <v>22.4</v>
      </c>
      <c r="J1025" s="7"/>
      <c r="K1025" s="7">
        <v>4</v>
      </c>
      <c r="L1025" s="8">
        <f t="shared" si="81"/>
        <v>11827200</v>
      </c>
      <c r="M1025" s="8">
        <f t="shared" si="80"/>
        <v>3044160</v>
      </c>
      <c r="N1025" s="8">
        <f t="shared" si="79"/>
        <v>9696288</v>
      </c>
    </row>
    <row r="1026" spans="1:14" ht="42.75" x14ac:dyDescent="0.2">
      <c r="A1026" s="4">
        <v>204105</v>
      </c>
      <c r="B1026" s="15" t="s">
        <v>297</v>
      </c>
      <c r="C1026" s="15" t="s">
        <v>1234</v>
      </c>
      <c r="D1026" s="15" t="s">
        <v>171</v>
      </c>
      <c r="E1026" s="16"/>
      <c r="F1026" s="13" t="s">
        <v>1276</v>
      </c>
      <c r="G1026" s="13"/>
      <c r="H1026" s="7">
        <v>22.4</v>
      </c>
      <c r="I1026" s="7">
        <v>22.4</v>
      </c>
      <c r="J1026" s="7"/>
      <c r="K1026" s="7">
        <v>4</v>
      </c>
      <c r="L1026" s="8">
        <f t="shared" si="81"/>
        <v>11827200</v>
      </c>
      <c r="M1026" s="8">
        <f t="shared" si="80"/>
        <v>3044160</v>
      </c>
      <c r="N1026" s="8">
        <f t="shared" si="79"/>
        <v>9696288</v>
      </c>
    </row>
    <row r="1027" spans="1:14" ht="42.75" x14ac:dyDescent="0.2">
      <c r="A1027" s="4">
        <v>204110</v>
      </c>
      <c r="B1027" s="15" t="s">
        <v>297</v>
      </c>
      <c r="C1027" s="15" t="s">
        <v>1234</v>
      </c>
      <c r="D1027" s="15" t="s">
        <v>171</v>
      </c>
      <c r="E1027" s="16"/>
      <c r="F1027" s="13" t="s">
        <v>1277</v>
      </c>
      <c r="G1027" s="13" t="s">
        <v>1278</v>
      </c>
      <c r="H1027" s="7">
        <v>15.2</v>
      </c>
      <c r="I1027" s="7">
        <v>15.2</v>
      </c>
      <c r="J1027" s="7"/>
      <c r="K1027" s="7">
        <v>4</v>
      </c>
      <c r="L1027" s="8">
        <f t="shared" si="81"/>
        <v>8025600</v>
      </c>
      <c r="M1027" s="8">
        <f t="shared" si="80"/>
        <v>2065680</v>
      </c>
      <c r="N1027" s="8">
        <f t="shared" si="79"/>
        <v>6579624</v>
      </c>
    </row>
    <row r="1028" spans="1:14" ht="42.75" x14ac:dyDescent="0.2">
      <c r="A1028" s="4">
        <v>204115</v>
      </c>
      <c r="B1028" s="15" t="s">
        <v>297</v>
      </c>
      <c r="C1028" s="15" t="s">
        <v>1234</v>
      </c>
      <c r="D1028" s="15" t="s">
        <v>1279</v>
      </c>
      <c r="E1028" s="16"/>
      <c r="F1028" s="13" t="s">
        <v>1280</v>
      </c>
      <c r="G1028" s="13"/>
      <c r="H1028" s="7">
        <v>3</v>
      </c>
      <c r="I1028" s="7">
        <v>3</v>
      </c>
      <c r="J1028" s="7"/>
      <c r="K1028" s="7">
        <v>0</v>
      </c>
      <c r="L1028" s="8">
        <f t="shared" si="81"/>
        <v>1584000</v>
      </c>
      <c r="M1028" s="8">
        <f t="shared" si="80"/>
        <v>407700</v>
      </c>
      <c r="N1028" s="8">
        <f t="shared" ref="N1028:N1091" si="82">L1028- ((M1028*70)/100)</f>
        <v>1298610</v>
      </c>
    </row>
    <row r="1029" spans="1:14" ht="42.75" x14ac:dyDescent="0.2">
      <c r="A1029" s="4">
        <v>204120</v>
      </c>
      <c r="B1029" s="15" t="s">
        <v>297</v>
      </c>
      <c r="C1029" s="15" t="s">
        <v>1234</v>
      </c>
      <c r="D1029" s="15" t="s">
        <v>1279</v>
      </c>
      <c r="E1029" s="16"/>
      <c r="F1029" s="13" t="s">
        <v>1281</v>
      </c>
      <c r="G1029" s="13"/>
      <c r="H1029" s="7">
        <v>7.2</v>
      </c>
      <c r="I1029" s="7">
        <v>7.2</v>
      </c>
      <c r="J1029" s="7"/>
      <c r="K1029" s="7">
        <v>0</v>
      </c>
      <c r="L1029" s="8">
        <f t="shared" si="81"/>
        <v>3801600</v>
      </c>
      <c r="M1029" s="8">
        <f t="shared" si="80"/>
        <v>978480</v>
      </c>
      <c r="N1029" s="8">
        <f t="shared" si="82"/>
        <v>3116664</v>
      </c>
    </row>
    <row r="1030" spans="1:14" ht="85.5" x14ac:dyDescent="0.2">
      <c r="A1030" s="4">
        <v>204125</v>
      </c>
      <c r="B1030" s="15" t="s">
        <v>297</v>
      </c>
      <c r="C1030" s="15" t="s">
        <v>1234</v>
      </c>
      <c r="D1030" s="15" t="s">
        <v>1014</v>
      </c>
      <c r="E1030" s="16"/>
      <c r="F1030" s="13" t="s">
        <v>1282</v>
      </c>
      <c r="G1030" s="13"/>
      <c r="H1030" s="7">
        <v>10.4</v>
      </c>
      <c r="I1030" s="7">
        <v>10.4</v>
      </c>
      <c r="J1030" s="7"/>
      <c r="K1030" s="7">
        <v>4</v>
      </c>
      <c r="L1030" s="8">
        <f t="shared" si="81"/>
        <v>5491200</v>
      </c>
      <c r="M1030" s="8">
        <f t="shared" si="80"/>
        <v>1413360</v>
      </c>
      <c r="N1030" s="8">
        <f t="shared" si="82"/>
        <v>4501848</v>
      </c>
    </row>
    <row r="1031" spans="1:14" ht="42.75" x14ac:dyDescent="0.2">
      <c r="A1031" s="4">
        <v>204130</v>
      </c>
      <c r="B1031" s="15" t="s">
        <v>297</v>
      </c>
      <c r="C1031" s="15" t="s">
        <v>1234</v>
      </c>
      <c r="D1031" s="15" t="s">
        <v>1014</v>
      </c>
      <c r="E1031" s="16"/>
      <c r="F1031" s="13" t="s">
        <v>1283</v>
      </c>
      <c r="G1031" s="13"/>
      <c r="H1031" s="7">
        <v>9.6</v>
      </c>
      <c r="I1031" s="7">
        <v>9.6</v>
      </c>
      <c r="J1031" s="7"/>
      <c r="K1031" s="7">
        <v>4</v>
      </c>
      <c r="L1031" s="8">
        <f t="shared" si="81"/>
        <v>5068800</v>
      </c>
      <c r="M1031" s="8">
        <f t="shared" si="80"/>
        <v>1304640</v>
      </c>
      <c r="N1031" s="8">
        <f t="shared" si="82"/>
        <v>4155552</v>
      </c>
    </row>
    <row r="1032" spans="1:14" ht="42.75" x14ac:dyDescent="0.2">
      <c r="A1032" s="4">
        <v>204135</v>
      </c>
      <c r="B1032" s="15" t="s">
        <v>297</v>
      </c>
      <c r="C1032" s="15" t="s">
        <v>1234</v>
      </c>
      <c r="D1032" s="15" t="s">
        <v>1014</v>
      </c>
      <c r="E1032" s="16"/>
      <c r="F1032" s="13" t="s">
        <v>1284</v>
      </c>
      <c r="G1032" s="13"/>
      <c r="H1032" s="7">
        <v>4</v>
      </c>
      <c r="I1032" s="7">
        <v>4</v>
      </c>
      <c r="J1032" s="7"/>
      <c r="K1032" s="7">
        <v>0</v>
      </c>
      <c r="L1032" s="8">
        <f t="shared" si="81"/>
        <v>2112000</v>
      </c>
      <c r="M1032" s="8">
        <f t="shared" si="80"/>
        <v>543600</v>
      </c>
      <c r="N1032" s="8">
        <f t="shared" si="82"/>
        <v>1731480</v>
      </c>
    </row>
    <row r="1033" spans="1:14" ht="71.25" x14ac:dyDescent="0.2">
      <c r="A1033" s="4">
        <v>204140</v>
      </c>
      <c r="B1033" s="15" t="s">
        <v>297</v>
      </c>
      <c r="C1033" s="15" t="s">
        <v>1234</v>
      </c>
      <c r="D1033" s="15" t="s">
        <v>1014</v>
      </c>
      <c r="E1033" s="16"/>
      <c r="F1033" s="13" t="s">
        <v>1285</v>
      </c>
      <c r="G1033" s="13" t="s">
        <v>1286</v>
      </c>
      <c r="H1033" s="7">
        <v>15.2</v>
      </c>
      <c r="I1033" s="7">
        <v>15.2</v>
      </c>
      <c r="J1033" s="7"/>
      <c r="K1033" s="7">
        <v>0</v>
      </c>
      <c r="L1033" s="8">
        <f t="shared" si="81"/>
        <v>8025600</v>
      </c>
      <c r="M1033" s="8">
        <f t="shared" si="80"/>
        <v>2065680</v>
      </c>
      <c r="N1033" s="8">
        <f t="shared" si="82"/>
        <v>6579624</v>
      </c>
    </row>
    <row r="1034" spans="1:14" ht="42.75" x14ac:dyDescent="0.2">
      <c r="A1034" s="4">
        <v>204145</v>
      </c>
      <c r="B1034" s="15" t="s">
        <v>297</v>
      </c>
      <c r="C1034" s="15" t="s">
        <v>1234</v>
      </c>
      <c r="D1034" s="15" t="s">
        <v>1014</v>
      </c>
      <c r="E1034" s="16"/>
      <c r="F1034" s="13" t="s">
        <v>1287</v>
      </c>
      <c r="G1034" s="13"/>
      <c r="H1034" s="7">
        <v>8</v>
      </c>
      <c r="I1034" s="7">
        <v>8</v>
      </c>
      <c r="J1034" s="7"/>
      <c r="K1034" s="7">
        <v>4</v>
      </c>
      <c r="L1034" s="8">
        <f t="shared" si="81"/>
        <v>4224000</v>
      </c>
      <c r="M1034" s="8">
        <f t="shared" si="80"/>
        <v>1087200</v>
      </c>
      <c r="N1034" s="8">
        <f t="shared" si="82"/>
        <v>3462960</v>
      </c>
    </row>
    <row r="1035" spans="1:14" ht="42.75" x14ac:dyDescent="0.2">
      <c r="A1035" s="4">
        <v>204150</v>
      </c>
      <c r="B1035" s="15" t="s">
        <v>297</v>
      </c>
      <c r="C1035" s="15" t="s">
        <v>1234</v>
      </c>
      <c r="D1035" s="15" t="s">
        <v>1014</v>
      </c>
      <c r="E1035" s="16"/>
      <c r="F1035" s="13" t="s">
        <v>1288</v>
      </c>
      <c r="G1035" s="13"/>
      <c r="H1035" s="7">
        <v>13.6</v>
      </c>
      <c r="I1035" s="7">
        <v>13.6</v>
      </c>
      <c r="J1035" s="7"/>
      <c r="K1035" s="7">
        <v>4</v>
      </c>
      <c r="L1035" s="8">
        <f t="shared" si="81"/>
        <v>7180800</v>
      </c>
      <c r="M1035" s="8">
        <f t="shared" si="80"/>
        <v>1848240</v>
      </c>
      <c r="N1035" s="8">
        <f t="shared" si="82"/>
        <v>5887032</v>
      </c>
    </row>
    <row r="1036" spans="1:14" ht="42.75" x14ac:dyDescent="0.2">
      <c r="A1036" s="10">
        <v>204155</v>
      </c>
      <c r="B1036" s="15" t="s">
        <v>297</v>
      </c>
      <c r="C1036" s="15" t="s">
        <v>1234</v>
      </c>
      <c r="D1036" s="15" t="s">
        <v>1014</v>
      </c>
      <c r="E1036" s="16"/>
      <c r="F1036" s="13" t="s">
        <v>1289</v>
      </c>
      <c r="G1036" s="13"/>
      <c r="H1036" s="7">
        <v>24</v>
      </c>
      <c r="I1036" s="7">
        <v>24</v>
      </c>
      <c r="J1036" s="9"/>
      <c r="K1036" s="9">
        <v>4</v>
      </c>
      <c r="L1036" s="8">
        <f t="shared" si="81"/>
        <v>12672000</v>
      </c>
      <c r="M1036" s="8">
        <f t="shared" si="80"/>
        <v>3261600</v>
      </c>
      <c r="N1036" s="8">
        <f t="shared" si="82"/>
        <v>10388880</v>
      </c>
    </row>
    <row r="1037" spans="1:14" ht="42.75" x14ac:dyDescent="0.2">
      <c r="A1037" s="10">
        <v>204160</v>
      </c>
      <c r="B1037" s="15" t="s">
        <v>297</v>
      </c>
      <c r="C1037" s="15" t="s">
        <v>1234</v>
      </c>
      <c r="D1037" s="15" t="s">
        <v>1014</v>
      </c>
      <c r="E1037" s="16"/>
      <c r="F1037" s="13" t="s">
        <v>1290</v>
      </c>
      <c r="G1037" s="13"/>
      <c r="H1037" s="7">
        <v>36</v>
      </c>
      <c r="I1037" s="7">
        <v>36</v>
      </c>
      <c r="J1037" s="9"/>
      <c r="K1037" s="9">
        <v>4</v>
      </c>
      <c r="L1037" s="8">
        <f t="shared" si="81"/>
        <v>19008000</v>
      </c>
      <c r="M1037" s="8">
        <f t="shared" si="80"/>
        <v>4892400</v>
      </c>
      <c r="N1037" s="8">
        <f t="shared" si="82"/>
        <v>15583320</v>
      </c>
    </row>
    <row r="1038" spans="1:14" ht="71.25" x14ac:dyDescent="0.2">
      <c r="A1038" s="10">
        <v>204165</v>
      </c>
      <c r="B1038" s="15" t="s">
        <v>297</v>
      </c>
      <c r="C1038" s="15" t="s">
        <v>1234</v>
      </c>
      <c r="D1038" s="15" t="s">
        <v>1014</v>
      </c>
      <c r="E1038" s="16"/>
      <c r="F1038" s="13" t="s">
        <v>1291</v>
      </c>
      <c r="G1038" s="13"/>
      <c r="H1038" s="7">
        <v>45</v>
      </c>
      <c r="I1038" s="7">
        <v>45</v>
      </c>
      <c r="J1038" s="9"/>
      <c r="K1038" s="9">
        <v>4</v>
      </c>
      <c r="L1038" s="8">
        <f t="shared" si="81"/>
        <v>23760000</v>
      </c>
      <c r="M1038" s="8">
        <f t="shared" si="80"/>
        <v>6115500</v>
      </c>
      <c r="N1038" s="8">
        <f t="shared" si="82"/>
        <v>19479150</v>
      </c>
    </row>
    <row r="1039" spans="1:14" ht="42.75" x14ac:dyDescent="0.2">
      <c r="A1039" s="10">
        <v>204170</v>
      </c>
      <c r="B1039" s="15" t="s">
        <v>297</v>
      </c>
      <c r="C1039" s="15" t="s">
        <v>1234</v>
      </c>
      <c r="D1039" s="15" t="s">
        <v>1014</v>
      </c>
      <c r="E1039" s="16"/>
      <c r="F1039" s="13" t="s">
        <v>1292</v>
      </c>
      <c r="G1039" s="13"/>
      <c r="H1039" s="7">
        <v>34</v>
      </c>
      <c r="I1039" s="7">
        <v>34</v>
      </c>
      <c r="J1039" s="9"/>
      <c r="K1039" s="9">
        <v>4</v>
      </c>
      <c r="L1039" s="8">
        <f t="shared" si="81"/>
        <v>17952000</v>
      </c>
      <c r="M1039" s="8">
        <f t="shared" si="80"/>
        <v>4620600</v>
      </c>
      <c r="N1039" s="8">
        <f t="shared" si="82"/>
        <v>14717580</v>
      </c>
    </row>
    <row r="1040" spans="1:14" ht="57" x14ac:dyDescent="0.2">
      <c r="A1040" s="10">
        <v>204175</v>
      </c>
      <c r="B1040" s="15" t="s">
        <v>297</v>
      </c>
      <c r="C1040" s="15" t="s">
        <v>1234</v>
      </c>
      <c r="D1040" s="15" t="s">
        <v>1014</v>
      </c>
      <c r="E1040" s="16"/>
      <c r="F1040" s="13" t="s">
        <v>1293</v>
      </c>
      <c r="G1040" s="13"/>
      <c r="H1040" s="7">
        <v>20</v>
      </c>
      <c r="I1040" s="7">
        <v>20</v>
      </c>
      <c r="J1040" s="9"/>
      <c r="K1040" s="9">
        <v>4</v>
      </c>
      <c r="L1040" s="8">
        <f t="shared" si="81"/>
        <v>10560000</v>
      </c>
      <c r="M1040" s="8">
        <f t="shared" si="80"/>
        <v>2718000</v>
      </c>
      <c r="N1040" s="8">
        <f t="shared" si="82"/>
        <v>8657400</v>
      </c>
    </row>
    <row r="1041" spans="1:14" ht="42.75" x14ac:dyDescent="0.2">
      <c r="A1041" s="4">
        <v>204180</v>
      </c>
      <c r="B1041" s="15" t="s">
        <v>297</v>
      </c>
      <c r="C1041" s="15" t="s">
        <v>1234</v>
      </c>
      <c r="D1041" s="15" t="s">
        <v>1014</v>
      </c>
      <c r="E1041" s="16"/>
      <c r="F1041" s="13" t="s">
        <v>1294</v>
      </c>
      <c r="G1041" s="13"/>
      <c r="H1041" s="7">
        <v>4</v>
      </c>
      <c r="I1041" s="7">
        <v>4</v>
      </c>
      <c r="J1041" s="7"/>
      <c r="K1041" s="7">
        <v>4</v>
      </c>
      <c r="L1041" s="8">
        <f t="shared" si="81"/>
        <v>2112000</v>
      </c>
      <c r="M1041" s="8">
        <f t="shared" si="80"/>
        <v>543600</v>
      </c>
      <c r="N1041" s="8">
        <f t="shared" si="82"/>
        <v>1731480</v>
      </c>
    </row>
    <row r="1042" spans="1:14" ht="57" x14ac:dyDescent="0.2">
      <c r="A1042" s="4">
        <v>204185</v>
      </c>
      <c r="B1042" s="15" t="s">
        <v>297</v>
      </c>
      <c r="C1042" s="15" t="s">
        <v>1234</v>
      </c>
      <c r="D1042" s="15" t="s">
        <v>1014</v>
      </c>
      <c r="E1042" s="16"/>
      <c r="F1042" s="13" t="s">
        <v>1295</v>
      </c>
      <c r="G1042" s="13"/>
      <c r="H1042" s="7">
        <v>7.8</v>
      </c>
      <c r="I1042" s="7">
        <v>7.8</v>
      </c>
      <c r="J1042" s="7"/>
      <c r="K1042" s="7">
        <v>4</v>
      </c>
      <c r="L1042" s="8">
        <f t="shared" si="81"/>
        <v>4118400</v>
      </c>
      <c r="M1042" s="8">
        <f t="shared" si="80"/>
        <v>1060020</v>
      </c>
      <c r="N1042" s="8">
        <f t="shared" si="82"/>
        <v>3376386</v>
      </c>
    </row>
    <row r="1043" spans="1:14" ht="71.25" x14ac:dyDescent="0.2">
      <c r="A1043" s="4">
        <v>204190</v>
      </c>
      <c r="B1043" s="15" t="s">
        <v>297</v>
      </c>
      <c r="C1043" s="15" t="s">
        <v>1234</v>
      </c>
      <c r="D1043" s="15" t="s">
        <v>1014</v>
      </c>
      <c r="E1043" s="16"/>
      <c r="F1043" s="13" t="s">
        <v>1296</v>
      </c>
      <c r="G1043" s="13"/>
      <c r="H1043" s="7">
        <v>10.4</v>
      </c>
      <c r="I1043" s="7">
        <v>10.4</v>
      </c>
      <c r="J1043" s="7"/>
      <c r="K1043" s="7">
        <v>4</v>
      </c>
      <c r="L1043" s="8">
        <f t="shared" si="81"/>
        <v>5491200</v>
      </c>
      <c r="M1043" s="8">
        <f t="shared" si="80"/>
        <v>1413360</v>
      </c>
      <c r="N1043" s="8">
        <f t="shared" si="82"/>
        <v>4501848</v>
      </c>
    </row>
    <row r="1044" spans="1:14" ht="57" x14ac:dyDescent="0.2">
      <c r="A1044" s="4">
        <v>204195</v>
      </c>
      <c r="B1044" s="15" t="s">
        <v>297</v>
      </c>
      <c r="C1044" s="15" t="s">
        <v>1234</v>
      </c>
      <c r="D1044" s="15" t="s">
        <v>1014</v>
      </c>
      <c r="E1044" s="16"/>
      <c r="F1044" s="13" t="s">
        <v>1297</v>
      </c>
      <c r="G1044" s="13"/>
      <c r="H1044" s="7">
        <v>5.6</v>
      </c>
      <c r="I1044" s="7">
        <v>5.6</v>
      </c>
      <c r="J1044" s="7"/>
      <c r="K1044" s="7">
        <v>4</v>
      </c>
      <c r="L1044" s="8">
        <f t="shared" si="81"/>
        <v>2956800</v>
      </c>
      <c r="M1044" s="8">
        <f t="shared" si="80"/>
        <v>761040</v>
      </c>
      <c r="N1044" s="8">
        <f t="shared" si="82"/>
        <v>2424072</v>
      </c>
    </row>
    <row r="1045" spans="1:14" ht="57" x14ac:dyDescent="0.2">
      <c r="A1045" s="4">
        <v>204200</v>
      </c>
      <c r="B1045" s="15" t="s">
        <v>297</v>
      </c>
      <c r="C1045" s="15" t="s">
        <v>1234</v>
      </c>
      <c r="D1045" s="15" t="s">
        <v>1014</v>
      </c>
      <c r="E1045" s="16"/>
      <c r="F1045" s="13" t="s">
        <v>1298</v>
      </c>
      <c r="G1045" s="13"/>
      <c r="H1045" s="7">
        <v>15.2</v>
      </c>
      <c r="I1045" s="7">
        <v>15.2</v>
      </c>
      <c r="J1045" s="7"/>
      <c r="K1045" s="7">
        <v>4</v>
      </c>
      <c r="L1045" s="8">
        <f t="shared" si="81"/>
        <v>8025600</v>
      </c>
      <c r="M1045" s="8">
        <f t="shared" si="80"/>
        <v>2065680</v>
      </c>
      <c r="N1045" s="8">
        <f t="shared" si="82"/>
        <v>6579624</v>
      </c>
    </row>
    <row r="1046" spans="1:14" ht="57" x14ac:dyDescent="0.2">
      <c r="A1046" s="4">
        <v>204205</v>
      </c>
      <c r="B1046" s="15" t="s">
        <v>297</v>
      </c>
      <c r="C1046" s="15" t="s">
        <v>1234</v>
      </c>
      <c r="D1046" s="15" t="s">
        <v>1014</v>
      </c>
      <c r="E1046" s="16"/>
      <c r="F1046" s="13" t="s">
        <v>1299</v>
      </c>
      <c r="G1046" s="13"/>
      <c r="H1046" s="7">
        <v>22.8</v>
      </c>
      <c r="I1046" s="7">
        <v>22.8</v>
      </c>
      <c r="J1046" s="7"/>
      <c r="K1046" s="7">
        <v>4</v>
      </c>
      <c r="L1046" s="8">
        <f t="shared" si="81"/>
        <v>12038400</v>
      </c>
      <c r="M1046" s="8">
        <f t="shared" si="80"/>
        <v>3098520</v>
      </c>
      <c r="N1046" s="8">
        <f t="shared" si="82"/>
        <v>9869436</v>
      </c>
    </row>
    <row r="1047" spans="1:14" ht="42.75" x14ac:dyDescent="0.2">
      <c r="A1047" s="10">
        <v>204210</v>
      </c>
      <c r="B1047" s="15" t="s">
        <v>297</v>
      </c>
      <c r="C1047" s="15" t="s">
        <v>1234</v>
      </c>
      <c r="D1047" s="15" t="s">
        <v>1014</v>
      </c>
      <c r="E1047" s="16"/>
      <c r="F1047" s="13" t="s">
        <v>1300</v>
      </c>
      <c r="G1047" s="13"/>
      <c r="H1047" s="7">
        <v>6</v>
      </c>
      <c r="I1047" s="7">
        <v>6</v>
      </c>
      <c r="J1047" s="9"/>
      <c r="K1047" s="9">
        <v>4</v>
      </c>
      <c r="L1047" s="8">
        <f t="shared" si="81"/>
        <v>3168000</v>
      </c>
      <c r="M1047" s="8">
        <f t="shared" si="80"/>
        <v>815400</v>
      </c>
      <c r="N1047" s="8">
        <f t="shared" si="82"/>
        <v>2597220</v>
      </c>
    </row>
    <row r="1048" spans="1:14" ht="42.75" x14ac:dyDescent="0.2">
      <c r="A1048" s="10">
        <v>204215</v>
      </c>
      <c r="B1048" s="15" t="s">
        <v>297</v>
      </c>
      <c r="C1048" s="15" t="s">
        <v>1234</v>
      </c>
      <c r="D1048" s="15" t="s">
        <v>1014</v>
      </c>
      <c r="E1048" s="16"/>
      <c r="F1048" s="13" t="s">
        <v>1301</v>
      </c>
      <c r="G1048" s="13"/>
      <c r="H1048" s="7">
        <v>20</v>
      </c>
      <c r="I1048" s="7">
        <v>20</v>
      </c>
      <c r="J1048" s="9"/>
      <c r="K1048" s="9">
        <v>4</v>
      </c>
      <c r="L1048" s="8">
        <f t="shared" si="81"/>
        <v>10560000</v>
      </c>
      <c r="M1048" s="8">
        <f t="shared" si="80"/>
        <v>2718000</v>
      </c>
      <c r="N1048" s="8">
        <f t="shared" si="82"/>
        <v>8657400</v>
      </c>
    </row>
    <row r="1049" spans="1:14" ht="42.75" x14ac:dyDescent="0.2">
      <c r="A1049" s="10">
        <v>204230</v>
      </c>
      <c r="B1049" s="15" t="s">
        <v>297</v>
      </c>
      <c r="C1049" s="15" t="s">
        <v>1234</v>
      </c>
      <c r="D1049" s="15" t="s">
        <v>1014</v>
      </c>
      <c r="E1049" s="16"/>
      <c r="F1049" s="13" t="s">
        <v>1302</v>
      </c>
      <c r="G1049" s="13"/>
      <c r="H1049" s="7">
        <v>35</v>
      </c>
      <c r="I1049" s="7">
        <v>35</v>
      </c>
      <c r="J1049" s="9"/>
      <c r="K1049" s="9">
        <v>4</v>
      </c>
      <c r="L1049" s="8">
        <f t="shared" si="81"/>
        <v>18480000</v>
      </c>
      <c r="M1049" s="8">
        <f t="shared" si="80"/>
        <v>4756500</v>
      </c>
      <c r="N1049" s="8">
        <f t="shared" si="82"/>
        <v>15150450</v>
      </c>
    </row>
    <row r="1050" spans="1:14" ht="57" x14ac:dyDescent="0.2">
      <c r="A1050" s="4">
        <v>204250</v>
      </c>
      <c r="B1050" s="15" t="s">
        <v>297</v>
      </c>
      <c r="C1050" s="15" t="s">
        <v>1234</v>
      </c>
      <c r="D1050" s="15" t="s">
        <v>1014</v>
      </c>
      <c r="E1050" s="16"/>
      <c r="F1050" s="13" t="s">
        <v>1303</v>
      </c>
      <c r="G1050" s="13"/>
      <c r="H1050" s="7">
        <v>21.6</v>
      </c>
      <c r="I1050" s="7">
        <v>21.6</v>
      </c>
      <c r="J1050" s="7"/>
      <c r="K1050" s="7">
        <v>4</v>
      </c>
      <c r="L1050" s="8">
        <f t="shared" si="81"/>
        <v>11404800</v>
      </c>
      <c r="M1050" s="8">
        <f t="shared" si="80"/>
        <v>2935440</v>
      </c>
      <c r="N1050" s="8">
        <f t="shared" si="82"/>
        <v>9349992</v>
      </c>
    </row>
    <row r="1051" spans="1:14" ht="42.75" x14ac:dyDescent="0.2">
      <c r="A1051" s="4">
        <v>204255</v>
      </c>
      <c r="B1051" s="15" t="s">
        <v>297</v>
      </c>
      <c r="C1051" s="15" t="s">
        <v>1234</v>
      </c>
      <c r="D1051" s="15" t="s">
        <v>1014</v>
      </c>
      <c r="E1051" s="16"/>
      <c r="F1051" s="13" t="s">
        <v>1304</v>
      </c>
      <c r="G1051" s="13"/>
      <c r="H1051" s="7">
        <v>20</v>
      </c>
      <c r="I1051" s="7">
        <v>20</v>
      </c>
      <c r="J1051" s="7"/>
      <c r="K1051" s="7">
        <v>4</v>
      </c>
      <c r="L1051" s="8">
        <f t="shared" si="81"/>
        <v>10560000</v>
      </c>
      <c r="M1051" s="8">
        <f t="shared" si="80"/>
        <v>2718000</v>
      </c>
      <c r="N1051" s="8">
        <f t="shared" si="82"/>
        <v>8657400</v>
      </c>
    </row>
    <row r="1052" spans="1:14" ht="42.75" x14ac:dyDescent="0.2">
      <c r="A1052" s="4">
        <v>204260</v>
      </c>
      <c r="B1052" s="15" t="s">
        <v>297</v>
      </c>
      <c r="C1052" s="15" t="s">
        <v>1234</v>
      </c>
      <c r="D1052" s="15" t="s">
        <v>1014</v>
      </c>
      <c r="E1052" s="16"/>
      <c r="F1052" s="13" t="s">
        <v>1305</v>
      </c>
      <c r="G1052" s="13"/>
      <c r="H1052" s="7">
        <v>18.399999999999999</v>
      </c>
      <c r="I1052" s="7">
        <v>18.399999999999999</v>
      </c>
      <c r="J1052" s="7"/>
      <c r="K1052" s="7">
        <v>4</v>
      </c>
      <c r="L1052" s="8">
        <f t="shared" si="81"/>
        <v>9715200</v>
      </c>
      <c r="M1052" s="8">
        <f t="shared" si="80"/>
        <v>2500560</v>
      </c>
      <c r="N1052" s="8">
        <f t="shared" si="82"/>
        <v>7964808</v>
      </c>
    </row>
    <row r="1053" spans="1:14" ht="71.25" x14ac:dyDescent="0.2">
      <c r="A1053" s="4">
        <v>204265</v>
      </c>
      <c r="B1053" s="15" t="s">
        <v>297</v>
      </c>
      <c r="C1053" s="15" t="s">
        <v>1234</v>
      </c>
      <c r="D1053" s="15" t="s">
        <v>1014</v>
      </c>
      <c r="E1053" s="16"/>
      <c r="F1053" s="13" t="s">
        <v>1306</v>
      </c>
      <c r="G1053" s="13"/>
      <c r="H1053" s="7">
        <v>22.4</v>
      </c>
      <c r="I1053" s="7">
        <v>22.4</v>
      </c>
      <c r="J1053" s="7"/>
      <c r="K1053" s="7">
        <v>4</v>
      </c>
      <c r="L1053" s="8">
        <f t="shared" si="81"/>
        <v>11827200</v>
      </c>
      <c r="M1053" s="8">
        <f t="shared" si="80"/>
        <v>3044160</v>
      </c>
      <c r="N1053" s="8">
        <f t="shared" si="82"/>
        <v>9696288</v>
      </c>
    </row>
    <row r="1054" spans="1:14" ht="57" x14ac:dyDescent="0.2">
      <c r="A1054" s="4">
        <v>204270</v>
      </c>
      <c r="B1054" s="15" t="s">
        <v>297</v>
      </c>
      <c r="C1054" s="15" t="s">
        <v>1234</v>
      </c>
      <c r="D1054" s="15" t="s">
        <v>1014</v>
      </c>
      <c r="E1054" s="16"/>
      <c r="F1054" s="13" t="s">
        <v>1307</v>
      </c>
      <c r="G1054" s="13"/>
      <c r="H1054" s="7">
        <v>14.4</v>
      </c>
      <c r="I1054" s="7">
        <v>14.4</v>
      </c>
      <c r="J1054" s="7"/>
      <c r="K1054" s="7">
        <v>4</v>
      </c>
      <c r="L1054" s="8">
        <f t="shared" si="81"/>
        <v>7603200</v>
      </c>
      <c r="M1054" s="8">
        <f t="shared" si="80"/>
        <v>1956960</v>
      </c>
      <c r="N1054" s="8">
        <f t="shared" si="82"/>
        <v>6233328</v>
      </c>
    </row>
    <row r="1055" spans="1:14" ht="42.75" x14ac:dyDescent="0.2">
      <c r="A1055" s="4">
        <v>204275</v>
      </c>
      <c r="B1055" s="15" t="s">
        <v>297</v>
      </c>
      <c r="C1055" s="15" t="s">
        <v>1234</v>
      </c>
      <c r="D1055" s="15" t="s">
        <v>1014</v>
      </c>
      <c r="E1055" s="16"/>
      <c r="F1055" s="13" t="s">
        <v>1308</v>
      </c>
      <c r="G1055" s="13"/>
      <c r="H1055" s="7">
        <v>20.2</v>
      </c>
      <c r="I1055" s="7">
        <v>20.2</v>
      </c>
      <c r="J1055" s="7"/>
      <c r="K1055" s="7">
        <v>4</v>
      </c>
      <c r="L1055" s="8">
        <f t="shared" si="81"/>
        <v>10665600</v>
      </c>
      <c r="M1055" s="8">
        <f t="shared" si="80"/>
        <v>2745180</v>
      </c>
      <c r="N1055" s="8">
        <f t="shared" si="82"/>
        <v>8743974</v>
      </c>
    </row>
    <row r="1056" spans="1:14" ht="42.75" x14ac:dyDescent="0.2">
      <c r="A1056" s="4">
        <v>204280</v>
      </c>
      <c r="B1056" s="15" t="s">
        <v>297</v>
      </c>
      <c r="C1056" s="15" t="s">
        <v>1234</v>
      </c>
      <c r="D1056" s="15" t="s">
        <v>1014</v>
      </c>
      <c r="E1056" s="16"/>
      <c r="F1056" s="13" t="s">
        <v>1309</v>
      </c>
      <c r="G1056" s="13"/>
      <c r="H1056" s="7">
        <v>12</v>
      </c>
      <c r="I1056" s="7">
        <v>12</v>
      </c>
      <c r="J1056" s="7"/>
      <c r="K1056" s="7">
        <v>4</v>
      </c>
      <c r="L1056" s="8">
        <f t="shared" si="81"/>
        <v>6336000</v>
      </c>
      <c r="M1056" s="8">
        <f t="shared" si="80"/>
        <v>1630800</v>
      </c>
      <c r="N1056" s="8">
        <f t="shared" si="82"/>
        <v>5194440</v>
      </c>
    </row>
    <row r="1057" spans="1:14" ht="42.75" x14ac:dyDescent="0.2">
      <c r="A1057" s="4">
        <v>204285</v>
      </c>
      <c r="B1057" s="15" t="s">
        <v>297</v>
      </c>
      <c r="C1057" s="15" t="s">
        <v>1234</v>
      </c>
      <c r="D1057" s="15" t="s">
        <v>1014</v>
      </c>
      <c r="E1057" s="16"/>
      <c r="F1057" s="13" t="s">
        <v>1310</v>
      </c>
      <c r="G1057" s="13"/>
      <c r="H1057" s="7">
        <v>15.2</v>
      </c>
      <c r="I1057" s="7">
        <v>15.2</v>
      </c>
      <c r="J1057" s="7"/>
      <c r="K1057" s="7">
        <v>4</v>
      </c>
      <c r="L1057" s="8">
        <f t="shared" si="81"/>
        <v>8025600</v>
      </c>
      <c r="M1057" s="8">
        <f t="shared" si="80"/>
        <v>2065680</v>
      </c>
      <c r="N1057" s="8">
        <f t="shared" si="82"/>
        <v>6579624</v>
      </c>
    </row>
    <row r="1058" spans="1:14" ht="57" x14ac:dyDescent="0.2">
      <c r="A1058" s="4">
        <v>204290</v>
      </c>
      <c r="B1058" s="15" t="s">
        <v>297</v>
      </c>
      <c r="C1058" s="15" t="s">
        <v>1234</v>
      </c>
      <c r="D1058" s="15" t="s">
        <v>1014</v>
      </c>
      <c r="E1058" s="16"/>
      <c r="F1058" s="13" t="s">
        <v>1311</v>
      </c>
      <c r="G1058" s="13"/>
      <c r="H1058" s="7">
        <v>7.2</v>
      </c>
      <c r="I1058" s="7">
        <v>7.2</v>
      </c>
      <c r="J1058" s="7"/>
      <c r="K1058" s="7">
        <v>4</v>
      </c>
      <c r="L1058" s="8">
        <f t="shared" si="81"/>
        <v>3801600</v>
      </c>
      <c r="M1058" s="8">
        <f t="shared" si="80"/>
        <v>978480</v>
      </c>
      <c r="N1058" s="8">
        <f t="shared" si="82"/>
        <v>3116664</v>
      </c>
    </row>
    <row r="1059" spans="1:14" ht="57" x14ac:dyDescent="0.2">
      <c r="A1059" s="4">
        <v>204295</v>
      </c>
      <c r="B1059" s="15" t="s">
        <v>297</v>
      </c>
      <c r="C1059" s="15" t="s">
        <v>1234</v>
      </c>
      <c r="D1059" s="15" t="s">
        <v>1014</v>
      </c>
      <c r="E1059" s="16"/>
      <c r="F1059" s="13" t="s">
        <v>1312</v>
      </c>
      <c r="G1059" s="13"/>
      <c r="H1059" s="7">
        <v>4.5999999999999996</v>
      </c>
      <c r="I1059" s="7">
        <v>4.5999999999999996</v>
      </c>
      <c r="J1059" s="7"/>
      <c r="K1059" s="7">
        <v>4</v>
      </c>
      <c r="L1059" s="8">
        <f t="shared" si="81"/>
        <v>2428800</v>
      </c>
      <c r="M1059" s="8">
        <f t="shared" si="80"/>
        <v>625140</v>
      </c>
      <c r="N1059" s="8">
        <f t="shared" si="82"/>
        <v>1991202</v>
      </c>
    </row>
    <row r="1060" spans="1:14" ht="71.25" x14ac:dyDescent="0.2">
      <c r="A1060" s="4">
        <v>204300</v>
      </c>
      <c r="B1060" s="15" t="s">
        <v>297</v>
      </c>
      <c r="C1060" s="15" t="s">
        <v>1234</v>
      </c>
      <c r="D1060" s="15" t="s">
        <v>1014</v>
      </c>
      <c r="E1060" s="16"/>
      <c r="F1060" s="13" t="s">
        <v>1313</v>
      </c>
      <c r="G1060" s="13"/>
      <c r="H1060" s="7">
        <v>6.8</v>
      </c>
      <c r="I1060" s="7">
        <v>6.8</v>
      </c>
      <c r="J1060" s="7"/>
      <c r="K1060" s="7">
        <v>4</v>
      </c>
      <c r="L1060" s="8">
        <f t="shared" si="81"/>
        <v>3590400</v>
      </c>
      <c r="M1060" s="8">
        <f t="shared" si="80"/>
        <v>924120</v>
      </c>
      <c r="N1060" s="8">
        <f t="shared" si="82"/>
        <v>2943516</v>
      </c>
    </row>
    <row r="1061" spans="1:14" ht="42.75" x14ac:dyDescent="0.2">
      <c r="A1061" s="4">
        <v>204305</v>
      </c>
      <c r="B1061" s="15" t="s">
        <v>297</v>
      </c>
      <c r="C1061" s="15" t="s">
        <v>1234</v>
      </c>
      <c r="D1061" s="15" t="s">
        <v>1014</v>
      </c>
      <c r="E1061" s="16"/>
      <c r="F1061" s="13" t="s">
        <v>1314</v>
      </c>
      <c r="G1061" s="13"/>
      <c r="H1061" s="7">
        <v>8.8000000000000007</v>
      </c>
      <c r="I1061" s="7">
        <v>8.8000000000000007</v>
      </c>
      <c r="J1061" s="7"/>
      <c r="K1061" s="7">
        <v>4</v>
      </c>
      <c r="L1061" s="8">
        <f t="shared" si="81"/>
        <v>4646400</v>
      </c>
      <c r="M1061" s="8">
        <f t="shared" si="80"/>
        <v>1195920</v>
      </c>
      <c r="N1061" s="8">
        <f t="shared" si="82"/>
        <v>3809256</v>
      </c>
    </row>
    <row r="1062" spans="1:14" ht="42.75" x14ac:dyDescent="0.2">
      <c r="A1062" s="4">
        <v>204310</v>
      </c>
      <c r="B1062" s="15" t="s">
        <v>297</v>
      </c>
      <c r="C1062" s="15" t="s">
        <v>1234</v>
      </c>
      <c r="D1062" s="15" t="s">
        <v>1014</v>
      </c>
      <c r="E1062" s="16"/>
      <c r="F1062" s="13" t="s">
        <v>1315</v>
      </c>
      <c r="G1062" s="13"/>
      <c r="H1062" s="7">
        <v>17.600000000000001</v>
      </c>
      <c r="I1062" s="7">
        <v>17.600000000000001</v>
      </c>
      <c r="J1062" s="7"/>
      <c r="K1062" s="7">
        <v>4</v>
      </c>
      <c r="L1062" s="8">
        <f t="shared" si="81"/>
        <v>9292800</v>
      </c>
      <c r="M1062" s="8">
        <f t="shared" si="80"/>
        <v>2391840</v>
      </c>
      <c r="N1062" s="8">
        <f t="shared" si="82"/>
        <v>7618512</v>
      </c>
    </row>
    <row r="1063" spans="1:14" ht="42.75" x14ac:dyDescent="0.2">
      <c r="A1063" s="4">
        <v>204315</v>
      </c>
      <c r="B1063" s="15" t="s">
        <v>297</v>
      </c>
      <c r="C1063" s="15" t="s">
        <v>1234</v>
      </c>
      <c r="D1063" s="15" t="s">
        <v>1014</v>
      </c>
      <c r="E1063" s="16"/>
      <c r="F1063" s="13" t="s">
        <v>1316</v>
      </c>
      <c r="G1063" s="13"/>
      <c r="H1063" s="7">
        <v>11.2</v>
      </c>
      <c r="I1063" s="7">
        <v>11.2</v>
      </c>
      <c r="J1063" s="7"/>
      <c r="K1063" s="7">
        <v>4</v>
      </c>
      <c r="L1063" s="8">
        <f t="shared" si="81"/>
        <v>5913600</v>
      </c>
      <c r="M1063" s="8">
        <f t="shared" si="80"/>
        <v>1522080</v>
      </c>
      <c r="N1063" s="8">
        <f t="shared" si="82"/>
        <v>4848144</v>
      </c>
    </row>
    <row r="1064" spans="1:14" ht="42.75" x14ac:dyDescent="0.2">
      <c r="A1064" s="4">
        <v>204320</v>
      </c>
      <c r="B1064" s="15" t="s">
        <v>297</v>
      </c>
      <c r="C1064" s="15" t="s">
        <v>1234</v>
      </c>
      <c r="D1064" s="15" t="s">
        <v>1014</v>
      </c>
      <c r="E1064" s="16"/>
      <c r="F1064" s="13" t="s">
        <v>1317</v>
      </c>
      <c r="G1064" s="13"/>
      <c r="H1064" s="7">
        <v>8.8000000000000007</v>
      </c>
      <c r="I1064" s="7">
        <v>8.8000000000000007</v>
      </c>
      <c r="J1064" s="7"/>
      <c r="K1064" s="7">
        <v>4</v>
      </c>
      <c r="L1064" s="8">
        <f t="shared" si="81"/>
        <v>4646400</v>
      </c>
      <c r="M1064" s="8">
        <f t="shared" ref="M1064:M1127" si="83">(I1064*135900)+(J1064*168000)</f>
        <v>1195920</v>
      </c>
      <c r="N1064" s="8">
        <f t="shared" si="82"/>
        <v>3809256</v>
      </c>
    </row>
    <row r="1065" spans="1:14" ht="42.75" x14ac:dyDescent="0.2">
      <c r="A1065" s="4">
        <v>204325</v>
      </c>
      <c r="B1065" s="15" t="s">
        <v>297</v>
      </c>
      <c r="C1065" s="15" t="s">
        <v>1234</v>
      </c>
      <c r="D1065" s="15" t="s">
        <v>1014</v>
      </c>
      <c r="E1065" s="16"/>
      <c r="F1065" s="13" t="s">
        <v>1318</v>
      </c>
      <c r="G1065" s="13"/>
      <c r="H1065" s="7">
        <v>11.2</v>
      </c>
      <c r="I1065" s="7">
        <v>11.2</v>
      </c>
      <c r="J1065" s="7"/>
      <c r="K1065" s="7">
        <v>4</v>
      </c>
      <c r="L1065" s="8">
        <f t="shared" si="81"/>
        <v>5913600</v>
      </c>
      <c r="M1065" s="8">
        <f t="shared" si="83"/>
        <v>1522080</v>
      </c>
      <c r="N1065" s="8">
        <f t="shared" si="82"/>
        <v>4848144</v>
      </c>
    </row>
    <row r="1066" spans="1:14" ht="42.75" x14ac:dyDescent="0.2">
      <c r="A1066" s="4">
        <v>204330</v>
      </c>
      <c r="B1066" s="15" t="s">
        <v>297</v>
      </c>
      <c r="C1066" s="15" t="s">
        <v>1234</v>
      </c>
      <c r="D1066" s="15" t="s">
        <v>1014</v>
      </c>
      <c r="E1066" s="16"/>
      <c r="F1066" s="13" t="s">
        <v>1319</v>
      </c>
      <c r="G1066" s="13"/>
      <c r="H1066" s="7">
        <v>8.8000000000000007</v>
      </c>
      <c r="I1066" s="7">
        <v>8.8000000000000007</v>
      </c>
      <c r="J1066" s="7"/>
      <c r="K1066" s="7">
        <v>4</v>
      </c>
      <c r="L1066" s="8">
        <f t="shared" si="81"/>
        <v>4646400</v>
      </c>
      <c r="M1066" s="8">
        <f t="shared" si="83"/>
        <v>1195920</v>
      </c>
      <c r="N1066" s="8">
        <f t="shared" si="82"/>
        <v>3809256</v>
      </c>
    </row>
    <row r="1067" spans="1:14" ht="42.75" x14ac:dyDescent="0.2">
      <c r="A1067" s="4">
        <v>204335</v>
      </c>
      <c r="B1067" s="15" t="s">
        <v>297</v>
      </c>
      <c r="C1067" s="15" t="s">
        <v>1234</v>
      </c>
      <c r="D1067" s="15" t="s">
        <v>1014</v>
      </c>
      <c r="E1067" s="16"/>
      <c r="F1067" s="13" t="s">
        <v>1320</v>
      </c>
      <c r="G1067" s="13"/>
      <c r="H1067" s="7">
        <v>11.2</v>
      </c>
      <c r="I1067" s="7">
        <v>11.2</v>
      </c>
      <c r="J1067" s="7"/>
      <c r="K1067" s="7">
        <v>4</v>
      </c>
      <c r="L1067" s="8">
        <f t="shared" si="81"/>
        <v>5913600</v>
      </c>
      <c r="M1067" s="8">
        <f t="shared" si="83"/>
        <v>1522080</v>
      </c>
      <c r="N1067" s="8">
        <f t="shared" si="82"/>
        <v>4848144</v>
      </c>
    </row>
    <row r="1068" spans="1:14" ht="42.75" x14ac:dyDescent="0.2">
      <c r="A1068" s="4">
        <v>204340</v>
      </c>
      <c r="B1068" s="15" t="s">
        <v>297</v>
      </c>
      <c r="C1068" s="15" t="s">
        <v>1234</v>
      </c>
      <c r="D1068" s="15" t="s">
        <v>1014</v>
      </c>
      <c r="E1068" s="16"/>
      <c r="F1068" s="13" t="s">
        <v>1321</v>
      </c>
      <c r="G1068" s="13"/>
      <c r="H1068" s="7">
        <v>35</v>
      </c>
      <c r="I1068" s="7">
        <v>35</v>
      </c>
      <c r="J1068" s="7"/>
      <c r="K1068" s="7">
        <v>4</v>
      </c>
      <c r="L1068" s="8">
        <f t="shared" si="81"/>
        <v>18480000</v>
      </c>
      <c r="M1068" s="8">
        <f t="shared" si="83"/>
        <v>4756500</v>
      </c>
      <c r="N1068" s="8">
        <f t="shared" si="82"/>
        <v>15150450</v>
      </c>
    </row>
    <row r="1069" spans="1:14" ht="42.75" x14ac:dyDescent="0.2">
      <c r="A1069" s="4">
        <v>204345</v>
      </c>
      <c r="B1069" s="15" t="s">
        <v>297</v>
      </c>
      <c r="C1069" s="15" t="s">
        <v>1234</v>
      </c>
      <c r="D1069" s="15" t="s">
        <v>477</v>
      </c>
      <c r="E1069" s="16"/>
      <c r="F1069" s="13" t="s">
        <v>1322</v>
      </c>
      <c r="G1069" s="13"/>
      <c r="H1069" s="7">
        <v>7.2</v>
      </c>
      <c r="I1069" s="7">
        <v>7.2</v>
      </c>
      <c r="J1069" s="7"/>
      <c r="K1069" s="7">
        <v>0</v>
      </c>
      <c r="L1069" s="8">
        <f t="shared" si="81"/>
        <v>3801600</v>
      </c>
      <c r="M1069" s="8">
        <f t="shared" si="83"/>
        <v>978480</v>
      </c>
      <c r="N1069" s="8">
        <f t="shared" si="82"/>
        <v>3116664</v>
      </c>
    </row>
    <row r="1070" spans="1:14" ht="42.75" x14ac:dyDescent="0.2">
      <c r="A1070" s="4">
        <v>204350</v>
      </c>
      <c r="B1070" s="15" t="s">
        <v>297</v>
      </c>
      <c r="C1070" s="15" t="s">
        <v>1234</v>
      </c>
      <c r="D1070" s="15" t="s">
        <v>477</v>
      </c>
      <c r="E1070" s="16"/>
      <c r="F1070" s="13" t="s">
        <v>1323</v>
      </c>
      <c r="G1070" s="13"/>
      <c r="H1070" s="7">
        <v>12</v>
      </c>
      <c r="I1070" s="7">
        <v>12</v>
      </c>
      <c r="J1070" s="7"/>
      <c r="K1070" s="7">
        <v>0</v>
      </c>
      <c r="L1070" s="8">
        <f t="shared" si="81"/>
        <v>6336000</v>
      </c>
      <c r="M1070" s="8">
        <f t="shared" si="83"/>
        <v>1630800</v>
      </c>
      <c r="N1070" s="8">
        <f t="shared" si="82"/>
        <v>5194440</v>
      </c>
    </row>
    <row r="1071" spans="1:14" ht="99.75" x14ac:dyDescent="0.2">
      <c r="A1071" s="10">
        <v>204355</v>
      </c>
      <c r="B1071" s="15" t="s">
        <v>297</v>
      </c>
      <c r="C1071" s="15" t="s">
        <v>1234</v>
      </c>
      <c r="D1071" s="15" t="s">
        <v>477</v>
      </c>
      <c r="E1071" s="16"/>
      <c r="F1071" s="13" t="s">
        <v>1324</v>
      </c>
      <c r="G1071" s="13"/>
      <c r="H1071" s="7">
        <v>50</v>
      </c>
      <c r="I1071" s="7">
        <v>50</v>
      </c>
      <c r="J1071" s="9"/>
      <c r="K1071" s="9">
        <v>4</v>
      </c>
      <c r="L1071" s="8">
        <f t="shared" si="81"/>
        <v>26400000</v>
      </c>
      <c r="M1071" s="8">
        <f t="shared" si="83"/>
        <v>6795000</v>
      </c>
      <c r="N1071" s="8">
        <f t="shared" si="82"/>
        <v>21643500</v>
      </c>
    </row>
    <row r="1072" spans="1:14" ht="42.75" x14ac:dyDescent="0.2">
      <c r="A1072" s="4">
        <v>204360</v>
      </c>
      <c r="B1072" s="15" t="s">
        <v>297</v>
      </c>
      <c r="C1072" s="15" t="s">
        <v>1234</v>
      </c>
      <c r="D1072" s="15" t="s">
        <v>477</v>
      </c>
      <c r="E1072" s="16"/>
      <c r="F1072" s="13" t="s">
        <v>1325</v>
      </c>
      <c r="G1072" s="13"/>
      <c r="H1072" s="7">
        <v>7.2</v>
      </c>
      <c r="I1072" s="7">
        <v>7.2</v>
      </c>
      <c r="J1072" s="7"/>
      <c r="K1072" s="7">
        <v>0</v>
      </c>
      <c r="L1072" s="8">
        <f t="shared" si="81"/>
        <v>3801600</v>
      </c>
      <c r="M1072" s="8">
        <f t="shared" si="83"/>
        <v>978480</v>
      </c>
      <c r="N1072" s="8">
        <f t="shared" si="82"/>
        <v>3116664</v>
      </c>
    </row>
    <row r="1073" spans="1:14" ht="42.75" x14ac:dyDescent="0.2">
      <c r="A1073" s="10">
        <v>204365</v>
      </c>
      <c r="B1073" s="15" t="s">
        <v>297</v>
      </c>
      <c r="C1073" s="15" t="s">
        <v>1234</v>
      </c>
      <c r="D1073" s="15" t="s">
        <v>477</v>
      </c>
      <c r="E1073" s="16"/>
      <c r="F1073" s="13" t="s">
        <v>1326</v>
      </c>
      <c r="G1073" s="13"/>
      <c r="H1073" s="7">
        <v>20</v>
      </c>
      <c r="I1073" s="7">
        <v>20</v>
      </c>
      <c r="J1073" s="9"/>
      <c r="K1073" s="7">
        <v>0</v>
      </c>
      <c r="L1073" s="8">
        <f t="shared" si="81"/>
        <v>10560000</v>
      </c>
      <c r="M1073" s="8">
        <f t="shared" si="83"/>
        <v>2718000</v>
      </c>
      <c r="N1073" s="8">
        <f t="shared" si="82"/>
        <v>8657400</v>
      </c>
    </row>
    <row r="1074" spans="1:14" ht="42.75" x14ac:dyDescent="0.2">
      <c r="A1074" s="10">
        <v>204367</v>
      </c>
      <c r="B1074" s="15" t="s">
        <v>297</v>
      </c>
      <c r="C1074" s="15" t="s">
        <v>1234</v>
      </c>
      <c r="D1074" s="15" t="s">
        <v>477</v>
      </c>
      <c r="E1074" s="16"/>
      <c r="F1074" s="13" t="s">
        <v>1327</v>
      </c>
      <c r="G1074" s="13"/>
      <c r="H1074" s="7">
        <v>47</v>
      </c>
      <c r="I1074" s="7">
        <v>47</v>
      </c>
      <c r="J1074" s="9"/>
      <c r="K1074" s="9">
        <v>4</v>
      </c>
      <c r="L1074" s="8">
        <f t="shared" si="81"/>
        <v>24816000</v>
      </c>
      <c r="M1074" s="8">
        <f t="shared" si="83"/>
        <v>6387300</v>
      </c>
      <c r="N1074" s="8">
        <f t="shared" si="82"/>
        <v>20344890</v>
      </c>
    </row>
    <row r="1075" spans="1:14" ht="57" x14ac:dyDescent="0.2">
      <c r="A1075" s="4">
        <v>204370</v>
      </c>
      <c r="B1075" s="15" t="s">
        <v>297</v>
      </c>
      <c r="C1075" s="15" t="s">
        <v>1234</v>
      </c>
      <c r="D1075" s="15" t="s">
        <v>477</v>
      </c>
      <c r="E1075" s="16"/>
      <c r="F1075" s="13" t="s">
        <v>1328</v>
      </c>
      <c r="G1075" s="13"/>
      <c r="H1075" s="7">
        <v>6.4</v>
      </c>
      <c r="I1075" s="7">
        <v>6.4</v>
      </c>
      <c r="J1075" s="7"/>
      <c r="K1075" s="7">
        <v>0</v>
      </c>
      <c r="L1075" s="8">
        <f t="shared" si="81"/>
        <v>3379200</v>
      </c>
      <c r="M1075" s="8">
        <f t="shared" si="83"/>
        <v>869760</v>
      </c>
      <c r="N1075" s="8">
        <f t="shared" si="82"/>
        <v>2770368</v>
      </c>
    </row>
    <row r="1076" spans="1:14" ht="71.25" x14ac:dyDescent="0.2">
      <c r="A1076" s="4">
        <v>204375</v>
      </c>
      <c r="B1076" s="15" t="s">
        <v>297</v>
      </c>
      <c r="C1076" s="15" t="s">
        <v>1234</v>
      </c>
      <c r="D1076" s="15" t="s">
        <v>477</v>
      </c>
      <c r="E1076" s="16"/>
      <c r="F1076" s="13" t="s">
        <v>1329</v>
      </c>
      <c r="G1076" s="13"/>
      <c r="H1076" s="7">
        <v>8</v>
      </c>
      <c r="I1076" s="7">
        <v>8</v>
      </c>
      <c r="J1076" s="7"/>
      <c r="K1076" s="7">
        <v>0</v>
      </c>
      <c r="L1076" s="8">
        <f t="shared" ref="L1076:L1105" si="84">I1076*528000+J1076*1030000</f>
        <v>4224000</v>
      </c>
      <c r="M1076" s="8">
        <f t="shared" si="83"/>
        <v>1087200</v>
      </c>
      <c r="N1076" s="8">
        <f t="shared" si="82"/>
        <v>3462960</v>
      </c>
    </row>
    <row r="1077" spans="1:14" ht="71.25" x14ac:dyDescent="0.2">
      <c r="A1077" s="4">
        <v>204380</v>
      </c>
      <c r="B1077" s="15" t="s">
        <v>297</v>
      </c>
      <c r="C1077" s="15" t="s">
        <v>1234</v>
      </c>
      <c r="D1077" s="15" t="s">
        <v>477</v>
      </c>
      <c r="E1077" s="16"/>
      <c r="F1077" s="13" t="s">
        <v>1330</v>
      </c>
      <c r="G1077" s="13"/>
      <c r="H1077" s="7">
        <v>13.6</v>
      </c>
      <c r="I1077" s="7">
        <v>13.6</v>
      </c>
      <c r="J1077" s="7"/>
      <c r="K1077" s="7">
        <v>0</v>
      </c>
      <c r="L1077" s="8">
        <f t="shared" si="84"/>
        <v>7180800</v>
      </c>
      <c r="M1077" s="8">
        <f t="shared" si="83"/>
        <v>1848240</v>
      </c>
      <c r="N1077" s="8">
        <f t="shared" si="82"/>
        <v>5887032</v>
      </c>
    </row>
    <row r="1078" spans="1:14" ht="42.75" x14ac:dyDescent="0.2">
      <c r="A1078" s="4">
        <v>204385</v>
      </c>
      <c r="B1078" s="15" t="s">
        <v>297</v>
      </c>
      <c r="C1078" s="15" t="s">
        <v>1234</v>
      </c>
      <c r="D1078" s="15" t="s">
        <v>477</v>
      </c>
      <c r="E1078" s="16"/>
      <c r="F1078" s="13" t="s">
        <v>1331</v>
      </c>
      <c r="G1078" s="13"/>
      <c r="H1078" s="7">
        <v>5.6</v>
      </c>
      <c r="I1078" s="7">
        <v>5.6</v>
      </c>
      <c r="J1078" s="7"/>
      <c r="K1078" s="7">
        <v>0</v>
      </c>
      <c r="L1078" s="8">
        <f t="shared" si="84"/>
        <v>2956800</v>
      </c>
      <c r="M1078" s="8">
        <f t="shared" si="83"/>
        <v>761040</v>
      </c>
      <c r="N1078" s="8">
        <f t="shared" si="82"/>
        <v>2424072</v>
      </c>
    </row>
    <row r="1079" spans="1:14" ht="57" x14ac:dyDescent="0.2">
      <c r="A1079" s="4">
        <v>204390</v>
      </c>
      <c r="B1079" s="15" t="s">
        <v>297</v>
      </c>
      <c r="C1079" s="15" t="s">
        <v>1234</v>
      </c>
      <c r="D1079" s="15" t="s">
        <v>477</v>
      </c>
      <c r="E1079" s="16"/>
      <c r="F1079" s="13" t="s">
        <v>1332</v>
      </c>
      <c r="G1079" s="13"/>
      <c r="H1079" s="7">
        <v>6</v>
      </c>
      <c r="I1079" s="7">
        <v>6</v>
      </c>
      <c r="J1079" s="7"/>
      <c r="K1079" s="7">
        <v>0</v>
      </c>
      <c r="L1079" s="8">
        <f t="shared" si="84"/>
        <v>3168000</v>
      </c>
      <c r="M1079" s="8">
        <f t="shared" si="83"/>
        <v>815400</v>
      </c>
      <c r="N1079" s="8">
        <f t="shared" si="82"/>
        <v>2597220</v>
      </c>
    </row>
    <row r="1080" spans="1:14" ht="57" x14ac:dyDescent="0.2">
      <c r="A1080" s="4">
        <v>204395</v>
      </c>
      <c r="B1080" s="15" t="s">
        <v>297</v>
      </c>
      <c r="C1080" s="15" t="s">
        <v>1234</v>
      </c>
      <c r="D1080" s="15" t="s">
        <v>477</v>
      </c>
      <c r="E1080" s="16"/>
      <c r="F1080" s="13" t="s">
        <v>1333</v>
      </c>
      <c r="G1080" s="13"/>
      <c r="H1080" s="7">
        <v>13.6</v>
      </c>
      <c r="I1080" s="7">
        <v>13.6</v>
      </c>
      <c r="J1080" s="7"/>
      <c r="K1080" s="7">
        <v>4</v>
      </c>
      <c r="L1080" s="8">
        <f t="shared" si="84"/>
        <v>7180800</v>
      </c>
      <c r="M1080" s="8">
        <f t="shared" si="83"/>
        <v>1848240</v>
      </c>
      <c r="N1080" s="8">
        <f t="shared" si="82"/>
        <v>5887032</v>
      </c>
    </row>
    <row r="1081" spans="1:14" ht="42.75" x14ac:dyDescent="0.2">
      <c r="A1081" s="4">
        <v>204400</v>
      </c>
      <c r="B1081" s="15" t="s">
        <v>297</v>
      </c>
      <c r="C1081" s="15" t="s">
        <v>1234</v>
      </c>
      <c r="D1081" s="15" t="s">
        <v>477</v>
      </c>
      <c r="E1081" s="16"/>
      <c r="F1081" s="13" t="s">
        <v>1334</v>
      </c>
      <c r="G1081" s="13"/>
      <c r="H1081" s="7">
        <v>2.4</v>
      </c>
      <c r="I1081" s="7">
        <v>2.4</v>
      </c>
      <c r="J1081" s="7"/>
      <c r="K1081" s="7">
        <v>0</v>
      </c>
      <c r="L1081" s="8">
        <f t="shared" si="84"/>
        <v>1267200</v>
      </c>
      <c r="M1081" s="8">
        <f t="shared" si="83"/>
        <v>326160</v>
      </c>
      <c r="N1081" s="8">
        <f t="shared" si="82"/>
        <v>1038888</v>
      </c>
    </row>
    <row r="1082" spans="1:14" ht="199.5" x14ac:dyDescent="0.2">
      <c r="A1082" s="4">
        <v>204405</v>
      </c>
      <c r="B1082" s="15" t="s">
        <v>297</v>
      </c>
      <c r="C1082" s="15" t="s">
        <v>1234</v>
      </c>
      <c r="D1082" s="15" t="s">
        <v>477</v>
      </c>
      <c r="E1082" s="16"/>
      <c r="F1082" s="13" t="s">
        <v>1335</v>
      </c>
      <c r="G1082" s="13"/>
      <c r="H1082" s="7">
        <v>5.2</v>
      </c>
      <c r="I1082" s="7">
        <v>5.2</v>
      </c>
      <c r="J1082" s="7"/>
      <c r="K1082" s="7">
        <v>4</v>
      </c>
      <c r="L1082" s="8">
        <f t="shared" si="84"/>
        <v>2745600</v>
      </c>
      <c r="M1082" s="8">
        <f t="shared" si="83"/>
        <v>706680</v>
      </c>
      <c r="N1082" s="8">
        <f t="shared" si="82"/>
        <v>2250924</v>
      </c>
    </row>
    <row r="1083" spans="1:14" ht="57" x14ac:dyDescent="0.2">
      <c r="A1083" s="4">
        <v>204410</v>
      </c>
      <c r="B1083" s="15" t="s">
        <v>297</v>
      </c>
      <c r="C1083" s="15" t="s">
        <v>1234</v>
      </c>
      <c r="D1083" s="15" t="s">
        <v>477</v>
      </c>
      <c r="E1083" s="16"/>
      <c r="F1083" s="13" t="s">
        <v>1336</v>
      </c>
      <c r="G1083" s="13"/>
      <c r="H1083" s="7">
        <v>2</v>
      </c>
      <c r="I1083" s="7">
        <v>2</v>
      </c>
      <c r="J1083" s="7"/>
      <c r="K1083" s="7">
        <v>0</v>
      </c>
      <c r="L1083" s="8">
        <f t="shared" si="84"/>
        <v>1056000</v>
      </c>
      <c r="M1083" s="8">
        <f t="shared" si="83"/>
        <v>271800</v>
      </c>
      <c r="N1083" s="8">
        <f t="shared" si="82"/>
        <v>865740</v>
      </c>
    </row>
    <row r="1084" spans="1:14" ht="42.75" x14ac:dyDescent="0.2">
      <c r="A1084" s="4">
        <v>204415</v>
      </c>
      <c r="B1084" s="15" t="s">
        <v>297</v>
      </c>
      <c r="C1084" s="15" t="s">
        <v>1234</v>
      </c>
      <c r="D1084" s="15" t="s">
        <v>477</v>
      </c>
      <c r="E1084" s="16"/>
      <c r="F1084" s="13" t="s">
        <v>1337</v>
      </c>
      <c r="G1084" s="13"/>
      <c r="H1084" s="7">
        <v>2.4</v>
      </c>
      <c r="I1084" s="7">
        <v>2.4</v>
      </c>
      <c r="J1084" s="7"/>
      <c r="K1084" s="7">
        <v>0</v>
      </c>
      <c r="L1084" s="8">
        <f t="shared" si="84"/>
        <v>1267200</v>
      </c>
      <c r="M1084" s="8">
        <f t="shared" si="83"/>
        <v>326160</v>
      </c>
      <c r="N1084" s="8">
        <f t="shared" si="82"/>
        <v>1038888</v>
      </c>
    </row>
    <row r="1085" spans="1:14" ht="42.75" x14ac:dyDescent="0.2">
      <c r="A1085" s="4">
        <v>204420</v>
      </c>
      <c r="B1085" s="15" t="s">
        <v>297</v>
      </c>
      <c r="C1085" s="15" t="s">
        <v>1234</v>
      </c>
      <c r="D1085" s="15" t="s">
        <v>477</v>
      </c>
      <c r="E1085" s="16"/>
      <c r="F1085" s="13" t="s">
        <v>1338</v>
      </c>
      <c r="G1085" s="13"/>
      <c r="H1085" s="7">
        <v>9</v>
      </c>
      <c r="I1085" s="7">
        <v>9</v>
      </c>
      <c r="J1085" s="7"/>
      <c r="K1085" s="7">
        <v>4</v>
      </c>
      <c r="L1085" s="8">
        <f t="shared" si="84"/>
        <v>4752000</v>
      </c>
      <c r="M1085" s="8">
        <f t="shared" si="83"/>
        <v>1223100</v>
      </c>
      <c r="N1085" s="8">
        <f t="shared" si="82"/>
        <v>3895830</v>
      </c>
    </row>
    <row r="1086" spans="1:14" ht="42.75" x14ac:dyDescent="0.2">
      <c r="A1086" s="4">
        <v>204425</v>
      </c>
      <c r="B1086" s="15" t="s">
        <v>297</v>
      </c>
      <c r="C1086" s="15" t="s">
        <v>1234</v>
      </c>
      <c r="D1086" s="15" t="s">
        <v>477</v>
      </c>
      <c r="E1086" s="16"/>
      <c r="F1086" s="13" t="s">
        <v>1339</v>
      </c>
      <c r="G1086" s="13"/>
      <c r="H1086" s="7">
        <v>6.8</v>
      </c>
      <c r="I1086" s="7">
        <v>6.8</v>
      </c>
      <c r="J1086" s="7"/>
      <c r="K1086" s="7">
        <v>0</v>
      </c>
      <c r="L1086" s="8">
        <f t="shared" si="84"/>
        <v>3590400</v>
      </c>
      <c r="M1086" s="8">
        <f t="shared" si="83"/>
        <v>924120</v>
      </c>
      <c r="N1086" s="8">
        <f t="shared" si="82"/>
        <v>2943516</v>
      </c>
    </row>
    <row r="1087" spans="1:14" ht="57" x14ac:dyDescent="0.2">
      <c r="A1087" s="4">
        <v>204430</v>
      </c>
      <c r="B1087" s="15" t="s">
        <v>297</v>
      </c>
      <c r="C1087" s="15" t="s">
        <v>1234</v>
      </c>
      <c r="D1087" s="15" t="s">
        <v>477</v>
      </c>
      <c r="E1087" s="16"/>
      <c r="F1087" s="13" t="s">
        <v>1340</v>
      </c>
      <c r="G1087" s="13"/>
      <c r="H1087" s="7">
        <v>8.8000000000000007</v>
      </c>
      <c r="I1087" s="7">
        <v>8.8000000000000007</v>
      </c>
      <c r="J1087" s="7"/>
      <c r="K1087" s="7">
        <v>4</v>
      </c>
      <c r="L1087" s="8">
        <f t="shared" si="84"/>
        <v>4646400</v>
      </c>
      <c r="M1087" s="8">
        <f t="shared" si="83"/>
        <v>1195920</v>
      </c>
      <c r="N1087" s="8">
        <f t="shared" si="82"/>
        <v>3809256</v>
      </c>
    </row>
    <row r="1088" spans="1:14" ht="42.75" x14ac:dyDescent="0.2">
      <c r="A1088" s="4">
        <v>204435</v>
      </c>
      <c r="B1088" s="15" t="s">
        <v>297</v>
      </c>
      <c r="C1088" s="15" t="s">
        <v>1234</v>
      </c>
      <c r="D1088" s="15" t="s">
        <v>477</v>
      </c>
      <c r="E1088" s="16"/>
      <c r="F1088" s="13" t="s">
        <v>1341</v>
      </c>
      <c r="G1088" s="13"/>
      <c r="H1088" s="7">
        <v>12.8</v>
      </c>
      <c r="I1088" s="7">
        <v>12.8</v>
      </c>
      <c r="J1088" s="7"/>
      <c r="K1088" s="7">
        <v>4</v>
      </c>
      <c r="L1088" s="8">
        <f t="shared" si="84"/>
        <v>6758400</v>
      </c>
      <c r="M1088" s="8">
        <f t="shared" si="83"/>
        <v>1739520</v>
      </c>
      <c r="N1088" s="8">
        <f t="shared" si="82"/>
        <v>5540736</v>
      </c>
    </row>
    <row r="1089" spans="1:14" ht="42.75" x14ac:dyDescent="0.2">
      <c r="A1089" s="4">
        <v>204440</v>
      </c>
      <c r="B1089" s="15" t="s">
        <v>297</v>
      </c>
      <c r="C1089" s="15" t="s">
        <v>1234</v>
      </c>
      <c r="D1089" s="15" t="s">
        <v>477</v>
      </c>
      <c r="E1089" s="16"/>
      <c r="F1089" s="13" t="s">
        <v>1342</v>
      </c>
      <c r="G1089" s="13"/>
      <c r="H1089" s="7">
        <v>5.6</v>
      </c>
      <c r="I1089" s="7">
        <v>5.6</v>
      </c>
      <c r="J1089" s="7"/>
      <c r="K1089" s="7">
        <v>0</v>
      </c>
      <c r="L1089" s="8">
        <f t="shared" si="84"/>
        <v>2956800</v>
      </c>
      <c r="M1089" s="8">
        <f t="shared" si="83"/>
        <v>761040</v>
      </c>
      <c r="N1089" s="8">
        <f t="shared" si="82"/>
        <v>2424072</v>
      </c>
    </row>
    <row r="1090" spans="1:14" ht="99.75" x14ac:dyDescent="0.2">
      <c r="A1090" s="4">
        <v>204445</v>
      </c>
      <c r="B1090" s="15" t="s">
        <v>297</v>
      </c>
      <c r="C1090" s="15" t="s">
        <v>1234</v>
      </c>
      <c r="D1090" s="15" t="s">
        <v>477</v>
      </c>
      <c r="E1090" s="16"/>
      <c r="F1090" s="13" t="s">
        <v>1343</v>
      </c>
      <c r="G1090" s="13"/>
      <c r="H1090" s="7">
        <v>20</v>
      </c>
      <c r="I1090" s="7">
        <v>20</v>
      </c>
      <c r="J1090" s="7"/>
      <c r="K1090" s="7">
        <v>4</v>
      </c>
      <c r="L1090" s="8">
        <f t="shared" si="84"/>
        <v>10560000</v>
      </c>
      <c r="M1090" s="8">
        <f t="shared" si="83"/>
        <v>2718000</v>
      </c>
      <c r="N1090" s="8">
        <f t="shared" si="82"/>
        <v>8657400</v>
      </c>
    </row>
    <row r="1091" spans="1:14" ht="42.75" x14ac:dyDescent="0.2">
      <c r="A1091" s="4">
        <v>204450</v>
      </c>
      <c r="B1091" s="15" t="s">
        <v>297</v>
      </c>
      <c r="C1091" s="15" t="s">
        <v>1234</v>
      </c>
      <c r="D1091" s="15" t="s">
        <v>477</v>
      </c>
      <c r="E1091" s="16"/>
      <c r="F1091" s="13" t="s">
        <v>1344</v>
      </c>
      <c r="G1091" s="13"/>
      <c r="H1091" s="7">
        <v>5.2</v>
      </c>
      <c r="I1091" s="7">
        <v>5.2</v>
      </c>
      <c r="J1091" s="7"/>
      <c r="K1091" s="7">
        <v>0</v>
      </c>
      <c r="L1091" s="8">
        <f t="shared" si="84"/>
        <v>2745600</v>
      </c>
      <c r="M1091" s="8">
        <f t="shared" si="83"/>
        <v>706680</v>
      </c>
      <c r="N1091" s="8">
        <f t="shared" si="82"/>
        <v>2250924</v>
      </c>
    </row>
    <row r="1092" spans="1:14" ht="114" x14ac:dyDescent="0.2">
      <c r="A1092" s="4">
        <v>204455</v>
      </c>
      <c r="B1092" s="15" t="s">
        <v>297</v>
      </c>
      <c r="C1092" s="15" t="s">
        <v>1234</v>
      </c>
      <c r="D1092" s="15" t="s">
        <v>477</v>
      </c>
      <c r="E1092" s="16"/>
      <c r="F1092" s="13" t="s">
        <v>1345</v>
      </c>
      <c r="G1092" s="13"/>
      <c r="H1092" s="7">
        <v>13.6</v>
      </c>
      <c r="I1092" s="7">
        <v>13.6</v>
      </c>
      <c r="J1092" s="7"/>
      <c r="K1092" s="7">
        <v>4</v>
      </c>
      <c r="L1092" s="8">
        <f t="shared" si="84"/>
        <v>7180800</v>
      </c>
      <c r="M1092" s="8">
        <f t="shared" si="83"/>
        <v>1848240</v>
      </c>
      <c r="N1092" s="8">
        <f t="shared" ref="N1092:N1155" si="85">L1092- ((M1092*70)/100)</f>
        <v>5887032</v>
      </c>
    </row>
    <row r="1093" spans="1:14" ht="42.75" x14ac:dyDescent="0.2">
      <c r="A1093" s="4">
        <v>204460</v>
      </c>
      <c r="B1093" s="15" t="s">
        <v>297</v>
      </c>
      <c r="C1093" s="15" t="s">
        <v>1234</v>
      </c>
      <c r="D1093" s="15" t="s">
        <v>477</v>
      </c>
      <c r="E1093" s="16"/>
      <c r="F1093" s="13" t="s">
        <v>1346</v>
      </c>
      <c r="G1093" s="13"/>
      <c r="H1093" s="7">
        <v>4</v>
      </c>
      <c r="I1093" s="7">
        <v>4</v>
      </c>
      <c r="J1093" s="7"/>
      <c r="K1093" s="7">
        <v>0</v>
      </c>
      <c r="L1093" s="8">
        <f t="shared" si="84"/>
        <v>2112000</v>
      </c>
      <c r="M1093" s="8">
        <f t="shared" si="83"/>
        <v>543600</v>
      </c>
      <c r="N1093" s="8">
        <f t="shared" si="85"/>
        <v>1731480</v>
      </c>
    </row>
    <row r="1094" spans="1:14" ht="114" x14ac:dyDescent="0.2">
      <c r="A1094" s="4">
        <v>204465</v>
      </c>
      <c r="B1094" s="15" t="s">
        <v>297</v>
      </c>
      <c r="C1094" s="15" t="s">
        <v>1234</v>
      </c>
      <c r="D1094" s="15" t="s">
        <v>477</v>
      </c>
      <c r="E1094" s="16"/>
      <c r="F1094" s="13" t="s">
        <v>1347</v>
      </c>
      <c r="G1094" s="13"/>
      <c r="H1094" s="7">
        <v>8.8000000000000007</v>
      </c>
      <c r="I1094" s="7">
        <v>8.8000000000000007</v>
      </c>
      <c r="J1094" s="7"/>
      <c r="K1094" s="7">
        <v>4</v>
      </c>
      <c r="L1094" s="8">
        <f t="shared" si="84"/>
        <v>4646400</v>
      </c>
      <c r="M1094" s="8">
        <f t="shared" si="83"/>
        <v>1195920</v>
      </c>
      <c r="N1094" s="8">
        <f t="shared" si="85"/>
        <v>3809256</v>
      </c>
    </row>
    <row r="1095" spans="1:14" ht="42.75" x14ac:dyDescent="0.2">
      <c r="A1095" s="4">
        <v>204470</v>
      </c>
      <c r="B1095" s="15" t="s">
        <v>297</v>
      </c>
      <c r="C1095" s="15" t="s">
        <v>1234</v>
      </c>
      <c r="D1095" s="15" t="s">
        <v>477</v>
      </c>
      <c r="E1095" s="16"/>
      <c r="F1095" s="13" t="s">
        <v>1348</v>
      </c>
      <c r="G1095" s="13"/>
      <c r="H1095" s="7">
        <v>2.8</v>
      </c>
      <c r="I1095" s="7">
        <v>2.8</v>
      </c>
      <c r="J1095" s="7"/>
      <c r="K1095" s="7">
        <v>0</v>
      </c>
      <c r="L1095" s="8">
        <f t="shared" si="84"/>
        <v>1478400</v>
      </c>
      <c r="M1095" s="8">
        <f t="shared" si="83"/>
        <v>380520</v>
      </c>
      <c r="N1095" s="8">
        <f t="shared" si="85"/>
        <v>1212036</v>
      </c>
    </row>
    <row r="1096" spans="1:14" ht="114" x14ac:dyDescent="0.2">
      <c r="A1096" s="4">
        <v>204475</v>
      </c>
      <c r="B1096" s="15" t="s">
        <v>297</v>
      </c>
      <c r="C1096" s="15" t="s">
        <v>1234</v>
      </c>
      <c r="D1096" s="15" t="s">
        <v>477</v>
      </c>
      <c r="E1096" s="16"/>
      <c r="F1096" s="13" t="s">
        <v>1349</v>
      </c>
      <c r="G1096" s="13"/>
      <c r="H1096" s="7">
        <v>5.6</v>
      </c>
      <c r="I1096" s="7">
        <v>5.6</v>
      </c>
      <c r="J1096" s="7"/>
      <c r="K1096" s="7">
        <v>4</v>
      </c>
      <c r="L1096" s="8">
        <f t="shared" si="84"/>
        <v>2956800</v>
      </c>
      <c r="M1096" s="8">
        <f t="shared" si="83"/>
        <v>761040</v>
      </c>
      <c r="N1096" s="8">
        <f t="shared" si="85"/>
        <v>2424072</v>
      </c>
    </row>
    <row r="1097" spans="1:14" ht="42.75" x14ac:dyDescent="0.2">
      <c r="A1097" s="10">
        <v>204480</v>
      </c>
      <c r="B1097" s="15" t="s">
        <v>297</v>
      </c>
      <c r="C1097" s="15" t="s">
        <v>1234</v>
      </c>
      <c r="D1097" s="15" t="s">
        <v>586</v>
      </c>
      <c r="E1097" s="16"/>
      <c r="F1097" s="13" t="s">
        <v>1350</v>
      </c>
      <c r="G1097" s="13"/>
      <c r="H1097" s="7">
        <v>50</v>
      </c>
      <c r="I1097" s="7">
        <v>50</v>
      </c>
      <c r="J1097" s="9"/>
      <c r="K1097" s="9">
        <v>4</v>
      </c>
      <c r="L1097" s="8">
        <f t="shared" si="84"/>
        <v>26400000</v>
      </c>
      <c r="M1097" s="8">
        <f t="shared" si="83"/>
        <v>6795000</v>
      </c>
      <c r="N1097" s="8">
        <f t="shared" si="85"/>
        <v>21643500</v>
      </c>
    </row>
    <row r="1098" spans="1:14" ht="42.75" x14ac:dyDescent="0.2">
      <c r="A1098" s="10">
        <v>204485</v>
      </c>
      <c r="B1098" s="15" t="s">
        <v>297</v>
      </c>
      <c r="C1098" s="15" t="s">
        <v>1234</v>
      </c>
      <c r="D1098" s="15" t="s">
        <v>586</v>
      </c>
      <c r="E1098" s="16"/>
      <c r="F1098" s="13" t="s">
        <v>1351</v>
      </c>
      <c r="G1098" s="13"/>
      <c r="H1098" s="7">
        <v>38</v>
      </c>
      <c r="I1098" s="7">
        <v>38</v>
      </c>
      <c r="J1098" s="9"/>
      <c r="K1098" s="9">
        <v>4</v>
      </c>
      <c r="L1098" s="8">
        <f t="shared" si="84"/>
        <v>20064000</v>
      </c>
      <c r="M1098" s="8">
        <f t="shared" si="83"/>
        <v>5164200</v>
      </c>
      <c r="N1098" s="8">
        <f t="shared" si="85"/>
        <v>16449060</v>
      </c>
    </row>
    <row r="1099" spans="1:14" ht="71.25" x14ac:dyDescent="0.2">
      <c r="A1099" s="4">
        <v>204490</v>
      </c>
      <c r="B1099" s="15" t="s">
        <v>297</v>
      </c>
      <c r="C1099" s="15" t="s">
        <v>1234</v>
      </c>
      <c r="D1099" s="15" t="s">
        <v>586</v>
      </c>
      <c r="E1099" s="16"/>
      <c r="F1099" s="13" t="s">
        <v>1352</v>
      </c>
      <c r="G1099" s="13"/>
      <c r="H1099" s="7">
        <v>28</v>
      </c>
      <c r="I1099" s="7">
        <v>28</v>
      </c>
      <c r="J1099" s="7"/>
      <c r="K1099" s="7">
        <v>4</v>
      </c>
      <c r="L1099" s="8">
        <f t="shared" si="84"/>
        <v>14784000</v>
      </c>
      <c r="M1099" s="8">
        <f t="shared" si="83"/>
        <v>3805200</v>
      </c>
      <c r="N1099" s="8">
        <f t="shared" si="85"/>
        <v>12120360</v>
      </c>
    </row>
    <row r="1100" spans="1:14" ht="57" x14ac:dyDescent="0.2">
      <c r="A1100" s="4">
        <v>204495</v>
      </c>
      <c r="B1100" s="15" t="s">
        <v>297</v>
      </c>
      <c r="C1100" s="15" t="s">
        <v>1234</v>
      </c>
      <c r="D1100" s="15" t="s">
        <v>586</v>
      </c>
      <c r="E1100" s="16"/>
      <c r="F1100" s="13" t="s">
        <v>1353</v>
      </c>
      <c r="G1100" s="13"/>
      <c r="H1100" s="7">
        <v>27.2</v>
      </c>
      <c r="I1100" s="7">
        <v>27.2</v>
      </c>
      <c r="J1100" s="7"/>
      <c r="K1100" s="7">
        <v>4</v>
      </c>
      <c r="L1100" s="8">
        <f t="shared" si="84"/>
        <v>14361600</v>
      </c>
      <c r="M1100" s="8">
        <f t="shared" si="83"/>
        <v>3696480</v>
      </c>
      <c r="N1100" s="8">
        <f t="shared" si="85"/>
        <v>11774064</v>
      </c>
    </row>
    <row r="1101" spans="1:14" ht="57" x14ac:dyDescent="0.2">
      <c r="A1101" s="4">
        <v>204500</v>
      </c>
      <c r="B1101" s="15" t="s">
        <v>297</v>
      </c>
      <c r="C1101" s="15" t="s">
        <v>1234</v>
      </c>
      <c r="D1101" s="15" t="s">
        <v>586</v>
      </c>
      <c r="E1101" s="16"/>
      <c r="F1101" s="13" t="s">
        <v>1354</v>
      </c>
      <c r="G1101" s="13"/>
      <c r="H1101" s="7">
        <v>17.600000000000001</v>
      </c>
      <c r="I1101" s="7">
        <v>17.600000000000001</v>
      </c>
      <c r="J1101" s="7"/>
      <c r="K1101" s="7">
        <v>4</v>
      </c>
      <c r="L1101" s="8">
        <f t="shared" si="84"/>
        <v>9292800</v>
      </c>
      <c r="M1101" s="8">
        <f t="shared" si="83"/>
        <v>2391840</v>
      </c>
      <c r="N1101" s="8">
        <f t="shared" si="85"/>
        <v>7618512</v>
      </c>
    </row>
    <row r="1102" spans="1:14" ht="57" x14ac:dyDescent="0.2">
      <c r="A1102" s="4">
        <v>204505</v>
      </c>
      <c r="B1102" s="15" t="s">
        <v>297</v>
      </c>
      <c r="C1102" s="15" t="s">
        <v>1234</v>
      </c>
      <c r="D1102" s="15" t="s">
        <v>586</v>
      </c>
      <c r="E1102" s="16"/>
      <c r="F1102" s="13" t="s">
        <v>1355</v>
      </c>
      <c r="G1102" s="13"/>
      <c r="H1102" s="7">
        <v>10.4</v>
      </c>
      <c r="I1102" s="7">
        <v>10.4</v>
      </c>
      <c r="J1102" s="7"/>
      <c r="K1102" s="7">
        <v>4</v>
      </c>
      <c r="L1102" s="8">
        <f t="shared" si="84"/>
        <v>5491200</v>
      </c>
      <c r="M1102" s="8">
        <f t="shared" si="83"/>
        <v>1413360</v>
      </c>
      <c r="N1102" s="8">
        <f t="shared" si="85"/>
        <v>4501848</v>
      </c>
    </row>
    <row r="1103" spans="1:14" ht="99.75" x14ac:dyDescent="0.2">
      <c r="A1103" s="4">
        <v>204510</v>
      </c>
      <c r="B1103" s="15" t="s">
        <v>297</v>
      </c>
      <c r="C1103" s="15" t="s">
        <v>1234</v>
      </c>
      <c r="D1103" s="15" t="s">
        <v>586</v>
      </c>
      <c r="E1103" s="16"/>
      <c r="F1103" s="13" t="s">
        <v>1356</v>
      </c>
      <c r="G1103" s="13" t="s">
        <v>1357</v>
      </c>
      <c r="H1103" s="7">
        <v>13.6</v>
      </c>
      <c r="I1103" s="7">
        <v>13.6</v>
      </c>
      <c r="J1103" s="7"/>
      <c r="K1103" s="7">
        <v>4</v>
      </c>
      <c r="L1103" s="8">
        <f t="shared" si="84"/>
        <v>7180800</v>
      </c>
      <c r="M1103" s="8">
        <f t="shared" si="83"/>
        <v>1848240</v>
      </c>
      <c r="N1103" s="8">
        <f t="shared" si="85"/>
        <v>5887032</v>
      </c>
    </row>
    <row r="1104" spans="1:14" ht="42.75" x14ac:dyDescent="0.2">
      <c r="A1104" s="4">
        <v>204515</v>
      </c>
      <c r="B1104" s="15" t="s">
        <v>297</v>
      </c>
      <c r="C1104" s="15" t="s">
        <v>1234</v>
      </c>
      <c r="D1104" s="15" t="s">
        <v>708</v>
      </c>
      <c r="E1104" s="16"/>
      <c r="F1104" s="13" t="s">
        <v>1358</v>
      </c>
      <c r="G1104" s="13"/>
      <c r="H1104" s="7">
        <v>22.4</v>
      </c>
      <c r="I1104" s="7">
        <v>22.4</v>
      </c>
      <c r="J1104" s="7"/>
      <c r="K1104" s="7">
        <v>4</v>
      </c>
      <c r="L1104" s="8">
        <f t="shared" si="84"/>
        <v>11827200</v>
      </c>
      <c r="M1104" s="8">
        <f t="shared" si="83"/>
        <v>3044160</v>
      </c>
      <c r="N1104" s="8">
        <f t="shared" si="85"/>
        <v>9696288</v>
      </c>
    </row>
    <row r="1105" spans="1:14" ht="71.25" x14ac:dyDescent="0.2">
      <c r="A1105" s="4">
        <v>204520</v>
      </c>
      <c r="B1105" s="15" t="s">
        <v>297</v>
      </c>
      <c r="C1105" s="15" t="s">
        <v>1234</v>
      </c>
      <c r="D1105" s="15" t="s">
        <v>708</v>
      </c>
      <c r="E1105" s="16"/>
      <c r="F1105" s="13" t="s">
        <v>1359</v>
      </c>
      <c r="G1105" s="13" t="s">
        <v>1360</v>
      </c>
      <c r="H1105" s="7">
        <v>8.8000000000000007</v>
      </c>
      <c r="I1105" s="7">
        <v>8.8000000000000007</v>
      </c>
      <c r="J1105" s="7"/>
      <c r="K1105" s="7">
        <v>4</v>
      </c>
      <c r="L1105" s="8">
        <f t="shared" si="84"/>
        <v>4646400</v>
      </c>
      <c r="M1105" s="8">
        <f t="shared" si="83"/>
        <v>1195920</v>
      </c>
      <c r="N1105" s="8">
        <f t="shared" si="85"/>
        <v>3809256</v>
      </c>
    </row>
    <row r="1106" spans="1:14" ht="99.75" x14ac:dyDescent="0.2">
      <c r="A1106" s="4">
        <v>204525</v>
      </c>
      <c r="B1106" s="15" t="s">
        <v>297</v>
      </c>
      <c r="C1106" s="15" t="s">
        <v>1234</v>
      </c>
      <c r="D1106" s="15" t="s">
        <v>708</v>
      </c>
      <c r="E1106" s="15" t="s">
        <v>1361</v>
      </c>
      <c r="F1106" s="13" t="s">
        <v>1362</v>
      </c>
      <c r="G1106" s="13"/>
      <c r="H1106" s="7">
        <v>4</v>
      </c>
      <c r="I1106" s="7">
        <v>2.5</v>
      </c>
      <c r="J1106" s="7">
        <v>1.5</v>
      </c>
      <c r="K1106" s="7">
        <v>0</v>
      </c>
      <c r="L1106" s="12">
        <f>I1106*528000+J1106*1030000</f>
        <v>2865000</v>
      </c>
      <c r="M1106" s="12">
        <f t="shared" si="83"/>
        <v>591750</v>
      </c>
      <c r="N1106" s="12">
        <f t="shared" si="85"/>
        <v>2450775</v>
      </c>
    </row>
    <row r="1107" spans="1:14" ht="128.25" x14ac:dyDescent="0.2">
      <c r="A1107" s="4">
        <v>204530</v>
      </c>
      <c r="B1107" s="15" t="s">
        <v>297</v>
      </c>
      <c r="C1107" s="15" t="s">
        <v>1363</v>
      </c>
      <c r="D1107" s="15" t="s">
        <v>1364</v>
      </c>
      <c r="E1107" s="16"/>
      <c r="F1107" s="13" t="s">
        <v>1365</v>
      </c>
      <c r="G1107" s="13"/>
      <c r="H1107" s="7">
        <v>8</v>
      </c>
      <c r="I1107" s="7">
        <v>8</v>
      </c>
      <c r="J1107" s="7"/>
      <c r="K1107" s="7">
        <v>0</v>
      </c>
      <c r="L1107" s="8">
        <f t="shared" ref="L1107:L1170" si="86">I1107*528000+J1107*1030000</f>
        <v>4224000</v>
      </c>
      <c r="M1107" s="8">
        <f t="shared" si="83"/>
        <v>1087200</v>
      </c>
      <c r="N1107" s="8">
        <f t="shared" si="85"/>
        <v>3462960</v>
      </c>
    </row>
    <row r="1108" spans="1:14" ht="42.75" x14ac:dyDescent="0.2">
      <c r="A1108" s="4">
        <v>204535</v>
      </c>
      <c r="B1108" s="15" t="s">
        <v>297</v>
      </c>
      <c r="C1108" s="15" t="s">
        <v>1363</v>
      </c>
      <c r="D1108" s="15" t="s">
        <v>1364</v>
      </c>
      <c r="E1108" s="16"/>
      <c r="F1108" s="13" t="s">
        <v>1366</v>
      </c>
      <c r="G1108" s="13"/>
      <c r="H1108" s="7">
        <v>4</v>
      </c>
      <c r="I1108" s="7">
        <v>4</v>
      </c>
      <c r="J1108" s="7"/>
      <c r="K1108" s="7">
        <v>0</v>
      </c>
      <c r="L1108" s="8">
        <f t="shared" si="86"/>
        <v>2112000</v>
      </c>
      <c r="M1108" s="8">
        <f t="shared" si="83"/>
        <v>543600</v>
      </c>
      <c r="N1108" s="8">
        <f t="shared" si="85"/>
        <v>1731480</v>
      </c>
    </row>
    <row r="1109" spans="1:14" ht="71.25" x14ac:dyDescent="0.2">
      <c r="A1109" s="4">
        <v>204540</v>
      </c>
      <c r="B1109" s="15" t="s">
        <v>297</v>
      </c>
      <c r="C1109" s="15" t="s">
        <v>1363</v>
      </c>
      <c r="D1109" s="15" t="s">
        <v>1364</v>
      </c>
      <c r="E1109" s="16"/>
      <c r="F1109" s="13" t="s">
        <v>1367</v>
      </c>
      <c r="G1109" s="13"/>
      <c r="H1109" s="7">
        <v>3</v>
      </c>
      <c r="I1109" s="7">
        <v>3</v>
      </c>
      <c r="J1109" s="7"/>
      <c r="K1109" s="7">
        <v>0</v>
      </c>
      <c r="L1109" s="8">
        <f t="shared" si="86"/>
        <v>1584000</v>
      </c>
      <c r="M1109" s="8">
        <f t="shared" si="83"/>
        <v>407700</v>
      </c>
      <c r="N1109" s="8">
        <f t="shared" si="85"/>
        <v>1298610</v>
      </c>
    </row>
    <row r="1110" spans="1:14" ht="42.75" x14ac:dyDescent="0.2">
      <c r="A1110" s="4">
        <v>204545</v>
      </c>
      <c r="B1110" s="15" t="s">
        <v>297</v>
      </c>
      <c r="C1110" s="15" t="s">
        <v>1363</v>
      </c>
      <c r="D1110" s="15" t="s">
        <v>1364</v>
      </c>
      <c r="E1110" s="16"/>
      <c r="F1110" s="13" t="s">
        <v>1368</v>
      </c>
      <c r="G1110" s="13"/>
      <c r="H1110" s="7">
        <v>3.5</v>
      </c>
      <c r="I1110" s="7">
        <v>3.5</v>
      </c>
      <c r="J1110" s="7"/>
      <c r="K1110" s="7">
        <v>0</v>
      </c>
      <c r="L1110" s="8">
        <f t="shared" si="86"/>
        <v>1848000</v>
      </c>
      <c r="M1110" s="8">
        <f t="shared" si="83"/>
        <v>475650</v>
      </c>
      <c r="N1110" s="8">
        <f t="shared" si="85"/>
        <v>1515045</v>
      </c>
    </row>
    <row r="1111" spans="1:14" ht="42.75" x14ac:dyDescent="0.2">
      <c r="A1111" s="10">
        <v>204550</v>
      </c>
      <c r="B1111" s="15" t="s">
        <v>297</v>
      </c>
      <c r="C1111" s="15" t="s">
        <v>1363</v>
      </c>
      <c r="D1111" s="15" t="s">
        <v>1364</v>
      </c>
      <c r="E1111" s="16"/>
      <c r="F1111" s="13" t="s">
        <v>1369</v>
      </c>
      <c r="G1111" s="13"/>
      <c r="H1111" s="7">
        <v>2</v>
      </c>
      <c r="I1111" s="7">
        <v>2</v>
      </c>
      <c r="J1111" s="9"/>
      <c r="K1111" s="7">
        <v>0</v>
      </c>
      <c r="L1111" s="8">
        <f t="shared" si="86"/>
        <v>1056000</v>
      </c>
      <c r="M1111" s="8">
        <f t="shared" si="83"/>
        <v>271800</v>
      </c>
      <c r="N1111" s="8">
        <f t="shared" si="85"/>
        <v>865740</v>
      </c>
    </row>
    <row r="1112" spans="1:14" ht="42.75" x14ac:dyDescent="0.2">
      <c r="A1112" s="10">
        <v>204555</v>
      </c>
      <c r="B1112" s="15" t="s">
        <v>297</v>
      </c>
      <c r="C1112" s="15" t="s">
        <v>1363</v>
      </c>
      <c r="D1112" s="15" t="s">
        <v>1364</v>
      </c>
      <c r="E1112" s="16"/>
      <c r="F1112" s="13" t="s">
        <v>1370</v>
      </c>
      <c r="G1112" s="13"/>
      <c r="H1112" s="7">
        <v>1.4</v>
      </c>
      <c r="I1112" s="7">
        <v>1.4</v>
      </c>
      <c r="J1112" s="9"/>
      <c r="K1112" s="7">
        <v>0</v>
      </c>
      <c r="L1112" s="8">
        <f t="shared" si="86"/>
        <v>739200</v>
      </c>
      <c r="M1112" s="8">
        <f t="shared" si="83"/>
        <v>190260</v>
      </c>
      <c r="N1112" s="8">
        <f t="shared" si="85"/>
        <v>606018</v>
      </c>
    </row>
    <row r="1113" spans="1:14" ht="57" x14ac:dyDescent="0.2">
      <c r="A1113" s="4">
        <v>204565</v>
      </c>
      <c r="B1113" s="15" t="s">
        <v>297</v>
      </c>
      <c r="C1113" s="15" t="s">
        <v>1363</v>
      </c>
      <c r="D1113" s="15" t="s">
        <v>1364</v>
      </c>
      <c r="E1113" s="16"/>
      <c r="F1113" s="13" t="s">
        <v>1371</v>
      </c>
      <c r="G1113" s="13"/>
      <c r="H1113" s="7">
        <v>2</v>
      </c>
      <c r="I1113" s="7">
        <v>2</v>
      </c>
      <c r="J1113" s="7"/>
      <c r="K1113" s="7">
        <v>0</v>
      </c>
      <c r="L1113" s="8">
        <f t="shared" si="86"/>
        <v>1056000</v>
      </c>
      <c r="M1113" s="8">
        <f t="shared" si="83"/>
        <v>271800</v>
      </c>
      <c r="N1113" s="8">
        <f t="shared" si="85"/>
        <v>865740</v>
      </c>
    </row>
    <row r="1114" spans="1:14" ht="42.75" x14ac:dyDescent="0.2">
      <c r="A1114" s="4">
        <v>204570</v>
      </c>
      <c r="B1114" s="15" t="s">
        <v>297</v>
      </c>
      <c r="C1114" s="15" t="s">
        <v>1363</v>
      </c>
      <c r="D1114" s="15" t="s">
        <v>1372</v>
      </c>
      <c r="E1114" s="16"/>
      <c r="F1114" s="13" t="s">
        <v>1373</v>
      </c>
      <c r="G1114" s="13"/>
      <c r="H1114" s="7">
        <v>8</v>
      </c>
      <c r="I1114" s="7">
        <v>8</v>
      </c>
      <c r="J1114" s="7"/>
      <c r="K1114" s="7">
        <v>0</v>
      </c>
      <c r="L1114" s="8">
        <f t="shared" si="86"/>
        <v>4224000</v>
      </c>
      <c r="M1114" s="8">
        <f t="shared" si="83"/>
        <v>1087200</v>
      </c>
      <c r="N1114" s="8">
        <f t="shared" si="85"/>
        <v>3462960</v>
      </c>
    </row>
    <row r="1115" spans="1:14" ht="85.5" x14ac:dyDescent="0.2">
      <c r="A1115" s="4">
        <v>204575</v>
      </c>
      <c r="B1115" s="15" t="s">
        <v>297</v>
      </c>
      <c r="C1115" s="15" t="s">
        <v>1363</v>
      </c>
      <c r="D1115" s="15" t="s">
        <v>1372</v>
      </c>
      <c r="E1115" s="16"/>
      <c r="F1115" s="13" t="s">
        <v>1374</v>
      </c>
      <c r="G1115" s="13"/>
      <c r="H1115" s="7">
        <v>4</v>
      </c>
      <c r="I1115" s="7">
        <v>4</v>
      </c>
      <c r="J1115" s="7"/>
      <c r="K1115" s="7">
        <v>0</v>
      </c>
      <c r="L1115" s="8">
        <f t="shared" si="86"/>
        <v>2112000</v>
      </c>
      <c r="M1115" s="8">
        <f t="shared" si="83"/>
        <v>543600</v>
      </c>
      <c r="N1115" s="8">
        <f t="shared" si="85"/>
        <v>1731480</v>
      </c>
    </row>
    <row r="1116" spans="1:14" ht="57" x14ac:dyDescent="0.2">
      <c r="A1116" s="4">
        <v>204580</v>
      </c>
      <c r="B1116" s="15" t="s">
        <v>297</v>
      </c>
      <c r="C1116" s="15" t="s">
        <v>1363</v>
      </c>
      <c r="D1116" s="15" t="s">
        <v>1372</v>
      </c>
      <c r="E1116" s="16"/>
      <c r="F1116" s="13" t="s">
        <v>1375</v>
      </c>
      <c r="G1116" s="13"/>
      <c r="H1116" s="7">
        <v>4</v>
      </c>
      <c r="I1116" s="7">
        <v>4</v>
      </c>
      <c r="J1116" s="7"/>
      <c r="K1116" s="7">
        <v>0</v>
      </c>
      <c r="L1116" s="8">
        <f t="shared" si="86"/>
        <v>2112000</v>
      </c>
      <c r="M1116" s="8">
        <f t="shared" si="83"/>
        <v>543600</v>
      </c>
      <c r="N1116" s="8">
        <f t="shared" si="85"/>
        <v>1731480</v>
      </c>
    </row>
    <row r="1117" spans="1:14" ht="42.75" x14ac:dyDescent="0.2">
      <c r="A1117" s="4">
        <v>204585</v>
      </c>
      <c r="B1117" s="15" t="s">
        <v>297</v>
      </c>
      <c r="C1117" s="15" t="s">
        <v>1363</v>
      </c>
      <c r="D1117" s="15" t="s">
        <v>1372</v>
      </c>
      <c r="E1117" s="16"/>
      <c r="F1117" s="13" t="s">
        <v>1376</v>
      </c>
      <c r="G1117" s="13"/>
      <c r="H1117" s="7">
        <v>1.5</v>
      </c>
      <c r="I1117" s="7">
        <v>1.5</v>
      </c>
      <c r="J1117" s="7"/>
      <c r="K1117" s="7">
        <v>0</v>
      </c>
      <c r="L1117" s="8">
        <f t="shared" si="86"/>
        <v>792000</v>
      </c>
      <c r="M1117" s="8">
        <f t="shared" si="83"/>
        <v>203850</v>
      </c>
      <c r="N1117" s="8">
        <f t="shared" si="85"/>
        <v>649305</v>
      </c>
    </row>
    <row r="1118" spans="1:14" ht="42.75" x14ac:dyDescent="0.2">
      <c r="A1118" s="4">
        <v>204590</v>
      </c>
      <c r="B1118" s="15" t="s">
        <v>297</v>
      </c>
      <c r="C1118" s="15" t="s">
        <v>1363</v>
      </c>
      <c r="D1118" s="15" t="s">
        <v>1372</v>
      </c>
      <c r="E1118" s="16"/>
      <c r="F1118" s="13" t="s">
        <v>1377</v>
      </c>
      <c r="G1118" s="13"/>
      <c r="H1118" s="7">
        <v>2</v>
      </c>
      <c r="I1118" s="7">
        <v>2</v>
      </c>
      <c r="J1118" s="7"/>
      <c r="K1118" s="7">
        <v>0</v>
      </c>
      <c r="L1118" s="8">
        <f t="shared" si="86"/>
        <v>1056000</v>
      </c>
      <c r="M1118" s="8">
        <f t="shared" si="83"/>
        <v>271800</v>
      </c>
      <c r="N1118" s="8">
        <f t="shared" si="85"/>
        <v>865740</v>
      </c>
    </row>
    <row r="1119" spans="1:14" ht="42.75" x14ac:dyDescent="0.2">
      <c r="A1119" s="4">
        <v>204595</v>
      </c>
      <c r="B1119" s="15" t="s">
        <v>297</v>
      </c>
      <c r="C1119" s="15" t="s">
        <v>1363</v>
      </c>
      <c r="D1119" s="15" t="s">
        <v>1372</v>
      </c>
      <c r="E1119" s="16"/>
      <c r="F1119" s="13" t="s">
        <v>1378</v>
      </c>
      <c r="G1119" s="13"/>
      <c r="H1119" s="7">
        <v>6</v>
      </c>
      <c r="I1119" s="7">
        <v>6</v>
      </c>
      <c r="J1119" s="7"/>
      <c r="K1119" s="7">
        <v>0</v>
      </c>
      <c r="L1119" s="8">
        <f t="shared" si="86"/>
        <v>3168000</v>
      </c>
      <c r="M1119" s="8">
        <f t="shared" si="83"/>
        <v>815400</v>
      </c>
      <c r="N1119" s="8">
        <f t="shared" si="85"/>
        <v>2597220</v>
      </c>
    </row>
    <row r="1120" spans="1:14" ht="42.75" x14ac:dyDescent="0.2">
      <c r="A1120" s="4">
        <v>204600</v>
      </c>
      <c r="B1120" s="15" t="s">
        <v>297</v>
      </c>
      <c r="C1120" s="15" t="s">
        <v>1363</v>
      </c>
      <c r="D1120" s="15" t="s">
        <v>1372</v>
      </c>
      <c r="E1120" s="16"/>
      <c r="F1120" s="6" t="s">
        <v>1379</v>
      </c>
      <c r="G1120" s="6"/>
      <c r="H1120" s="7">
        <v>2</v>
      </c>
      <c r="I1120" s="7">
        <v>2</v>
      </c>
      <c r="J1120" s="7"/>
      <c r="K1120" s="7">
        <v>0</v>
      </c>
      <c r="L1120" s="8">
        <f t="shared" si="86"/>
        <v>1056000</v>
      </c>
      <c r="M1120" s="8">
        <f t="shared" si="83"/>
        <v>271800</v>
      </c>
      <c r="N1120" s="8">
        <f t="shared" si="85"/>
        <v>865740</v>
      </c>
    </row>
    <row r="1121" spans="1:14" ht="42.75" x14ac:dyDescent="0.2">
      <c r="A1121" s="4">
        <v>204605</v>
      </c>
      <c r="B1121" s="15" t="s">
        <v>297</v>
      </c>
      <c r="C1121" s="15" t="s">
        <v>1363</v>
      </c>
      <c r="D1121" s="15" t="s">
        <v>1372</v>
      </c>
      <c r="E1121" s="16"/>
      <c r="F1121" s="6" t="s">
        <v>1380</v>
      </c>
      <c r="G1121" s="6"/>
      <c r="H1121" s="7">
        <v>1.8</v>
      </c>
      <c r="I1121" s="7">
        <v>1.8</v>
      </c>
      <c r="J1121" s="7"/>
      <c r="K1121" s="7">
        <v>0</v>
      </c>
      <c r="L1121" s="8">
        <f t="shared" si="86"/>
        <v>950400</v>
      </c>
      <c r="M1121" s="8">
        <f t="shared" si="83"/>
        <v>244620</v>
      </c>
      <c r="N1121" s="8">
        <f t="shared" si="85"/>
        <v>779166</v>
      </c>
    </row>
    <row r="1122" spans="1:14" ht="42.75" x14ac:dyDescent="0.2">
      <c r="A1122" s="4">
        <v>204610</v>
      </c>
      <c r="B1122" s="15" t="s">
        <v>297</v>
      </c>
      <c r="C1122" s="15" t="s">
        <v>1363</v>
      </c>
      <c r="D1122" s="15" t="s">
        <v>1372</v>
      </c>
      <c r="E1122" s="16"/>
      <c r="F1122" s="6" t="s">
        <v>1381</v>
      </c>
      <c r="G1122" s="6"/>
      <c r="H1122" s="7">
        <v>2</v>
      </c>
      <c r="I1122" s="7">
        <v>2</v>
      </c>
      <c r="J1122" s="7"/>
      <c r="K1122" s="7">
        <v>0</v>
      </c>
      <c r="L1122" s="8">
        <f t="shared" si="86"/>
        <v>1056000</v>
      </c>
      <c r="M1122" s="8">
        <f t="shared" si="83"/>
        <v>271800</v>
      </c>
      <c r="N1122" s="8">
        <f t="shared" si="85"/>
        <v>865740</v>
      </c>
    </row>
    <row r="1123" spans="1:14" ht="42.75" x14ac:dyDescent="0.2">
      <c r="A1123" s="4">
        <v>204620</v>
      </c>
      <c r="B1123" s="15" t="s">
        <v>297</v>
      </c>
      <c r="C1123" s="15" t="s">
        <v>1363</v>
      </c>
      <c r="D1123" s="15" t="s">
        <v>1372</v>
      </c>
      <c r="E1123" s="16"/>
      <c r="F1123" s="6" t="s">
        <v>1382</v>
      </c>
      <c r="G1123" s="6"/>
      <c r="H1123" s="7">
        <v>3</v>
      </c>
      <c r="I1123" s="7">
        <v>3</v>
      </c>
      <c r="J1123" s="7"/>
      <c r="K1123" s="7" t="s">
        <v>21</v>
      </c>
      <c r="L1123" s="8">
        <f t="shared" si="86"/>
        <v>1584000</v>
      </c>
      <c r="M1123" s="8">
        <f t="shared" si="83"/>
        <v>407700</v>
      </c>
      <c r="N1123" s="8">
        <f t="shared" si="85"/>
        <v>1298610</v>
      </c>
    </row>
    <row r="1124" spans="1:14" ht="42.75" x14ac:dyDescent="0.2">
      <c r="A1124" s="4">
        <v>204625</v>
      </c>
      <c r="B1124" s="15" t="s">
        <v>297</v>
      </c>
      <c r="C1124" s="15" t="s">
        <v>1363</v>
      </c>
      <c r="D1124" s="15" t="s">
        <v>1372</v>
      </c>
      <c r="E1124" s="16"/>
      <c r="F1124" s="6" t="s">
        <v>1383</v>
      </c>
      <c r="G1124" s="6"/>
      <c r="H1124" s="7">
        <v>1.5</v>
      </c>
      <c r="I1124" s="7">
        <v>1.5</v>
      </c>
      <c r="J1124" s="7"/>
      <c r="K1124" s="7">
        <v>0</v>
      </c>
      <c r="L1124" s="8">
        <f t="shared" si="86"/>
        <v>792000</v>
      </c>
      <c r="M1124" s="8">
        <f t="shared" si="83"/>
        <v>203850</v>
      </c>
      <c r="N1124" s="8">
        <f t="shared" si="85"/>
        <v>649305</v>
      </c>
    </row>
    <row r="1125" spans="1:14" ht="42.75" x14ac:dyDescent="0.2">
      <c r="A1125" s="10">
        <v>204630</v>
      </c>
      <c r="B1125" s="15" t="s">
        <v>297</v>
      </c>
      <c r="C1125" s="15" t="s">
        <v>1363</v>
      </c>
      <c r="D1125" s="15" t="s">
        <v>1372</v>
      </c>
      <c r="E1125" s="16"/>
      <c r="F1125" s="13" t="s">
        <v>1384</v>
      </c>
      <c r="G1125" s="13"/>
      <c r="H1125" s="7">
        <v>1.5</v>
      </c>
      <c r="I1125" s="7">
        <v>1.5</v>
      </c>
      <c r="J1125" s="9"/>
      <c r="K1125" s="7">
        <v>0</v>
      </c>
      <c r="L1125" s="8">
        <f t="shared" si="86"/>
        <v>792000</v>
      </c>
      <c r="M1125" s="8">
        <f t="shared" si="83"/>
        <v>203850</v>
      </c>
      <c r="N1125" s="8">
        <f t="shared" si="85"/>
        <v>649305</v>
      </c>
    </row>
    <row r="1126" spans="1:14" ht="42.75" x14ac:dyDescent="0.2">
      <c r="A1126" s="4">
        <v>204635</v>
      </c>
      <c r="B1126" s="15" t="s">
        <v>297</v>
      </c>
      <c r="C1126" s="15" t="s">
        <v>1363</v>
      </c>
      <c r="D1126" s="15" t="s">
        <v>1372</v>
      </c>
      <c r="E1126" s="16"/>
      <c r="F1126" s="6" t="s">
        <v>1385</v>
      </c>
      <c r="G1126" s="6"/>
      <c r="H1126" s="7">
        <v>2.5</v>
      </c>
      <c r="I1126" s="7">
        <v>2.5</v>
      </c>
      <c r="J1126" s="7"/>
      <c r="K1126" s="7">
        <v>0</v>
      </c>
      <c r="L1126" s="8">
        <f t="shared" si="86"/>
        <v>1320000</v>
      </c>
      <c r="M1126" s="8">
        <f t="shared" si="83"/>
        <v>339750</v>
      </c>
      <c r="N1126" s="8">
        <f t="shared" si="85"/>
        <v>1082175</v>
      </c>
    </row>
    <row r="1127" spans="1:14" ht="42.75" x14ac:dyDescent="0.2">
      <c r="A1127" s="4">
        <v>204640</v>
      </c>
      <c r="B1127" s="15" t="s">
        <v>297</v>
      </c>
      <c r="C1127" s="15" t="s">
        <v>1363</v>
      </c>
      <c r="D1127" s="15" t="s">
        <v>1372</v>
      </c>
      <c r="E1127" s="16"/>
      <c r="F1127" s="18" t="s">
        <v>1386</v>
      </c>
      <c r="G1127" s="19"/>
      <c r="H1127" s="7">
        <v>3</v>
      </c>
      <c r="I1127" s="7">
        <v>3</v>
      </c>
      <c r="J1127" s="7"/>
      <c r="K1127" s="7">
        <v>0</v>
      </c>
      <c r="L1127" s="8">
        <f t="shared" si="86"/>
        <v>1584000</v>
      </c>
      <c r="M1127" s="8">
        <f t="shared" si="83"/>
        <v>407700</v>
      </c>
      <c r="N1127" s="8">
        <f t="shared" si="85"/>
        <v>1298610</v>
      </c>
    </row>
    <row r="1128" spans="1:14" ht="42.75" x14ac:dyDescent="0.2">
      <c r="A1128" s="4">
        <v>204645</v>
      </c>
      <c r="B1128" s="15" t="s">
        <v>297</v>
      </c>
      <c r="C1128" s="15" t="s">
        <v>1363</v>
      </c>
      <c r="D1128" s="15" t="s">
        <v>1372</v>
      </c>
      <c r="E1128" s="16"/>
      <c r="F1128" s="6" t="s">
        <v>1387</v>
      </c>
      <c r="G1128" s="6"/>
      <c r="H1128" s="7">
        <v>1.5</v>
      </c>
      <c r="I1128" s="7">
        <v>1.5</v>
      </c>
      <c r="J1128" s="7"/>
      <c r="K1128" s="7">
        <v>0</v>
      </c>
      <c r="L1128" s="8">
        <f t="shared" si="86"/>
        <v>792000</v>
      </c>
      <c r="M1128" s="8">
        <f t="shared" ref="M1128:M1191" si="87">(I1128*135900)+(J1128*168000)</f>
        <v>203850</v>
      </c>
      <c r="N1128" s="8">
        <f t="shared" si="85"/>
        <v>649305</v>
      </c>
    </row>
    <row r="1129" spans="1:14" ht="42.75" x14ac:dyDescent="0.2">
      <c r="A1129" s="4">
        <v>204650</v>
      </c>
      <c r="B1129" s="15" t="s">
        <v>297</v>
      </c>
      <c r="C1129" s="15" t="s">
        <v>1363</v>
      </c>
      <c r="D1129" s="15" t="s">
        <v>1372</v>
      </c>
      <c r="E1129" s="16"/>
      <c r="F1129" s="6" t="s">
        <v>1388</v>
      </c>
      <c r="G1129" s="6"/>
      <c r="H1129" s="7">
        <v>1.5</v>
      </c>
      <c r="I1129" s="7">
        <v>1.5</v>
      </c>
      <c r="J1129" s="7"/>
      <c r="K1129" s="7">
        <v>0</v>
      </c>
      <c r="L1129" s="8">
        <f t="shared" si="86"/>
        <v>792000</v>
      </c>
      <c r="M1129" s="8">
        <f t="shared" si="87"/>
        <v>203850</v>
      </c>
      <c r="N1129" s="8">
        <f t="shared" si="85"/>
        <v>649305</v>
      </c>
    </row>
    <row r="1130" spans="1:14" ht="42.75" x14ac:dyDescent="0.2">
      <c r="A1130" s="4">
        <v>204655</v>
      </c>
      <c r="B1130" s="15" t="s">
        <v>297</v>
      </c>
      <c r="C1130" s="15" t="s">
        <v>1363</v>
      </c>
      <c r="D1130" s="15" t="s">
        <v>1372</v>
      </c>
      <c r="E1130" s="16"/>
      <c r="F1130" s="6" t="s">
        <v>1389</v>
      </c>
      <c r="G1130" s="6"/>
      <c r="H1130" s="7">
        <v>1.5</v>
      </c>
      <c r="I1130" s="7">
        <v>1.5</v>
      </c>
      <c r="J1130" s="7"/>
      <c r="K1130" s="7">
        <v>0</v>
      </c>
      <c r="L1130" s="8">
        <f t="shared" si="86"/>
        <v>792000</v>
      </c>
      <c r="M1130" s="8">
        <f t="shared" si="87"/>
        <v>203850</v>
      </c>
      <c r="N1130" s="8">
        <f t="shared" si="85"/>
        <v>649305</v>
      </c>
    </row>
    <row r="1131" spans="1:14" ht="57" x14ac:dyDescent="0.2">
      <c r="A1131" s="4">
        <v>204660</v>
      </c>
      <c r="B1131" s="15" t="s">
        <v>297</v>
      </c>
      <c r="C1131" s="15" t="s">
        <v>1390</v>
      </c>
      <c r="D1131" s="15" t="s">
        <v>1391</v>
      </c>
      <c r="E1131" s="16"/>
      <c r="F1131" s="6" t="s">
        <v>1392</v>
      </c>
      <c r="G1131" s="6"/>
      <c r="H1131" s="7">
        <v>23.8</v>
      </c>
      <c r="I1131" s="7">
        <v>23.8</v>
      </c>
      <c r="J1131" s="7"/>
      <c r="K1131" s="7">
        <v>5</v>
      </c>
      <c r="L1131" s="8">
        <f t="shared" si="86"/>
        <v>12566400</v>
      </c>
      <c r="M1131" s="8">
        <f t="shared" si="87"/>
        <v>3234420</v>
      </c>
      <c r="N1131" s="8">
        <f t="shared" si="85"/>
        <v>10302306</v>
      </c>
    </row>
    <row r="1132" spans="1:14" ht="42.75" x14ac:dyDescent="0.2">
      <c r="A1132" s="4">
        <v>204665</v>
      </c>
      <c r="B1132" s="15" t="s">
        <v>297</v>
      </c>
      <c r="C1132" s="15" t="s">
        <v>1390</v>
      </c>
      <c r="D1132" s="15" t="s">
        <v>1391</v>
      </c>
      <c r="E1132" s="16"/>
      <c r="F1132" s="6" t="s">
        <v>1393</v>
      </c>
      <c r="G1132" s="6" t="s">
        <v>1394</v>
      </c>
      <c r="H1132" s="7">
        <v>26.6</v>
      </c>
      <c r="I1132" s="7">
        <v>26.6</v>
      </c>
      <c r="J1132" s="7"/>
      <c r="K1132" s="7">
        <v>5</v>
      </c>
      <c r="L1132" s="8">
        <f t="shared" si="86"/>
        <v>14044800</v>
      </c>
      <c r="M1132" s="8">
        <f t="shared" si="87"/>
        <v>3614940</v>
      </c>
      <c r="N1132" s="8">
        <f t="shared" si="85"/>
        <v>11514342</v>
      </c>
    </row>
    <row r="1133" spans="1:14" ht="42.75" x14ac:dyDescent="0.2">
      <c r="A1133" s="4">
        <v>204670</v>
      </c>
      <c r="B1133" s="15" t="s">
        <v>297</v>
      </c>
      <c r="C1133" s="15" t="s">
        <v>1390</v>
      </c>
      <c r="D1133" s="15" t="s">
        <v>1391</v>
      </c>
      <c r="E1133" s="16"/>
      <c r="F1133" s="6" t="s">
        <v>1395</v>
      </c>
      <c r="G1133" s="6" t="s">
        <v>1396</v>
      </c>
      <c r="H1133" s="7">
        <v>19</v>
      </c>
      <c r="I1133" s="7">
        <v>19</v>
      </c>
      <c r="J1133" s="7"/>
      <c r="K1133" s="7">
        <v>4</v>
      </c>
      <c r="L1133" s="8">
        <f t="shared" si="86"/>
        <v>10032000</v>
      </c>
      <c r="M1133" s="8">
        <f t="shared" si="87"/>
        <v>2582100</v>
      </c>
      <c r="N1133" s="8">
        <f t="shared" si="85"/>
        <v>8224530</v>
      </c>
    </row>
    <row r="1134" spans="1:14" ht="42.75" x14ac:dyDescent="0.2">
      <c r="A1134" s="10">
        <v>204675</v>
      </c>
      <c r="B1134" s="15" t="s">
        <v>297</v>
      </c>
      <c r="C1134" s="15" t="s">
        <v>1390</v>
      </c>
      <c r="D1134" s="15" t="s">
        <v>1391</v>
      </c>
      <c r="E1134" s="16"/>
      <c r="F1134" s="13" t="s">
        <v>1397</v>
      </c>
      <c r="G1134" s="13"/>
      <c r="H1134" s="7">
        <v>50</v>
      </c>
      <c r="I1134" s="7">
        <v>50</v>
      </c>
      <c r="J1134" s="9"/>
      <c r="K1134" s="9">
        <v>5</v>
      </c>
      <c r="L1134" s="8">
        <f t="shared" si="86"/>
        <v>26400000</v>
      </c>
      <c r="M1134" s="8">
        <f t="shared" si="87"/>
        <v>6795000</v>
      </c>
      <c r="N1134" s="8">
        <f t="shared" si="85"/>
        <v>21643500</v>
      </c>
    </row>
    <row r="1135" spans="1:14" ht="42.75" x14ac:dyDescent="0.2">
      <c r="A1135" s="10">
        <v>204680</v>
      </c>
      <c r="B1135" s="15" t="s">
        <v>297</v>
      </c>
      <c r="C1135" s="15" t="s">
        <v>1390</v>
      </c>
      <c r="D1135" s="15" t="s">
        <v>1391</v>
      </c>
      <c r="E1135" s="16"/>
      <c r="F1135" s="13" t="s">
        <v>1398</v>
      </c>
      <c r="G1135" s="13"/>
      <c r="H1135" s="7">
        <v>50</v>
      </c>
      <c r="I1135" s="7">
        <v>50</v>
      </c>
      <c r="J1135" s="9"/>
      <c r="K1135" s="9">
        <v>4</v>
      </c>
      <c r="L1135" s="8">
        <f t="shared" si="86"/>
        <v>26400000</v>
      </c>
      <c r="M1135" s="8">
        <f t="shared" si="87"/>
        <v>6795000</v>
      </c>
      <c r="N1135" s="8">
        <f t="shared" si="85"/>
        <v>21643500</v>
      </c>
    </row>
    <row r="1136" spans="1:14" ht="42.75" x14ac:dyDescent="0.2">
      <c r="A1136" s="4">
        <v>204685</v>
      </c>
      <c r="B1136" s="15" t="s">
        <v>297</v>
      </c>
      <c r="C1136" s="15" t="s">
        <v>1390</v>
      </c>
      <c r="D1136" s="15" t="s">
        <v>1391</v>
      </c>
      <c r="E1136" s="16"/>
      <c r="F1136" s="6" t="s">
        <v>1399</v>
      </c>
      <c r="G1136" s="6" t="s">
        <v>1400</v>
      </c>
      <c r="H1136" s="7">
        <v>22.4</v>
      </c>
      <c r="I1136" s="7">
        <v>22.4</v>
      </c>
      <c r="J1136" s="7"/>
      <c r="K1136" s="7">
        <v>4</v>
      </c>
      <c r="L1136" s="8">
        <f t="shared" si="86"/>
        <v>11827200</v>
      </c>
      <c r="M1136" s="8">
        <f t="shared" si="87"/>
        <v>3044160</v>
      </c>
      <c r="N1136" s="8">
        <f t="shared" si="85"/>
        <v>9696288</v>
      </c>
    </row>
    <row r="1137" spans="1:14" ht="42.75" x14ac:dyDescent="0.2">
      <c r="A1137" s="4">
        <v>204690</v>
      </c>
      <c r="B1137" s="15" t="s">
        <v>297</v>
      </c>
      <c r="C1137" s="15" t="s">
        <v>1390</v>
      </c>
      <c r="D1137" s="15" t="s">
        <v>1391</v>
      </c>
      <c r="E1137" s="16"/>
      <c r="F1137" s="6" t="s">
        <v>1401</v>
      </c>
      <c r="G1137" s="6" t="s">
        <v>1402</v>
      </c>
      <c r="H1137" s="7">
        <v>22.2</v>
      </c>
      <c r="I1137" s="7">
        <v>22.2</v>
      </c>
      <c r="J1137" s="7"/>
      <c r="K1137" s="7">
        <v>4</v>
      </c>
      <c r="L1137" s="8">
        <f t="shared" si="86"/>
        <v>11721600</v>
      </c>
      <c r="M1137" s="8">
        <f t="shared" si="87"/>
        <v>3016980</v>
      </c>
      <c r="N1137" s="8">
        <f t="shared" si="85"/>
        <v>9609714</v>
      </c>
    </row>
    <row r="1138" spans="1:14" ht="42.75" x14ac:dyDescent="0.2">
      <c r="A1138" s="4">
        <v>204695</v>
      </c>
      <c r="B1138" s="15" t="s">
        <v>297</v>
      </c>
      <c r="C1138" s="15" t="s">
        <v>1390</v>
      </c>
      <c r="D1138" s="15" t="s">
        <v>1391</v>
      </c>
      <c r="E1138" s="16"/>
      <c r="F1138" s="6" t="s">
        <v>1403</v>
      </c>
      <c r="G1138" s="6" t="s">
        <v>1404</v>
      </c>
      <c r="H1138" s="7">
        <v>25.2</v>
      </c>
      <c r="I1138" s="7">
        <v>25.2</v>
      </c>
      <c r="J1138" s="7"/>
      <c r="K1138" s="7">
        <v>4</v>
      </c>
      <c r="L1138" s="8">
        <f t="shared" si="86"/>
        <v>13305600</v>
      </c>
      <c r="M1138" s="8">
        <f t="shared" si="87"/>
        <v>3424680</v>
      </c>
      <c r="N1138" s="8">
        <f t="shared" si="85"/>
        <v>10908324</v>
      </c>
    </row>
    <row r="1139" spans="1:14" ht="42.75" x14ac:dyDescent="0.2">
      <c r="A1139" s="4">
        <v>204700</v>
      </c>
      <c r="B1139" s="15" t="s">
        <v>297</v>
      </c>
      <c r="C1139" s="15" t="s">
        <v>1390</v>
      </c>
      <c r="D1139" s="15" t="s">
        <v>1391</v>
      </c>
      <c r="E1139" s="16"/>
      <c r="F1139" s="6" t="s">
        <v>1405</v>
      </c>
      <c r="G1139" s="6" t="s">
        <v>1406</v>
      </c>
      <c r="H1139" s="7">
        <v>24.5</v>
      </c>
      <c r="I1139" s="7">
        <v>24.5</v>
      </c>
      <c r="J1139" s="7"/>
      <c r="K1139" s="7">
        <v>4</v>
      </c>
      <c r="L1139" s="8">
        <f t="shared" si="86"/>
        <v>12936000</v>
      </c>
      <c r="M1139" s="8">
        <f t="shared" si="87"/>
        <v>3329550</v>
      </c>
      <c r="N1139" s="8">
        <f t="shared" si="85"/>
        <v>10605315</v>
      </c>
    </row>
    <row r="1140" spans="1:14" ht="42.75" x14ac:dyDescent="0.2">
      <c r="A1140" s="4">
        <v>204705</v>
      </c>
      <c r="B1140" s="15" t="s">
        <v>297</v>
      </c>
      <c r="C1140" s="15" t="s">
        <v>1390</v>
      </c>
      <c r="D1140" s="15" t="s">
        <v>1391</v>
      </c>
      <c r="E1140" s="16"/>
      <c r="F1140" s="6" t="s">
        <v>1407</v>
      </c>
      <c r="G1140" s="6" t="s">
        <v>1408</v>
      </c>
      <c r="H1140" s="7">
        <v>26.7</v>
      </c>
      <c r="I1140" s="7">
        <v>26.7</v>
      </c>
      <c r="J1140" s="7"/>
      <c r="K1140" s="7">
        <v>4</v>
      </c>
      <c r="L1140" s="8">
        <f t="shared" si="86"/>
        <v>14097600</v>
      </c>
      <c r="M1140" s="8">
        <f t="shared" si="87"/>
        <v>3628530</v>
      </c>
      <c r="N1140" s="8">
        <f t="shared" si="85"/>
        <v>11557629</v>
      </c>
    </row>
    <row r="1141" spans="1:14" ht="42.75" x14ac:dyDescent="0.2">
      <c r="A1141" s="4">
        <v>204710</v>
      </c>
      <c r="B1141" s="15" t="s">
        <v>297</v>
      </c>
      <c r="C1141" s="15" t="s">
        <v>1390</v>
      </c>
      <c r="D1141" s="15" t="s">
        <v>1391</v>
      </c>
      <c r="E1141" s="16"/>
      <c r="F1141" s="6" t="s">
        <v>1409</v>
      </c>
      <c r="G1141" s="6"/>
      <c r="H1141" s="7">
        <v>28.5</v>
      </c>
      <c r="I1141" s="7">
        <v>28.5</v>
      </c>
      <c r="J1141" s="7"/>
      <c r="K1141" s="7">
        <v>4</v>
      </c>
      <c r="L1141" s="8">
        <f t="shared" si="86"/>
        <v>15048000</v>
      </c>
      <c r="M1141" s="8">
        <f t="shared" si="87"/>
        <v>3873150</v>
      </c>
      <c r="N1141" s="8">
        <f t="shared" si="85"/>
        <v>12336795</v>
      </c>
    </row>
    <row r="1142" spans="1:14" ht="57" x14ac:dyDescent="0.2">
      <c r="A1142" s="4">
        <v>204715</v>
      </c>
      <c r="B1142" s="15" t="s">
        <v>297</v>
      </c>
      <c r="C1142" s="15" t="s">
        <v>1390</v>
      </c>
      <c r="D1142" s="15" t="s">
        <v>1391</v>
      </c>
      <c r="E1142" s="16"/>
      <c r="F1142" s="6" t="s">
        <v>1410</v>
      </c>
      <c r="G1142" s="6" t="s">
        <v>1411</v>
      </c>
      <c r="H1142" s="7">
        <v>40</v>
      </c>
      <c r="I1142" s="7">
        <v>40</v>
      </c>
      <c r="J1142" s="7"/>
      <c r="K1142" s="7">
        <v>4</v>
      </c>
      <c r="L1142" s="8">
        <f t="shared" si="86"/>
        <v>21120000</v>
      </c>
      <c r="M1142" s="8">
        <f t="shared" si="87"/>
        <v>5436000</v>
      </c>
      <c r="N1142" s="8">
        <f t="shared" si="85"/>
        <v>17314800</v>
      </c>
    </row>
    <row r="1143" spans="1:14" ht="57" x14ac:dyDescent="0.2">
      <c r="A1143" s="4">
        <v>204720</v>
      </c>
      <c r="B1143" s="15" t="s">
        <v>297</v>
      </c>
      <c r="C1143" s="15" t="s">
        <v>1390</v>
      </c>
      <c r="D1143" s="15" t="s">
        <v>1391</v>
      </c>
      <c r="E1143" s="16"/>
      <c r="F1143" s="6" t="s">
        <v>1412</v>
      </c>
      <c r="G1143" s="6" t="s">
        <v>1413</v>
      </c>
      <c r="H1143" s="7">
        <v>42</v>
      </c>
      <c r="I1143" s="7">
        <v>42</v>
      </c>
      <c r="J1143" s="7"/>
      <c r="K1143" s="7">
        <v>5</v>
      </c>
      <c r="L1143" s="8">
        <f t="shared" si="86"/>
        <v>22176000</v>
      </c>
      <c r="M1143" s="8">
        <f t="shared" si="87"/>
        <v>5707800</v>
      </c>
      <c r="N1143" s="8">
        <f t="shared" si="85"/>
        <v>18180540</v>
      </c>
    </row>
    <row r="1144" spans="1:14" ht="42.75" x14ac:dyDescent="0.2">
      <c r="A1144" s="10">
        <v>204725</v>
      </c>
      <c r="B1144" s="15" t="s">
        <v>297</v>
      </c>
      <c r="C1144" s="15" t="s">
        <v>1390</v>
      </c>
      <c r="D1144" s="15" t="s">
        <v>1391</v>
      </c>
      <c r="E1144" s="16"/>
      <c r="F1144" s="13" t="s">
        <v>1414</v>
      </c>
      <c r="G1144" s="13"/>
      <c r="H1144" s="7">
        <v>52</v>
      </c>
      <c r="I1144" s="7">
        <v>52</v>
      </c>
      <c r="J1144" s="9"/>
      <c r="K1144" s="9">
        <v>5</v>
      </c>
      <c r="L1144" s="8">
        <f t="shared" si="86"/>
        <v>27456000</v>
      </c>
      <c r="M1144" s="8">
        <f t="shared" si="87"/>
        <v>7066800</v>
      </c>
      <c r="N1144" s="8">
        <f t="shared" si="85"/>
        <v>22509240</v>
      </c>
    </row>
    <row r="1145" spans="1:14" ht="42.75" x14ac:dyDescent="0.2">
      <c r="A1145" s="4">
        <v>204730</v>
      </c>
      <c r="B1145" s="15" t="s">
        <v>297</v>
      </c>
      <c r="C1145" s="15" t="s">
        <v>1390</v>
      </c>
      <c r="D1145" s="15" t="s">
        <v>1391</v>
      </c>
      <c r="E1145" s="16"/>
      <c r="F1145" s="6" t="s">
        <v>1415</v>
      </c>
      <c r="G1145" s="6"/>
      <c r="H1145" s="7">
        <v>11.2</v>
      </c>
      <c r="I1145" s="7">
        <v>11.2</v>
      </c>
      <c r="J1145" s="7"/>
      <c r="K1145" s="7">
        <v>4</v>
      </c>
      <c r="L1145" s="8">
        <f t="shared" si="86"/>
        <v>5913600</v>
      </c>
      <c r="M1145" s="8">
        <f t="shared" si="87"/>
        <v>1522080</v>
      </c>
      <c r="N1145" s="8">
        <f t="shared" si="85"/>
        <v>4848144</v>
      </c>
    </row>
    <row r="1146" spans="1:14" ht="42.75" x14ac:dyDescent="0.2">
      <c r="A1146" s="4">
        <v>204735</v>
      </c>
      <c r="B1146" s="15" t="s">
        <v>297</v>
      </c>
      <c r="C1146" s="15" t="s">
        <v>1390</v>
      </c>
      <c r="D1146" s="15" t="s">
        <v>1391</v>
      </c>
      <c r="E1146" s="16"/>
      <c r="F1146" s="6" t="s">
        <v>1416</v>
      </c>
      <c r="G1146" s="6"/>
      <c r="H1146" s="7">
        <v>19.2</v>
      </c>
      <c r="I1146" s="7">
        <v>19.2</v>
      </c>
      <c r="J1146" s="7"/>
      <c r="K1146" s="7">
        <v>4</v>
      </c>
      <c r="L1146" s="8">
        <f t="shared" si="86"/>
        <v>10137600</v>
      </c>
      <c r="M1146" s="8">
        <f t="shared" si="87"/>
        <v>2609280</v>
      </c>
      <c r="N1146" s="8">
        <f t="shared" si="85"/>
        <v>8311104</v>
      </c>
    </row>
    <row r="1147" spans="1:14" ht="42.75" x14ac:dyDescent="0.2">
      <c r="A1147" s="4">
        <v>204740</v>
      </c>
      <c r="B1147" s="15" t="s">
        <v>297</v>
      </c>
      <c r="C1147" s="15" t="s">
        <v>1390</v>
      </c>
      <c r="D1147" s="15" t="s">
        <v>1391</v>
      </c>
      <c r="E1147" s="16"/>
      <c r="F1147" s="6" t="s">
        <v>1417</v>
      </c>
      <c r="G1147" s="6"/>
      <c r="H1147" s="7">
        <v>21.4</v>
      </c>
      <c r="I1147" s="7">
        <v>21.4</v>
      </c>
      <c r="J1147" s="7"/>
      <c r="K1147" s="7">
        <v>4</v>
      </c>
      <c r="L1147" s="8">
        <f t="shared" si="86"/>
        <v>11299200</v>
      </c>
      <c r="M1147" s="8">
        <f t="shared" si="87"/>
        <v>2908260</v>
      </c>
      <c r="N1147" s="8">
        <f t="shared" si="85"/>
        <v>9263418</v>
      </c>
    </row>
    <row r="1148" spans="1:14" ht="42.75" x14ac:dyDescent="0.2">
      <c r="A1148" s="4">
        <v>204745</v>
      </c>
      <c r="B1148" s="15" t="s">
        <v>297</v>
      </c>
      <c r="C1148" s="15" t="s">
        <v>1390</v>
      </c>
      <c r="D1148" s="15" t="s">
        <v>1391</v>
      </c>
      <c r="E1148" s="16"/>
      <c r="F1148" s="6" t="s">
        <v>1418</v>
      </c>
      <c r="G1148" s="6"/>
      <c r="H1148" s="7">
        <v>24.9</v>
      </c>
      <c r="I1148" s="7">
        <v>24.9</v>
      </c>
      <c r="J1148" s="7"/>
      <c r="K1148" s="7">
        <v>4</v>
      </c>
      <c r="L1148" s="8">
        <f t="shared" si="86"/>
        <v>13147200</v>
      </c>
      <c r="M1148" s="8">
        <f t="shared" si="87"/>
        <v>3383910</v>
      </c>
      <c r="N1148" s="8">
        <f t="shared" si="85"/>
        <v>10778463</v>
      </c>
    </row>
    <row r="1149" spans="1:14" ht="42.75" x14ac:dyDescent="0.2">
      <c r="A1149" s="4">
        <v>204750</v>
      </c>
      <c r="B1149" s="15" t="s">
        <v>297</v>
      </c>
      <c r="C1149" s="15" t="s">
        <v>1390</v>
      </c>
      <c r="D1149" s="15" t="s">
        <v>1391</v>
      </c>
      <c r="E1149" s="16"/>
      <c r="F1149" s="6" t="s">
        <v>1419</v>
      </c>
      <c r="G1149" s="6"/>
      <c r="H1149" s="7">
        <v>19.2</v>
      </c>
      <c r="I1149" s="7">
        <v>19.2</v>
      </c>
      <c r="J1149" s="7"/>
      <c r="K1149" s="7">
        <v>4</v>
      </c>
      <c r="L1149" s="8">
        <f t="shared" si="86"/>
        <v>10137600</v>
      </c>
      <c r="M1149" s="8">
        <f t="shared" si="87"/>
        <v>2609280</v>
      </c>
      <c r="N1149" s="8">
        <f t="shared" si="85"/>
        <v>8311104</v>
      </c>
    </row>
    <row r="1150" spans="1:14" ht="42.75" x14ac:dyDescent="0.2">
      <c r="A1150" s="4">
        <v>204755</v>
      </c>
      <c r="B1150" s="15" t="s">
        <v>297</v>
      </c>
      <c r="C1150" s="15" t="s">
        <v>1390</v>
      </c>
      <c r="D1150" s="15" t="s">
        <v>1391</v>
      </c>
      <c r="E1150" s="16"/>
      <c r="F1150" s="6" t="s">
        <v>1420</v>
      </c>
      <c r="G1150" s="6"/>
      <c r="H1150" s="7">
        <v>23.2</v>
      </c>
      <c r="I1150" s="7">
        <v>23.2</v>
      </c>
      <c r="J1150" s="7"/>
      <c r="K1150" s="7">
        <v>4</v>
      </c>
      <c r="L1150" s="8">
        <f t="shared" si="86"/>
        <v>12249600</v>
      </c>
      <c r="M1150" s="8">
        <f t="shared" si="87"/>
        <v>3152880</v>
      </c>
      <c r="N1150" s="8">
        <f t="shared" si="85"/>
        <v>10042584</v>
      </c>
    </row>
    <row r="1151" spans="1:14" ht="42.75" x14ac:dyDescent="0.2">
      <c r="A1151" s="4">
        <v>204760</v>
      </c>
      <c r="B1151" s="15" t="s">
        <v>297</v>
      </c>
      <c r="C1151" s="15" t="s">
        <v>1390</v>
      </c>
      <c r="D1151" s="15" t="s">
        <v>1391</v>
      </c>
      <c r="E1151" s="16"/>
      <c r="F1151" s="6" t="s">
        <v>1421</v>
      </c>
      <c r="G1151" s="6"/>
      <c r="H1151" s="7">
        <v>16</v>
      </c>
      <c r="I1151" s="7">
        <v>16</v>
      </c>
      <c r="J1151" s="7"/>
      <c r="K1151" s="7">
        <v>4</v>
      </c>
      <c r="L1151" s="8">
        <f t="shared" si="86"/>
        <v>8448000</v>
      </c>
      <c r="M1151" s="8">
        <f t="shared" si="87"/>
        <v>2174400</v>
      </c>
      <c r="N1151" s="8">
        <f t="shared" si="85"/>
        <v>6925920</v>
      </c>
    </row>
    <row r="1152" spans="1:14" ht="42.75" x14ac:dyDescent="0.2">
      <c r="A1152" s="4">
        <v>204765</v>
      </c>
      <c r="B1152" s="15" t="s">
        <v>297</v>
      </c>
      <c r="C1152" s="15" t="s">
        <v>1390</v>
      </c>
      <c r="D1152" s="15" t="s">
        <v>1391</v>
      </c>
      <c r="E1152" s="16"/>
      <c r="F1152" s="6" t="s">
        <v>1422</v>
      </c>
      <c r="G1152" s="6"/>
      <c r="H1152" s="7">
        <v>16.8</v>
      </c>
      <c r="I1152" s="7">
        <v>16.8</v>
      </c>
      <c r="J1152" s="7"/>
      <c r="K1152" s="7">
        <v>4</v>
      </c>
      <c r="L1152" s="8">
        <f t="shared" si="86"/>
        <v>8870400</v>
      </c>
      <c r="M1152" s="8">
        <f t="shared" si="87"/>
        <v>2283120</v>
      </c>
      <c r="N1152" s="8">
        <f t="shared" si="85"/>
        <v>7272216</v>
      </c>
    </row>
    <row r="1153" spans="1:14" ht="42.75" x14ac:dyDescent="0.2">
      <c r="A1153" s="4">
        <v>204770</v>
      </c>
      <c r="B1153" s="15" t="s">
        <v>297</v>
      </c>
      <c r="C1153" s="15" t="s">
        <v>1390</v>
      </c>
      <c r="D1153" s="15" t="s">
        <v>1391</v>
      </c>
      <c r="E1153" s="16"/>
      <c r="F1153" s="6" t="s">
        <v>1423</v>
      </c>
      <c r="G1153" s="6"/>
      <c r="H1153" s="7">
        <v>18.399999999999999</v>
      </c>
      <c r="I1153" s="7">
        <v>18.399999999999999</v>
      </c>
      <c r="J1153" s="7"/>
      <c r="K1153" s="7">
        <v>4</v>
      </c>
      <c r="L1153" s="8">
        <f t="shared" si="86"/>
        <v>9715200</v>
      </c>
      <c r="M1153" s="8">
        <f t="shared" si="87"/>
        <v>2500560</v>
      </c>
      <c r="N1153" s="8">
        <f t="shared" si="85"/>
        <v>7964808</v>
      </c>
    </row>
    <row r="1154" spans="1:14" ht="42.75" x14ac:dyDescent="0.2">
      <c r="A1154" s="4">
        <v>204775</v>
      </c>
      <c r="B1154" s="15" t="s">
        <v>297</v>
      </c>
      <c r="C1154" s="15" t="s">
        <v>1390</v>
      </c>
      <c r="D1154" s="15" t="s">
        <v>1391</v>
      </c>
      <c r="E1154" s="16"/>
      <c r="F1154" s="6" t="s">
        <v>1424</v>
      </c>
      <c r="G1154" s="6"/>
      <c r="H1154" s="7">
        <v>18.399999999999999</v>
      </c>
      <c r="I1154" s="7">
        <v>18.399999999999999</v>
      </c>
      <c r="J1154" s="7"/>
      <c r="K1154" s="7">
        <v>4</v>
      </c>
      <c r="L1154" s="8">
        <f t="shared" si="86"/>
        <v>9715200</v>
      </c>
      <c r="M1154" s="8">
        <f t="shared" si="87"/>
        <v>2500560</v>
      </c>
      <c r="N1154" s="8">
        <f t="shared" si="85"/>
        <v>7964808</v>
      </c>
    </row>
    <row r="1155" spans="1:14" ht="42.75" x14ac:dyDescent="0.2">
      <c r="A1155" s="4">
        <v>204780</v>
      </c>
      <c r="B1155" s="15" t="s">
        <v>297</v>
      </c>
      <c r="C1155" s="15" t="s">
        <v>1390</v>
      </c>
      <c r="D1155" s="15" t="s">
        <v>1391</v>
      </c>
      <c r="E1155" s="16"/>
      <c r="F1155" s="6" t="s">
        <v>1425</v>
      </c>
      <c r="G1155" s="6"/>
      <c r="H1155" s="7">
        <v>22.4</v>
      </c>
      <c r="I1155" s="7">
        <v>22.4</v>
      </c>
      <c r="J1155" s="7"/>
      <c r="K1155" s="7">
        <v>4</v>
      </c>
      <c r="L1155" s="8">
        <f t="shared" si="86"/>
        <v>11827200</v>
      </c>
      <c r="M1155" s="8">
        <f t="shared" si="87"/>
        <v>3044160</v>
      </c>
      <c r="N1155" s="8">
        <f t="shared" si="85"/>
        <v>9696288</v>
      </c>
    </row>
    <row r="1156" spans="1:14" ht="42.75" x14ac:dyDescent="0.2">
      <c r="A1156" s="4">
        <v>204785</v>
      </c>
      <c r="B1156" s="15" t="s">
        <v>297</v>
      </c>
      <c r="C1156" s="15" t="s">
        <v>1390</v>
      </c>
      <c r="D1156" s="15" t="s">
        <v>1391</v>
      </c>
      <c r="E1156" s="16"/>
      <c r="F1156" s="6" t="s">
        <v>1426</v>
      </c>
      <c r="G1156" s="6" t="s">
        <v>1427</v>
      </c>
      <c r="H1156" s="7">
        <v>18.100000000000001</v>
      </c>
      <c r="I1156" s="7">
        <v>18.100000000000001</v>
      </c>
      <c r="J1156" s="7"/>
      <c r="K1156" s="7">
        <v>4</v>
      </c>
      <c r="L1156" s="8">
        <f t="shared" si="86"/>
        <v>9556800</v>
      </c>
      <c r="M1156" s="8">
        <f t="shared" si="87"/>
        <v>2459790</v>
      </c>
      <c r="N1156" s="8">
        <f t="shared" ref="N1156:N1219" si="88">L1156- ((M1156*70)/100)</f>
        <v>7834947</v>
      </c>
    </row>
    <row r="1157" spans="1:14" ht="71.25" x14ac:dyDescent="0.2">
      <c r="A1157" s="4">
        <v>204790</v>
      </c>
      <c r="B1157" s="15" t="s">
        <v>297</v>
      </c>
      <c r="C1157" s="15" t="s">
        <v>1390</v>
      </c>
      <c r="D1157" s="15" t="s">
        <v>1391</v>
      </c>
      <c r="E1157" s="16"/>
      <c r="F1157" s="6" t="s">
        <v>1428</v>
      </c>
      <c r="G1157" s="6"/>
      <c r="H1157" s="7">
        <v>27</v>
      </c>
      <c r="I1157" s="7">
        <v>27</v>
      </c>
      <c r="J1157" s="7"/>
      <c r="K1157" s="7">
        <v>4</v>
      </c>
      <c r="L1157" s="8">
        <f t="shared" si="86"/>
        <v>14256000</v>
      </c>
      <c r="M1157" s="8">
        <f t="shared" si="87"/>
        <v>3669300</v>
      </c>
      <c r="N1157" s="8">
        <f t="shared" si="88"/>
        <v>11687490</v>
      </c>
    </row>
    <row r="1158" spans="1:14" ht="71.25" x14ac:dyDescent="0.2">
      <c r="A1158" s="4">
        <v>204795</v>
      </c>
      <c r="B1158" s="15" t="s">
        <v>297</v>
      </c>
      <c r="C1158" s="15" t="s">
        <v>1390</v>
      </c>
      <c r="D1158" s="15" t="s">
        <v>1391</v>
      </c>
      <c r="E1158" s="16"/>
      <c r="F1158" s="6" t="s">
        <v>1429</v>
      </c>
      <c r="G1158" s="6" t="s">
        <v>1430</v>
      </c>
      <c r="H1158" s="7">
        <v>39</v>
      </c>
      <c r="I1158" s="7">
        <v>39</v>
      </c>
      <c r="J1158" s="7"/>
      <c r="K1158" s="7">
        <v>4</v>
      </c>
      <c r="L1158" s="8">
        <f t="shared" si="86"/>
        <v>20592000</v>
      </c>
      <c r="M1158" s="8">
        <f t="shared" si="87"/>
        <v>5300100</v>
      </c>
      <c r="N1158" s="8">
        <f t="shared" si="88"/>
        <v>16881930</v>
      </c>
    </row>
    <row r="1159" spans="1:14" ht="85.5" x14ac:dyDescent="0.2">
      <c r="A1159" s="4">
        <v>204800</v>
      </c>
      <c r="B1159" s="15" t="s">
        <v>297</v>
      </c>
      <c r="C1159" s="15" t="s">
        <v>1390</v>
      </c>
      <c r="D1159" s="15" t="s">
        <v>1391</v>
      </c>
      <c r="E1159" s="16"/>
      <c r="F1159" s="6" t="s">
        <v>1431</v>
      </c>
      <c r="G1159" s="6"/>
      <c r="H1159" s="7">
        <v>34.200000000000003</v>
      </c>
      <c r="I1159" s="7">
        <v>34.200000000000003</v>
      </c>
      <c r="J1159" s="7"/>
      <c r="K1159" s="7">
        <v>4</v>
      </c>
      <c r="L1159" s="8">
        <f t="shared" si="86"/>
        <v>18057600</v>
      </c>
      <c r="M1159" s="8">
        <f t="shared" si="87"/>
        <v>4647780</v>
      </c>
      <c r="N1159" s="8">
        <f t="shared" si="88"/>
        <v>14804154</v>
      </c>
    </row>
    <row r="1160" spans="1:14" ht="57" x14ac:dyDescent="0.2">
      <c r="A1160" s="4">
        <v>204805</v>
      </c>
      <c r="B1160" s="15" t="s">
        <v>297</v>
      </c>
      <c r="C1160" s="15" t="s">
        <v>1390</v>
      </c>
      <c r="D1160" s="15" t="s">
        <v>1391</v>
      </c>
      <c r="E1160" s="16"/>
      <c r="F1160" s="6" t="s">
        <v>1432</v>
      </c>
      <c r="G1160" s="6" t="s">
        <v>1433</v>
      </c>
      <c r="H1160" s="7">
        <v>43.7</v>
      </c>
      <c r="I1160" s="7">
        <v>43.7</v>
      </c>
      <c r="J1160" s="7"/>
      <c r="K1160" s="7">
        <v>4</v>
      </c>
      <c r="L1160" s="8">
        <f t="shared" si="86"/>
        <v>23073600</v>
      </c>
      <c r="M1160" s="8">
        <f t="shared" si="87"/>
        <v>5938830</v>
      </c>
      <c r="N1160" s="8">
        <f t="shared" si="88"/>
        <v>18916419</v>
      </c>
    </row>
    <row r="1161" spans="1:14" ht="42.75" x14ac:dyDescent="0.2">
      <c r="A1161" s="4">
        <v>204810</v>
      </c>
      <c r="B1161" s="15" t="s">
        <v>297</v>
      </c>
      <c r="C1161" s="15" t="s">
        <v>1390</v>
      </c>
      <c r="D1161" s="15" t="s">
        <v>1391</v>
      </c>
      <c r="E1161" s="16"/>
      <c r="F1161" s="6" t="s">
        <v>1434</v>
      </c>
      <c r="G1161" s="6"/>
      <c r="H1161" s="7">
        <v>25.7</v>
      </c>
      <c r="I1161" s="7">
        <v>25.7</v>
      </c>
      <c r="J1161" s="7"/>
      <c r="K1161" s="7">
        <v>4</v>
      </c>
      <c r="L1161" s="8">
        <f t="shared" si="86"/>
        <v>13569600</v>
      </c>
      <c r="M1161" s="8">
        <f t="shared" si="87"/>
        <v>3492630</v>
      </c>
      <c r="N1161" s="8">
        <f t="shared" si="88"/>
        <v>11124759</v>
      </c>
    </row>
    <row r="1162" spans="1:14" ht="42.75" x14ac:dyDescent="0.2">
      <c r="A1162" s="4">
        <v>204815</v>
      </c>
      <c r="B1162" s="15" t="s">
        <v>297</v>
      </c>
      <c r="C1162" s="15" t="s">
        <v>1390</v>
      </c>
      <c r="D1162" s="15" t="s">
        <v>1391</v>
      </c>
      <c r="E1162" s="16"/>
      <c r="F1162" s="6" t="s">
        <v>1435</v>
      </c>
      <c r="G1162" s="6"/>
      <c r="H1162" s="7">
        <v>27.6</v>
      </c>
      <c r="I1162" s="7">
        <v>27.6</v>
      </c>
      <c r="J1162" s="7"/>
      <c r="K1162" s="7">
        <v>4</v>
      </c>
      <c r="L1162" s="8">
        <f t="shared" si="86"/>
        <v>14572800</v>
      </c>
      <c r="M1162" s="8">
        <f t="shared" si="87"/>
        <v>3750840</v>
      </c>
      <c r="N1162" s="8">
        <f t="shared" si="88"/>
        <v>11947212</v>
      </c>
    </row>
    <row r="1163" spans="1:14" ht="85.5" x14ac:dyDescent="0.2">
      <c r="A1163" s="4">
        <v>204820</v>
      </c>
      <c r="B1163" s="15" t="s">
        <v>297</v>
      </c>
      <c r="C1163" s="15" t="s">
        <v>1390</v>
      </c>
      <c r="D1163" s="15" t="s">
        <v>1391</v>
      </c>
      <c r="E1163" s="16"/>
      <c r="F1163" s="6" t="s">
        <v>1436</v>
      </c>
      <c r="G1163" s="6"/>
      <c r="H1163" s="7">
        <v>32.299999999999997</v>
      </c>
      <c r="I1163" s="7">
        <v>32.299999999999997</v>
      </c>
      <c r="J1163" s="7"/>
      <c r="K1163" s="7">
        <v>4</v>
      </c>
      <c r="L1163" s="8">
        <f t="shared" si="86"/>
        <v>17054400</v>
      </c>
      <c r="M1163" s="8">
        <f t="shared" si="87"/>
        <v>4389570</v>
      </c>
      <c r="N1163" s="8">
        <f t="shared" si="88"/>
        <v>13981701</v>
      </c>
    </row>
    <row r="1164" spans="1:14" ht="42.75" x14ac:dyDescent="0.2">
      <c r="A1164" s="4">
        <v>204825</v>
      </c>
      <c r="B1164" s="15" t="s">
        <v>297</v>
      </c>
      <c r="C1164" s="15" t="s">
        <v>1390</v>
      </c>
      <c r="D1164" s="15" t="s">
        <v>1391</v>
      </c>
      <c r="E1164" s="16"/>
      <c r="F1164" s="6" t="s">
        <v>1437</v>
      </c>
      <c r="G1164" s="6"/>
      <c r="H1164" s="7">
        <v>32.299999999999997</v>
      </c>
      <c r="I1164" s="7">
        <v>32.299999999999997</v>
      </c>
      <c r="J1164" s="7"/>
      <c r="K1164" s="7">
        <v>4</v>
      </c>
      <c r="L1164" s="8">
        <f t="shared" si="86"/>
        <v>17054400</v>
      </c>
      <c r="M1164" s="8">
        <f t="shared" si="87"/>
        <v>4389570</v>
      </c>
      <c r="N1164" s="8">
        <f t="shared" si="88"/>
        <v>13981701</v>
      </c>
    </row>
    <row r="1165" spans="1:14" ht="57" x14ac:dyDescent="0.2">
      <c r="A1165" s="4">
        <v>204830</v>
      </c>
      <c r="B1165" s="15" t="s">
        <v>297</v>
      </c>
      <c r="C1165" s="15" t="s">
        <v>1390</v>
      </c>
      <c r="D1165" s="15" t="s">
        <v>1391</v>
      </c>
      <c r="E1165" s="16"/>
      <c r="F1165" s="6" t="s">
        <v>1438</v>
      </c>
      <c r="G1165" s="6"/>
      <c r="H1165" s="7">
        <v>42.8</v>
      </c>
      <c r="I1165" s="7">
        <v>42.8</v>
      </c>
      <c r="J1165" s="7"/>
      <c r="K1165" s="7">
        <v>4</v>
      </c>
      <c r="L1165" s="8">
        <f t="shared" si="86"/>
        <v>22598400</v>
      </c>
      <c r="M1165" s="8">
        <f t="shared" si="87"/>
        <v>5816520</v>
      </c>
      <c r="N1165" s="8">
        <f t="shared" si="88"/>
        <v>18526836</v>
      </c>
    </row>
    <row r="1166" spans="1:14" ht="42.75" x14ac:dyDescent="0.2">
      <c r="A1166" s="4">
        <v>204835</v>
      </c>
      <c r="B1166" s="15" t="s">
        <v>297</v>
      </c>
      <c r="C1166" s="15" t="s">
        <v>1390</v>
      </c>
      <c r="D1166" s="15" t="s">
        <v>1391</v>
      </c>
      <c r="E1166" s="16"/>
      <c r="F1166" s="6" t="s">
        <v>1439</v>
      </c>
      <c r="G1166" s="6"/>
      <c r="H1166" s="7">
        <v>50.4</v>
      </c>
      <c r="I1166" s="7">
        <v>50.4</v>
      </c>
      <c r="J1166" s="7"/>
      <c r="K1166" s="7">
        <v>4</v>
      </c>
      <c r="L1166" s="8">
        <f t="shared" si="86"/>
        <v>26611200</v>
      </c>
      <c r="M1166" s="8">
        <f t="shared" si="87"/>
        <v>6849360</v>
      </c>
      <c r="N1166" s="8">
        <f t="shared" si="88"/>
        <v>21816648</v>
      </c>
    </row>
    <row r="1167" spans="1:14" ht="42.75" x14ac:dyDescent="0.2">
      <c r="A1167" s="4">
        <v>204840</v>
      </c>
      <c r="B1167" s="15" t="s">
        <v>297</v>
      </c>
      <c r="C1167" s="15" t="s">
        <v>1390</v>
      </c>
      <c r="D1167" s="15" t="s">
        <v>1391</v>
      </c>
      <c r="E1167" s="16"/>
      <c r="F1167" s="6" t="s">
        <v>1440</v>
      </c>
      <c r="G1167" s="6"/>
      <c r="H1167" s="7">
        <v>83</v>
      </c>
      <c r="I1167" s="7">
        <v>83</v>
      </c>
      <c r="J1167" s="7"/>
      <c r="K1167" s="7">
        <v>4</v>
      </c>
      <c r="L1167" s="8">
        <f t="shared" si="86"/>
        <v>43824000</v>
      </c>
      <c r="M1167" s="8">
        <f t="shared" si="87"/>
        <v>11279700</v>
      </c>
      <c r="N1167" s="8">
        <f t="shared" si="88"/>
        <v>35928210</v>
      </c>
    </row>
    <row r="1168" spans="1:14" ht="42.75" x14ac:dyDescent="0.2">
      <c r="A1168" s="10">
        <v>204845</v>
      </c>
      <c r="B1168" s="15" t="s">
        <v>297</v>
      </c>
      <c r="C1168" s="15" t="s">
        <v>1390</v>
      </c>
      <c r="D1168" s="15" t="s">
        <v>1391</v>
      </c>
      <c r="E1168" s="16"/>
      <c r="F1168" s="13" t="s">
        <v>1441</v>
      </c>
      <c r="G1168" s="13"/>
      <c r="H1168" s="7">
        <v>17</v>
      </c>
      <c r="I1168" s="7">
        <v>17</v>
      </c>
      <c r="J1168" s="9"/>
      <c r="K1168" s="9">
        <v>4</v>
      </c>
      <c r="L1168" s="8">
        <f t="shared" si="86"/>
        <v>8976000</v>
      </c>
      <c r="M1168" s="8">
        <f t="shared" si="87"/>
        <v>2310300</v>
      </c>
      <c r="N1168" s="8">
        <f t="shared" si="88"/>
        <v>7358790</v>
      </c>
    </row>
    <row r="1169" spans="1:14" ht="42.75" x14ac:dyDescent="0.2">
      <c r="A1169" s="4">
        <v>204850</v>
      </c>
      <c r="B1169" s="15" t="s">
        <v>297</v>
      </c>
      <c r="C1169" s="15" t="s">
        <v>1390</v>
      </c>
      <c r="D1169" s="15" t="s">
        <v>1391</v>
      </c>
      <c r="E1169" s="16"/>
      <c r="F1169" s="6" t="s">
        <v>1442</v>
      </c>
      <c r="G1169" s="6"/>
      <c r="H1169" s="7">
        <v>23</v>
      </c>
      <c r="I1169" s="7">
        <v>23</v>
      </c>
      <c r="J1169" s="7"/>
      <c r="K1169" s="7">
        <v>4</v>
      </c>
      <c r="L1169" s="8">
        <f t="shared" si="86"/>
        <v>12144000</v>
      </c>
      <c r="M1169" s="8">
        <f t="shared" si="87"/>
        <v>3125700</v>
      </c>
      <c r="N1169" s="8">
        <f t="shared" si="88"/>
        <v>9956010</v>
      </c>
    </row>
    <row r="1170" spans="1:14" ht="42.75" x14ac:dyDescent="0.2">
      <c r="A1170" s="4">
        <v>204855</v>
      </c>
      <c r="B1170" s="15" t="s">
        <v>297</v>
      </c>
      <c r="C1170" s="15" t="s">
        <v>1390</v>
      </c>
      <c r="D1170" s="15" t="s">
        <v>1391</v>
      </c>
      <c r="E1170" s="16"/>
      <c r="F1170" s="6" t="s">
        <v>1443</v>
      </c>
      <c r="G1170" s="6" t="s">
        <v>1444</v>
      </c>
      <c r="H1170" s="7">
        <v>23</v>
      </c>
      <c r="I1170" s="7">
        <v>23</v>
      </c>
      <c r="J1170" s="7"/>
      <c r="K1170" s="7">
        <v>4</v>
      </c>
      <c r="L1170" s="8">
        <f t="shared" si="86"/>
        <v>12144000</v>
      </c>
      <c r="M1170" s="8">
        <f t="shared" si="87"/>
        <v>3125700</v>
      </c>
      <c r="N1170" s="8">
        <f t="shared" si="88"/>
        <v>9956010</v>
      </c>
    </row>
    <row r="1171" spans="1:14" ht="71.25" x14ac:dyDescent="0.2">
      <c r="A1171" s="4">
        <v>204860</v>
      </c>
      <c r="B1171" s="15" t="s">
        <v>297</v>
      </c>
      <c r="C1171" s="15" t="s">
        <v>1390</v>
      </c>
      <c r="D1171" s="15" t="s">
        <v>1391</v>
      </c>
      <c r="E1171" s="16"/>
      <c r="F1171" s="6" t="s">
        <v>1445</v>
      </c>
      <c r="G1171" s="6"/>
      <c r="H1171" s="7">
        <v>19.2</v>
      </c>
      <c r="I1171" s="7">
        <v>19.2</v>
      </c>
      <c r="J1171" s="7"/>
      <c r="K1171" s="7">
        <v>4</v>
      </c>
      <c r="L1171" s="8">
        <f t="shared" ref="L1171:L1199" si="89">I1171*528000+J1171*1030000</f>
        <v>10137600</v>
      </c>
      <c r="M1171" s="8">
        <f t="shared" si="87"/>
        <v>2609280</v>
      </c>
      <c r="N1171" s="8">
        <f t="shared" si="88"/>
        <v>8311104</v>
      </c>
    </row>
    <row r="1172" spans="1:14" ht="42.75" x14ac:dyDescent="0.2">
      <c r="A1172" s="4">
        <v>204865</v>
      </c>
      <c r="B1172" s="15" t="s">
        <v>297</v>
      </c>
      <c r="C1172" s="15" t="s">
        <v>1390</v>
      </c>
      <c r="D1172" s="15" t="s">
        <v>1391</v>
      </c>
      <c r="E1172" s="16"/>
      <c r="F1172" s="6" t="s">
        <v>1446</v>
      </c>
      <c r="G1172" s="6"/>
      <c r="H1172" s="7">
        <v>20</v>
      </c>
      <c r="I1172" s="7">
        <v>20</v>
      </c>
      <c r="J1172" s="7"/>
      <c r="K1172" s="7">
        <v>4</v>
      </c>
      <c r="L1172" s="8">
        <f t="shared" si="89"/>
        <v>10560000</v>
      </c>
      <c r="M1172" s="8">
        <f t="shared" si="87"/>
        <v>2718000</v>
      </c>
      <c r="N1172" s="8">
        <f t="shared" si="88"/>
        <v>8657400</v>
      </c>
    </row>
    <row r="1173" spans="1:14" ht="42.75" x14ac:dyDescent="0.2">
      <c r="A1173" s="4">
        <v>204870</v>
      </c>
      <c r="B1173" s="15" t="s">
        <v>297</v>
      </c>
      <c r="C1173" s="15" t="s">
        <v>1390</v>
      </c>
      <c r="D1173" s="15" t="s">
        <v>1391</v>
      </c>
      <c r="E1173" s="16"/>
      <c r="F1173" s="6" t="s">
        <v>1447</v>
      </c>
      <c r="G1173" s="6"/>
      <c r="H1173" s="7">
        <v>25.6</v>
      </c>
      <c r="I1173" s="7">
        <v>25.6</v>
      </c>
      <c r="J1173" s="7"/>
      <c r="K1173" s="7">
        <v>4</v>
      </c>
      <c r="L1173" s="8">
        <f t="shared" si="89"/>
        <v>13516800</v>
      </c>
      <c r="M1173" s="8">
        <f t="shared" si="87"/>
        <v>3479040</v>
      </c>
      <c r="N1173" s="8">
        <f t="shared" si="88"/>
        <v>11081472</v>
      </c>
    </row>
    <row r="1174" spans="1:14" ht="42.75" x14ac:dyDescent="0.2">
      <c r="A1174" s="4">
        <v>204875</v>
      </c>
      <c r="B1174" s="15" t="s">
        <v>297</v>
      </c>
      <c r="C1174" s="15" t="s">
        <v>1390</v>
      </c>
      <c r="D1174" s="15" t="s">
        <v>1391</v>
      </c>
      <c r="E1174" s="16"/>
      <c r="F1174" s="6" t="s">
        <v>1448</v>
      </c>
      <c r="G1174" s="6"/>
      <c r="H1174" s="7">
        <v>24</v>
      </c>
      <c r="I1174" s="7">
        <v>24</v>
      </c>
      <c r="J1174" s="7"/>
      <c r="K1174" s="7">
        <v>4</v>
      </c>
      <c r="L1174" s="8">
        <f t="shared" si="89"/>
        <v>12672000</v>
      </c>
      <c r="M1174" s="8">
        <f t="shared" si="87"/>
        <v>3261600</v>
      </c>
      <c r="N1174" s="8">
        <f t="shared" si="88"/>
        <v>10388880</v>
      </c>
    </row>
    <row r="1175" spans="1:14" ht="85.5" x14ac:dyDescent="0.2">
      <c r="A1175" s="4">
        <v>204880</v>
      </c>
      <c r="B1175" s="15" t="s">
        <v>297</v>
      </c>
      <c r="C1175" s="15" t="s">
        <v>1390</v>
      </c>
      <c r="D1175" s="15" t="s">
        <v>1391</v>
      </c>
      <c r="E1175" s="16"/>
      <c r="F1175" s="6" t="s">
        <v>1449</v>
      </c>
      <c r="G1175" s="6"/>
      <c r="H1175" s="7">
        <v>25.6</v>
      </c>
      <c r="I1175" s="7">
        <v>25.6</v>
      </c>
      <c r="J1175" s="7"/>
      <c r="K1175" s="7">
        <v>4</v>
      </c>
      <c r="L1175" s="8">
        <f t="shared" si="89"/>
        <v>13516800</v>
      </c>
      <c r="M1175" s="8">
        <f t="shared" si="87"/>
        <v>3479040</v>
      </c>
      <c r="N1175" s="8">
        <f t="shared" si="88"/>
        <v>11081472</v>
      </c>
    </row>
    <row r="1176" spans="1:14" ht="85.5" x14ac:dyDescent="0.2">
      <c r="A1176" s="4">
        <v>204885</v>
      </c>
      <c r="B1176" s="15" t="s">
        <v>297</v>
      </c>
      <c r="C1176" s="15" t="s">
        <v>1390</v>
      </c>
      <c r="D1176" s="15" t="s">
        <v>1391</v>
      </c>
      <c r="E1176" s="16"/>
      <c r="F1176" s="6" t="s">
        <v>1450</v>
      </c>
      <c r="G1176" s="6"/>
      <c r="H1176" s="7">
        <v>31</v>
      </c>
      <c r="I1176" s="7">
        <v>31</v>
      </c>
      <c r="J1176" s="7"/>
      <c r="K1176" s="7">
        <v>4</v>
      </c>
      <c r="L1176" s="8">
        <f t="shared" si="89"/>
        <v>16368000</v>
      </c>
      <c r="M1176" s="8">
        <f t="shared" si="87"/>
        <v>4212900</v>
      </c>
      <c r="N1176" s="8">
        <f t="shared" si="88"/>
        <v>13418970</v>
      </c>
    </row>
    <row r="1177" spans="1:14" ht="42.75" x14ac:dyDescent="0.2">
      <c r="A1177" s="10">
        <v>204890</v>
      </c>
      <c r="B1177" s="15" t="s">
        <v>297</v>
      </c>
      <c r="C1177" s="15" t="s">
        <v>1390</v>
      </c>
      <c r="D1177" s="15" t="s">
        <v>1391</v>
      </c>
      <c r="E1177" s="16"/>
      <c r="F1177" s="13" t="s">
        <v>1451</v>
      </c>
      <c r="G1177" s="13"/>
      <c r="H1177" s="7">
        <v>33</v>
      </c>
      <c r="I1177" s="7">
        <v>33</v>
      </c>
      <c r="J1177" s="9"/>
      <c r="K1177" s="9">
        <v>4</v>
      </c>
      <c r="L1177" s="8">
        <f t="shared" si="89"/>
        <v>17424000</v>
      </c>
      <c r="M1177" s="8">
        <f t="shared" si="87"/>
        <v>4484700</v>
      </c>
      <c r="N1177" s="8">
        <f t="shared" si="88"/>
        <v>14284710</v>
      </c>
    </row>
    <row r="1178" spans="1:14" ht="42.75" x14ac:dyDescent="0.2">
      <c r="A1178" s="4">
        <v>204895</v>
      </c>
      <c r="B1178" s="15" t="s">
        <v>297</v>
      </c>
      <c r="C1178" s="15" t="s">
        <v>1390</v>
      </c>
      <c r="D1178" s="15" t="s">
        <v>1391</v>
      </c>
      <c r="E1178" s="16"/>
      <c r="F1178" s="6" t="s">
        <v>1452</v>
      </c>
      <c r="G1178" s="6"/>
      <c r="H1178" s="7">
        <v>42</v>
      </c>
      <c r="I1178" s="7">
        <v>42</v>
      </c>
      <c r="J1178" s="7"/>
      <c r="K1178" s="7">
        <v>4</v>
      </c>
      <c r="L1178" s="8">
        <f t="shared" si="89"/>
        <v>22176000</v>
      </c>
      <c r="M1178" s="8">
        <f t="shared" si="87"/>
        <v>5707800</v>
      </c>
      <c r="N1178" s="8">
        <f t="shared" si="88"/>
        <v>18180540</v>
      </c>
    </row>
    <row r="1179" spans="1:14" ht="42.75" x14ac:dyDescent="0.2">
      <c r="A1179" s="4">
        <v>204900</v>
      </c>
      <c r="B1179" s="15" t="s">
        <v>297</v>
      </c>
      <c r="C1179" s="15" t="s">
        <v>1390</v>
      </c>
      <c r="D1179" s="15" t="s">
        <v>1391</v>
      </c>
      <c r="E1179" s="16"/>
      <c r="F1179" s="6" t="s">
        <v>1453</v>
      </c>
      <c r="G1179" s="6"/>
      <c r="H1179" s="7">
        <v>13.6</v>
      </c>
      <c r="I1179" s="7">
        <v>13.6</v>
      </c>
      <c r="J1179" s="7"/>
      <c r="K1179" s="7">
        <v>4</v>
      </c>
      <c r="L1179" s="8">
        <f t="shared" si="89"/>
        <v>7180800</v>
      </c>
      <c r="M1179" s="8">
        <f t="shared" si="87"/>
        <v>1848240</v>
      </c>
      <c r="N1179" s="8">
        <f t="shared" si="88"/>
        <v>5887032</v>
      </c>
    </row>
    <row r="1180" spans="1:14" ht="57" x14ac:dyDescent="0.2">
      <c r="A1180" s="4">
        <v>204905</v>
      </c>
      <c r="B1180" s="15" t="s">
        <v>297</v>
      </c>
      <c r="C1180" s="15" t="s">
        <v>1390</v>
      </c>
      <c r="D1180" s="15" t="s">
        <v>1391</v>
      </c>
      <c r="E1180" s="16"/>
      <c r="F1180" s="6" t="s">
        <v>1454</v>
      </c>
      <c r="G1180" s="6"/>
      <c r="H1180" s="7">
        <v>29.6</v>
      </c>
      <c r="I1180" s="7">
        <v>29.6</v>
      </c>
      <c r="J1180" s="7"/>
      <c r="K1180" s="7">
        <v>4</v>
      </c>
      <c r="L1180" s="8">
        <f t="shared" si="89"/>
        <v>15628800</v>
      </c>
      <c r="M1180" s="8">
        <f t="shared" si="87"/>
        <v>4022640</v>
      </c>
      <c r="N1180" s="8">
        <f t="shared" si="88"/>
        <v>12812952</v>
      </c>
    </row>
    <row r="1181" spans="1:14" ht="42.75" x14ac:dyDescent="0.2">
      <c r="A1181" s="4">
        <v>204910</v>
      </c>
      <c r="B1181" s="15" t="s">
        <v>297</v>
      </c>
      <c r="C1181" s="15" t="s">
        <v>1390</v>
      </c>
      <c r="D1181" s="15" t="s">
        <v>1391</v>
      </c>
      <c r="E1181" s="16"/>
      <c r="F1181" s="6" t="s">
        <v>1455</v>
      </c>
      <c r="G1181" s="6"/>
      <c r="H1181" s="7">
        <v>25</v>
      </c>
      <c r="I1181" s="7">
        <v>25</v>
      </c>
      <c r="J1181" s="7"/>
      <c r="K1181" s="7">
        <v>4</v>
      </c>
      <c r="L1181" s="8">
        <f t="shared" si="89"/>
        <v>13200000</v>
      </c>
      <c r="M1181" s="8">
        <f t="shared" si="87"/>
        <v>3397500</v>
      </c>
      <c r="N1181" s="8">
        <f t="shared" si="88"/>
        <v>10821750</v>
      </c>
    </row>
    <row r="1182" spans="1:14" ht="42.75" x14ac:dyDescent="0.2">
      <c r="A1182" s="4">
        <v>204915</v>
      </c>
      <c r="B1182" s="15" t="s">
        <v>297</v>
      </c>
      <c r="C1182" s="15" t="s">
        <v>1390</v>
      </c>
      <c r="D1182" s="15" t="s">
        <v>1391</v>
      </c>
      <c r="E1182" s="16"/>
      <c r="F1182" s="6" t="s">
        <v>1456</v>
      </c>
      <c r="G1182" s="6"/>
      <c r="H1182" s="7">
        <v>29.4</v>
      </c>
      <c r="I1182" s="7">
        <v>29.4</v>
      </c>
      <c r="J1182" s="7"/>
      <c r="K1182" s="7">
        <v>4</v>
      </c>
      <c r="L1182" s="8">
        <f t="shared" si="89"/>
        <v>15523200</v>
      </c>
      <c r="M1182" s="8">
        <f t="shared" si="87"/>
        <v>3995460</v>
      </c>
      <c r="N1182" s="8">
        <f t="shared" si="88"/>
        <v>12726378</v>
      </c>
    </row>
    <row r="1183" spans="1:14" ht="42.75" x14ac:dyDescent="0.2">
      <c r="A1183" s="4">
        <v>204920</v>
      </c>
      <c r="B1183" s="15" t="s">
        <v>297</v>
      </c>
      <c r="C1183" s="15" t="s">
        <v>1390</v>
      </c>
      <c r="D1183" s="15" t="s">
        <v>1391</v>
      </c>
      <c r="E1183" s="16"/>
      <c r="F1183" s="6" t="s">
        <v>1457</v>
      </c>
      <c r="G1183" s="6"/>
      <c r="H1183" s="7">
        <v>52</v>
      </c>
      <c r="I1183" s="7">
        <v>52</v>
      </c>
      <c r="J1183" s="7"/>
      <c r="K1183" s="7">
        <v>4</v>
      </c>
      <c r="L1183" s="8">
        <f t="shared" si="89"/>
        <v>27456000</v>
      </c>
      <c r="M1183" s="8">
        <f t="shared" si="87"/>
        <v>7066800</v>
      </c>
      <c r="N1183" s="8">
        <f t="shared" si="88"/>
        <v>22509240</v>
      </c>
    </row>
    <row r="1184" spans="1:14" ht="42.75" x14ac:dyDescent="0.2">
      <c r="A1184" s="4">
        <v>204925</v>
      </c>
      <c r="B1184" s="15" t="s">
        <v>297</v>
      </c>
      <c r="C1184" s="15" t="s">
        <v>1390</v>
      </c>
      <c r="D1184" s="15" t="s">
        <v>1391</v>
      </c>
      <c r="E1184" s="16"/>
      <c r="F1184" s="6" t="s">
        <v>1458</v>
      </c>
      <c r="G1184" s="6" t="s">
        <v>1459</v>
      </c>
      <c r="H1184" s="7">
        <v>60</v>
      </c>
      <c r="I1184" s="7">
        <v>60</v>
      </c>
      <c r="J1184" s="7"/>
      <c r="K1184" s="7">
        <v>4</v>
      </c>
      <c r="L1184" s="8">
        <f t="shared" si="89"/>
        <v>31680000</v>
      </c>
      <c r="M1184" s="8">
        <f t="shared" si="87"/>
        <v>8154000</v>
      </c>
      <c r="N1184" s="8">
        <f t="shared" si="88"/>
        <v>25972200</v>
      </c>
    </row>
    <row r="1185" spans="1:14" ht="57" x14ac:dyDescent="0.2">
      <c r="A1185" s="4">
        <v>204930</v>
      </c>
      <c r="B1185" s="15" t="s">
        <v>297</v>
      </c>
      <c r="C1185" s="15" t="s">
        <v>1390</v>
      </c>
      <c r="D1185" s="15" t="s">
        <v>1391</v>
      </c>
      <c r="E1185" s="16"/>
      <c r="F1185" s="6" t="s">
        <v>1460</v>
      </c>
      <c r="G1185" s="6"/>
      <c r="H1185" s="7">
        <v>28.5</v>
      </c>
      <c r="I1185" s="7">
        <v>28.5</v>
      </c>
      <c r="J1185" s="7"/>
      <c r="K1185" s="7">
        <v>4</v>
      </c>
      <c r="L1185" s="8">
        <f t="shared" si="89"/>
        <v>15048000</v>
      </c>
      <c r="M1185" s="8">
        <f t="shared" si="87"/>
        <v>3873150</v>
      </c>
      <c r="N1185" s="8">
        <f t="shared" si="88"/>
        <v>12336795</v>
      </c>
    </row>
    <row r="1186" spans="1:14" ht="85.5" x14ac:dyDescent="0.2">
      <c r="A1186" s="4">
        <v>204935</v>
      </c>
      <c r="B1186" s="15" t="s">
        <v>297</v>
      </c>
      <c r="C1186" s="15" t="s">
        <v>1390</v>
      </c>
      <c r="D1186" s="15" t="s">
        <v>1391</v>
      </c>
      <c r="E1186" s="16"/>
      <c r="F1186" s="6" t="s">
        <v>1461</v>
      </c>
      <c r="G1186" s="6"/>
      <c r="H1186" s="7">
        <v>29.9</v>
      </c>
      <c r="I1186" s="7">
        <v>29.9</v>
      </c>
      <c r="J1186" s="7"/>
      <c r="K1186" s="7">
        <v>4</v>
      </c>
      <c r="L1186" s="8">
        <f t="shared" si="89"/>
        <v>15787200</v>
      </c>
      <c r="M1186" s="8">
        <f t="shared" si="87"/>
        <v>4063410</v>
      </c>
      <c r="N1186" s="8">
        <f t="shared" si="88"/>
        <v>12942813</v>
      </c>
    </row>
    <row r="1187" spans="1:14" ht="42.75" x14ac:dyDescent="0.2">
      <c r="A1187" s="4">
        <v>204940</v>
      </c>
      <c r="B1187" s="15" t="s">
        <v>297</v>
      </c>
      <c r="C1187" s="15" t="s">
        <v>1390</v>
      </c>
      <c r="D1187" s="15" t="s">
        <v>1391</v>
      </c>
      <c r="E1187" s="16"/>
      <c r="F1187" s="6" t="s">
        <v>1462</v>
      </c>
      <c r="G1187" s="6"/>
      <c r="H1187" s="7">
        <v>17.100000000000001</v>
      </c>
      <c r="I1187" s="7">
        <v>17.100000000000001</v>
      </c>
      <c r="J1187" s="7"/>
      <c r="K1187" s="7">
        <v>4</v>
      </c>
      <c r="L1187" s="8">
        <f t="shared" si="89"/>
        <v>9028800</v>
      </c>
      <c r="M1187" s="8">
        <f t="shared" si="87"/>
        <v>2323890</v>
      </c>
      <c r="N1187" s="8">
        <f t="shared" si="88"/>
        <v>7402077</v>
      </c>
    </row>
    <row r="1188" spans="1:14" ht="57" x14ac:dyDescent="0.2">
      <c r="A1188" s="4">
        <v>204945</v>
      </c>
      <c r="B1188" s="15" t="s">
        <v>297</v>
      </c>
      <c r="C1188" s="15" t="s">
        <v>1390</v>
      </c>
      <c r="D1188" s="15" t="s">
        <v>1391</v>
      </c>
      <c r="E1188" s="16"/>
      <c r="F1188" s="6" t="s">
        <v>1463</v>
      </c>
      <c r="G1188" s="6"/>
      <c r="H1188" s="7">
        <v>20</v>
      </c>
      <c r="I1188" s="7">
        <v>20</v>
      </c>
      <c r="J1188" s="7"/>
      <c r="K1188" s="7">
        <v>4</v>
      </c>
      <c r="L1188" s="8">
        <f t="shared" si="89"/>
        <v>10560000</v>
      </c>
      <c r="M1188" s="8">
        <f t="shared" si="87"/>
        <v>2718000</v>
      </c>
      <c r="N1188" s="8">
        <f t="shared" si="88"/>
        <v>8657400</v>
      </c>
    </row>
    <row r="1189" spans="1:14" ht="42.75" x14ac:dyDescent="0.2">
      <c r="A1189" s="4">
        <v>204950</v>
      </c>
      <c r="B1189" s="15" t="s">
        <v>297</v>
      </c>
      <c r="C1189" s="15" t="s">
        <v>1390</v>
      </c>
      <c r="D1189" s="15" t="s">
        <v>1391</v>
      </c>
      <c r="E1189" s="16"/>
      <c r="F1189" s="6" t="s">
        <v>1464</v>
      </c>
      <c r="G1189" s="6"/>
      <c r="H1189" s="7">
        <v>20</v>
      </c>
      <c r="I1189" s="7">
        <v>20</v>
      </c>
      <c r="J1189" s="7"/>
      <c r="K1189" s="7">
        <v>4</v>
      </c>
      <c r="L1189" s="8">
        <f t="shared" si="89"/>
        <v>10560000</v>
      </c>
      <c r="M1189" s="8">
        <f t="shared" si="87"/>
        <v>2718000</v>
      </c>
      <c r="N1189" s="8">
        <f t="shared" si="88"/>
        <v>8657400</v>
      </c>
    </row>
    <row r="1190" spans="1:14" ht="42.75" x14ac:dyDescent="0.2">
      <c r="A1190" s="4">
        <v>204955</v>
      </c>
      <c r="B1190" s="15" t="s">
        <v>297</v>
      </c>
      <c r="C1190" s="15" t="s">
        <v>1390</v>
      </c>
      <c r="D1190" s="15" t="s">
        <v>1391</v>
      </c>
      <c r="E1190" s="16"/>
      <c r="F1190" s="6" t="s">
        <v>1465</v>
      </c>
      <c r="G1190" s="6"/>
      <c r="H1190" s="7">
        <v>20</v>
      </c>
      <c r="I1190" s="7">
        <v>20</v>
      </c>
      <c r="J1190" s="7"/>
      <c r="K1190" s="7">
        <v>4</v>
      </c>
      <c r="L1190" s="8">
        <f t="shared" si="89"/>
        <v>10560000</v>
      </c>
      <c r="M1190" s="8">
        <f t="shared" si="87"/>
        <v>2718000</v>
      </c>
      <c r="N1190" s="8">
        <f t="shared" si="88"/>
        <v>8657400</v>
      </c>
    </row>
    <row r="1191" spans="1:14" ht="42.75" x14ac:dyDescent="0.2">
      <c r="A1191" s="4">
        <v>204960</v>
      </c>
      <c r="B1191" s="15" t="s">
        <v>297</v>
      </c>
      <c r="C1191" s="15" t="s">
        <v>1390</v>
      </c>
      <c r="D1191" s="15" t="s">
        <v>1391</v>
      </c>
      <c r="E1191" s="16"/>
      <c r="F1191" s="6" t="s">
        <v>1466</v>
      </c>
      <c r="G1191" s="6"/>
      <c r="H1191" s="7">
        <v>22.4</v>
      </c>
      <c r="I1191" s="7">
        <v>22.4</v>
      </c>
      <c r="J1191" s="7"/>
      <c r="K1191" s="7">
        <v>4</v>
      </c>
      <c r="L1191" s="8">
        <f t="shared" si="89"/>
        <v>11827200</v>
      </c>
      <c r="M1191" s="8">
        <f t="shared" si="87"/>
        <v>3044160</v>
      </c>
      <c r="N1191" s="8">
        <f t="shared" si="88"/>
        <v>9696288</v>
      </c>
    </row>
    <row r="1192" spans="1:14" ht="42.75" x14ac:dyDescent="0.2">
      <c r="A1192" s="4">
        <v>204965</v>
      </c>
      <c r="B1192" s="15" t="s">
        <v>297</v>
      </c>
      <c r="C1192" s="15" t="s">
        <v>1390</v>
      </c>
      <c r="D1192" s="15" t="s">
        <v>1391</v>
      </c>
      <c r="E1192" s="16"/>
      <c r="F1192" s="6" t="s">
        <v>1467</v>
      </c>
      <c r="G1192" s="6"/>
      <c r="H1192" s="7">
        <v>41.8</v>
      </c>
      <c r="I1192" s="7">
        <v>41.8</v>
      </c>
      <c r="J1192" s="7"/>
      <c r="K1192" s="7">
        <v>4</v>
      </c>
      <c r="L1192" s="8">
        <f t="shared" si="89"/>
        <v>22070400</v>
      </c>
      <c r="M1192" s="8">
        <f t="shared" ref="M1192:M1199" si="90">(I1192*135900)+(J1192*168000)</f>
        <v>5680620</v>
      </c>
      <c r="N1192" s="8">
        <f t="shared" si="88"/>
        <v>18093966</v>
      </c>
    </row>
    <row r="1193" spans="1:14" ht="57" x14ac:dyDescent="0.2">
      <c r="A1193" s="4">
        <v>204970</v>
      </c>
      <c r="B1193" s="15" t="s">
        <v>297</v>
      </c>
      <c r="C1193" s="15" t="s">
        <v>1390</v>
      </c>
      <c r="D1193" s="15" t="s">
        <v>1391</v>
      </c>
      <c r="E1193" s="16"/>
      <c r="F1193" s="6" t="s">
        <v>1468</v>
      </c>
      <c r="G1193" s="6"/>
      <c r="H1193" s="7">
        <v>19</v>
      </c>
      <c r="I1193" s="7">
        <v>19</v>
      </c>
      <c r="J1193" s="7"/>
      <c r="K1193" s="7">
        <v>4</v>
      </c>
      <c r="L1193" s="8">
        <f t="shared" si="89"/>
        <v>10032000</v>
      </c>
      <c r="M1193" s="8">
        <f t="shared" si="90"/>
        <v>2582100</v>
      </c>
      <c r="N1193" s="8">
        <f t="shared" si="88"/>
        <v>8224530</v>
      </c>
    </row>
    <row r="1194" spans="1:14" ht="42.75" x14ac:dyDescent="0.2">
      <c r="A1194" s="4">
        <v>204975</v>
      </c>
      <c r="B1194" s="15" t="s">
        <v>297</v>
      </c>
      <c r="C1194" s="15" t="s">
        <v>1390</v>
      </c>
      <c r="D1194" s="15" t="s">
        <v>1391</v>
      </c>
      <c r="E1194" s="16"/>
      <c r="F1194" s="6" t="s">
        <v>1469</v>
      </c>
      <c r="G1194" s="6"/>
      <c r="H1194" s="7">
        <v>20.9</v>
      </c>
      <c r="I1194" s="7">
        <v>20.9</v>
      </c>
      <c r="J1194" s="7"/>
      <c r="K1194" s="7">
        <v>4</v>
      </c>
      <c r="L1194" s="8">
        <f t="shared" si="89"/>
        <v>11035200</v>
      </c>
      <c r="M1194" s="8">
        <f t="shared" si="90"/>
        <v>2840310</v>
      </c>
      <c r="N1194" s="8">
        <f t="shared" si="88"/>
        <v>9046983</v>
      </c>
    </row>
    <row r="1195" spans="1:14" ht="71.25" x14ac:dyDescent="0.2">
      <c r="A1195" s="4">
        <v>204980</v>
      </c>
      <c r="B1195" s="15" t="s">
        <v>297</v>
      </c>
      <c r="C1195" s="15" t="s">
        <v>1390</v>
      </c>
      <c r="D1195" s="15" t="s">
        <v>1391</v>
      </c>
      <c r="E1195" s="16"/>
      <c r="F1195" s="6" t="s">
        <v>1470</v>
      </c>
      <c r="G1195" s="6"/>
      <c r="H1195" s="7">
        <v>21.9</v>
      </c>
      <c r="I1195" s="7">
        <v>21.9</v>
      </c>
      <c r="J1195" s="7"/>
      <c r="K1195" s="7">
        <v>4</v>
      </c>
      <c r="L1195" s="8">
        <f t="shared" si="89"/>
        <v>11563200</v>
      </c>
      <c r="M1195" s="8">
        <f t="shared" si="90"/>
        <v>2976210</v>
      </c>
      <c r="N1195" s="8">
        <f t="shared" si="88"/>
        <v>9479853</v>
      </c>
    </row>
    <row r="1196" spans="1:14" ht="57" x14ac:dyDescent="0.2">
      <c r="A1196" s="4">
        <v>204985</v>
      </c>
      <c r="B1196" s="15" t="s">
        <v>297</v>
      </c>
      <c r="C1196" s="15" t="s">
        <v>1390</v>
      </c>
      <c r="D1196" s="15" t="s">
        <v>1391</v>
      </c>
      <c r="E1196" s="16"/>
      <c r="F1196" s="6" t="s">
        <v>1471</v>
      </c>
      <c r="G1196" s="6"/>
      <c r="H1196" s="7">
        <v>24.7</v>
      </c>
      <c r="I1196" s="7">
        <v>24.7</v>
      </c>
      <c r="J1196" s="7"/>
      <c r="K1196" s="7">
        <v>4</v>
      </c>
      <c r="L1196" s="8">
        <f t="shared" si="89"/>
        <v>13041600</v>
      </c>
      <c r="M1196" s="8">
        <f t="shared" si="90"/>
        <v>3356730</v>
      </c>
      <c r="N1196" s="8">
        <f t="shared" si="88"/>
        <v>10691889</v>
      </c>
    </row>
    <row r="1197" spans="1:14" ht="42.75" x14ac:dyDescent="0.2">
      <c r="A1197" s="4">
        <v>204990</v>
      </c>
      <c r="B1197" s="15" t="s">
        <v>297</v>
      </c>
      <c r="C1197" s="15" t="s">
        <v>1390</v>
      </c>
      <c r="D1197" s="15" t="s">
        <v>1391</v>
      </c>
      <c r="E1197" s="16"/>
      <c r="F1197" s="6" t="s">
        <v>1472</v>
      </c>
      <c r="G1197" s="6"/>
      <c r="H1197" s="7">
        <v>25.7</v>
      </c>
      <c r="I1197" s="7">
        <v>25.7</v>
      </c>
      <c r="J1197" s="7"/>
      <c r="K1197" s="7">
        <v>4</v>
      </c>
      <c r="L1197" s="8">
        <f t="shared" si="89"/>
        <v>13569600</v>
      </c>
      <c r="M1197" s="8">
        <f t="shared" si="90"/>
        <v>3492630</v>
      </c>
      <c r="N1197" s="8">
        <f t="shared" si="88"/>
        <v>11124759</v>
      </c>
    </row>
    <row r="1198" spans="1:14" ht="42.75" x14ac:dyDescent="0.2">
      <c r="A1198" s="4">
        <v>204995</v>
      </c>
      <c r="B1198" s="15" t="s">
        <v>297</v>
      </c>
      <c r="C1198" s="15" t="s">
        <v>1390</v>
      </c>
      <c r="D1198" s="15" t="s">
        <v>1391</v>
      </c>
      <c r="E1198" s="16"/>
      <c r="F1198" s="6" t="s">
        <v>1473</v>
      </c>
      <c r="G1198" s="6"/>
      <c r="H1198" s="7">
        <v>26.6</v>
      </c>
      <c r="I1198" s="7">
        <v>26.6</v>
      </c>
      <c r="J1198" s="7"/>
      <c r="K1198" s="7">
        <v>4</v>
      </c>
      <c r="L1198" s="8">
        <f t="shared" si="89"/>
        <v>14044800</v>
      </c>
      <c r="M1198" s="8">
        <f t="shared" si="90"/>
        <v>3614940</v>
      </c>
      <c r="N1198" s="8">
        <f t="shared" si="88"/>
        <v>11514342</v>
      </c>
    </row>
    <row r="1199" spans="1:14" ht="42.75" x14ac:dyDescent="0.2">
      <c r="A1199" s="4">
        <v>205000</v>
      </c>
      <c r="B1199" s="15" t="s">
        <v>297</v>
      </c>
      <c r="C1199" s="15" t="s">
        <v>1390</v>
      </c>
      <c r="D1199" s="15" t="s">
        <v>1391</v>
      </c>
      <c r="E1199" s="16"/>
      <c r="F1199" s="6" t="s">
        <v>1474</v>
      </c>
      <c r="G1199" s="6"/>
      <c r="H1199" s="7">
        <v>32.4</v>
      </c>
      <c r="I1199" s="7">
        <v>32.4</v>
      </c>
      <c r="J1199" s="7"/>
      <c r="K1199" s="7">
        <v>4</v>
      </c>
      <c r="L1199" s="8">
        <f t="shared" si="89"/>
        <v>17107200</v>
      </c>
      <c r="M1199" s="8">
        <f t="shared" si="90"/>
        <v>4403160</v>
      </c>
      <c r="N1199" s="8">
        <f t="shared" si="88"/>
        <v>14024988</v>
      </c>
    </row>
    <row r="1200" spans="1:14" ht="42.75" x14ac:dyDescent="0.2">
      <c r="A1200" s="10">
        <v>205050</v>
      </c>
      <c r="B1200" s="15" t="s">
        <v>297</v>
      </c>
      <c r="C1200" s="15" t="s">
        <v>1390</v>
      </c>
      <c r="D1200" s="15" t="s">
        <v>1391</v>
      </c>
      <c r="E1200" s="15" t="s">
        <v>25</v>
      </c>
      <c r="F1200" s="13" t="s">
        <v>1475</v>
      </c>
      <c r="G1200" s="13"/>
      <c r="H1200" s="7">
        <v>3</v>
      </c>
      <c r="I1200" s="7">
        <v>3</v>
      </c>
      <c r="J1200" s="9"/>
      <c r="K1200" s="7">
        <v>0</v>
      </c>
      <c r="L1200" s="12">
        <f>I1200*277000+J1200*644000</f>
        <v>831000</v>
      </c>
      <c r="M1200" s="12">
        <f>(I1200*135900)+(J1200*179000)</f>
        <v>407700</v>
      </c>
      <c r="N1200" s="12">
        <f t="shared" si="88"/>
        <v>545610</v>
      </c>
    </row>
    <row r="1201" spans="1:14" ht="28.5" x14ac:dyDescent="0.2">
      <c r="A1201" s="10">
        <v>300005</v>
      </c>
      <c r="B1201" s="15" t="s">
        <v>1476</v>
      </c>
      <c r="C1201" s="15" t="s">
        <v>1477</v>
      </c>
      <c r="D1201" s="15" t="s">
        <v>171</v>
      </c>
      <c r="E1201" s="16"/>
      <c r="F1201" s="13" t="s">
        <v>1478</v>
      </c>
      <c r="G1201" s="13"/>
      <c r="H1201" s="7">
        <v>5</v>
      </c>
      <c r="I1201" s="7">
        <v>5</v>
      </c>
      <c r="J1201" s="9"/>
      <c r="K1201" s="9">
        <v>4</v>
      </c>
      <c r="L1201" s="8">
        <f>I1201*528000+J1201*1030000</f>
        <v>2640000</v>
      </c>
      <c r="M1201" s="8">
        <f>(I1201*135900)+(J1201*168000)</f>
        <v>679500</v>
      </c>
      <c r="N1201" s="8">
        <f t="shared" si="88"/>
        <v>2164350</v>
      </c>
    </row>
    <row r="1202" spans="1:14" x14ac:dyDescent="0.2">
      <c r="A1202" s="4">
        <v>300010</v>
      </c>
      <c r="B1202" s="15" t="s">
        <v>1476</v>
      </c>
      <c r="C1202" s="15" t="s">
        <v>1477</v>
      </c>
      <c r="D1202" s="15" t="s">
        <v>171</v>
      </c>
      <c r="E1202" s="15" t="s">
        <v>22</v>
      </c>
      <c r="F1202" s="6" t="s">
        <v>1479</v>
      </c>
      <c r="G1202" s="6"/>
      <c r="H1202" s="7">
        <v>5</v>
      </c>
      <c r="I1202" s="7">
        <v>5</v>
      </c>
      <c r="J1202" s="7"/>
      <c r="K1202" s="7">
        <v>4</v>
      </c>
      <c r="L1202" s="11">
        <f>I1202*277000+J1202*644000</f>
        <v>1385000</v>
      </c>
      <c r="M1202" s="12">
        <f>(I1202*135900)+(J1202*179000)</f>
        <v>679500</v>
      </c>
      <c r="N1202" s="12">
        <f t="shared" si="88"/>
        <v>909350</v>
      </c>
    </row>
    <row r="1203" spans="1:14" ht="28.5" x14ac:dyDescent="0.2">
      <c r="A1203" s="4">
        <v>300015</v>
      </c>
      <c r="B1203" s="15" t="s">
        <v>1476</v>
      </c>
      <c r="C1203" s="15" t="s">
        <v>1477</v>
      </c>
      <c r="D1203" s="15" t="s">
        <v>171</v>
      </c>
      <c r="E1203" s="16"/>
      <c r="F1203" s="13" t="s">
        <v>1480</v>
      </c>
      <c r="G1203" s="13"/>
      <c r="H1203" s="7">
        <v>15.9</v>
      </c>
      <c r="I1203" s="7">
        <v>15.9</v>
      </c>
      <c r="J1203" s="7"/>
      <c r="K1203" s="7">
        <v>7</v>
      </c>
      <c r="L1203" s="8">
        <f t="shared" ref="L1203:L1211" si="91">I1203*528000+J1203*1030000</f>
        <v>8395200</v>
      </c>
      <c r="M1203" s="8">
        <f t="shared" ref="M1203:M1211" si="92">(I1203*135900)+(J1203*168000)</f>
        <v>2160810</v>
      </c>
      <c r="N1203" s="8">
        <f t="shared" si="88"/>
        <v>6882633</v>
      </c>
    </row>
    <row r="1204" spans="1:14" ht="42.75" x14ac:dyDescent="0.2">
      <c r="A1204" s="4">
        <v>300017</v>
      </c>
      <c r="B1204" s="15" t="s">
        <v>1476</v>
      </c>
      <c r="C1204" s="15" t="s">
        <v>1477</v>
      </c>
      <c r="D1204" s="15" t="s">
        <v>171</v>
      </c>
      <c r="E1204" s="16"/>
      <c r="F1204" s="13" t="s">
        <v>1481</v>
      </c>
      <c r="G1204" s="13"/>
      <c r="H1204" s="7">
        <v>30</v>
      </c>
      <c r="I1204" s="7">
        <v>30</v>
      </c>
      <c r="J1204" s="7"/>
      <c r="K1204" s="7" t="s">
        <v>1482</v>
      </c>
      <c r="L1204" s="8">
        <f t="shared" si="91"/>
        <v>15840000</v>
      </c>
      <c r="M1204" s="8">
        <f t="shared" si="92"/>
        <v>4077000</v>
      </c>
      <c r="N1204" s="8">
        <f t="shared" si="88"/>
        <v>12986100</v>
      </c>
    </row>
    <row r="1205" spans="1:14" ht="42.75" x14ac:dyDescent="0.2">
      <c r="A1205" s="4">
        <v>300020</v>
      </c>
      <c r="B1205" s="15" t="s">
        <v>1476</v>
      </c>
      <c r="C1205" s="15" t="s">
        <v>1477</v>
      </c>
      <c r="D1205" s="15" t="s">
        <v>171</v>
      </c>
      <c r="E1205" s="16"/>
      <c r="F1205" s="13" t="s">
        <v>1483</v>
      </c>
      <c r="G1205" s="13"/>
      <c r="H1205" s="7">
        <v>18</v>
      </c>
      <c r="I1205" s="7">
        <v>18</v>
      </c>
      <c r="J1205" s="7"/>
      <c r="K1205" s="7">
        <v>7</v>
      </c>
      <c r="L1205" s="8">
        <f t="shared" si="91"/>
        <v>9504000</v>
      </c>
      <c r="M1205" s="8">
        <f t="shared" si="92"/>
        <v>2446200</v>
      </c>
      <c r="N1205" s="8">
        <f t="shared" si="88"/>
        <v>7791660</v>
      </c>
    </row>
    <row r="1206" spans="1:14" ht="42.75" x14ac:dyDescent="0.2">
      <c r="A1206" s="4">
        <v>300025</v>
      </c>
      <c r="B1206" s="15" t="s">
        <v>1476</v>
      </c>
      <c r="C1206" s="15" t="s">
        <v>1477</v>
      </c>
      <c r="D1206" s="15" t="s">
        <v>171</v>
      </c>
      <c r="E1206" s="16"/>
      <c r="F1206" s="6" t="s">
        <v>1484</v>
      </c>
      <c r="G1206" s="6"/>
      <c r="H1206" s="7">
        <v>22.8</v>
      </c>
      <c r="I1206" s="7">
        <v>22.8</v>
      </c>
      <c r="J1206" s="7"/>
      <c r="K1206" s="7">
        <v>7</v>
      </c>
      <c r="L1206" s="8">
        <f t="shared" si="91"/>
        <v>12038400</v>
      </c>
      <c r="M1206" s="8">
        <f t="shared" si="92"/>
        <v>3098520</v>
      </c>
      <c r="N1206" s="8">
        <f t="shared" si="88"/>
        <v>9869436</v>
      </c>
    </row>
    <row r="1207" spans="1:14" x14ac:dyDescent="0.2">
      <c r="A1207" s="4">
        <v>300030</v>
      </c>
      <c r="B1207" s="15" t="s">
        <v>1476</v>
      </c>
      <c r="C1207" s="15" t="s">
        <v>1477</v>
      </c>
      <c r="D1207" s="15" t="s">
        <v>171</v>
      </c>
      <c r="E1207" s="16"/>
      <c r="F1207" s="6" t="s">
        <v>1485</v>
      </c>
      <c r="G1207" s="6"/>
      <c r="H1207" s="7">
        <v>20</v>
      </c>
      <c r="I1207" s="7">
        <v>20</v>
      </c>
      <c r="J1207" s="7"/>
      <c r="K1207" s="7">
        <v>7</v>
      </c>
      <c r="L1207" s="8">
        <f t="shared" si="91"/>
        <v>10560000</v>
      </c>
      <c r="M1207" s="8">
        <f t="shared" si="92"/>
        <v>2718000</v>
      </c>
      <c r="N1207" s="8">
        <f t="shared" si="88"/>
        <v>8657400</v>
      </c>
    </row>
    <row r="1208" spans="1:14" ht="42.75" x14ac:dyDescent="0.2">
      <c r="A1208" s="4">
        <v>300035</v>
      </c>
      <c r="B1208" s="15" t="s">
        <v>1476</v>
      </c>
      <c r="C1208" s="15" t="s">
        <v>1477</v>
      </c>
      <c r="D1208" s="15" t="s">
        <v>171</v>
      </c>
      <c r="E1208" s="16"/>
      <c r="F1208" s="13" t="s">
        <v>1486</v>
      </c>
      <c r="G1208" s="13" t="s">
        <v>1487</v>
      </c>
      <c r="H1208" s="7">
        <v>14</v>
      </c>
      <c r="I1208" s="7">
        <v>14</v>
      </c>
      <c r="J1208" s="7"/>
      <c r="K1208" s="7">
        <v>7</v>
      </c>
      <c r="L1208" s="8">
        <f t="shared" si="91"/>
        <v>7392000</v>
      </c>
      <c r="M1208" s="8">
        <f t="shared" si="92"/>
        <v>1902600</v>
      </c>
      <c r="N1208" s="8">
        <f t="shared" si="88"/>
        <v>6060180</v>
      </c>
    </row>
    <row r="1209" spans="1:14" ht="57" x14ac:dyDescent="0.2">
      <c r="A1209" s="4">
        <v>300040</v>
      </c>
      <c r="B1209" s="15" t="s">
        <v>1476</v>
      </c>
      <c r="C1209" s="15" t="s">
        <v>1477</v>
      </c>
      <c r="D1209" s="15" t="s">
        <v>171</v>
      </c>
      <c r="E1209" s="16"/>
      <c r="F1209" s="6" t="s">
        <v>1488</v>
      </c>
      <c r="G1209" s="6" t="s">
        <v>1489</v>
      </c>
      <c r="H1209" s="7">
        <v>36</v>
      </c>
      <c r="I1209" s="7">
        <v>36</v>
      </c>
      <c r="J1209" s="7"/>
      <c r="K1209" s="7">
        <v>7</v>
      </c>
      <c r="L1209" s="8">
        <f t="shared" si="91"/>
        <v>19008000</v>
      </c>
      <c r="M1209" s="8">
        <f t="shared" si="92"/>
        <v>4892400</v>
      </c>
      <c r="N1209" s="8">
        <f t="shared" si="88"/>
        <v>15583320</v>
      </c>
    </row>
    <row r="1210" spans="1:14" ht="28.5" x14ac:dyDescent="0.2">
      <c r="A1210" s="4">
        <v>300045</v>
      </c>
      <c r="B1210" s="15" t="s">
        <v>1476</v>
      </c>
      <c r="C1210" s="15" t="s">
        <v>1477</v>
      </c>
      <c r="D1210" s="15" t="s">
        <v>171</v>
      </c>
      <c r="E1210" s="16"/>
      <c r="F1210" s="6" t="s">
        <v>1490</v>
      </c>
      <c r="G1210" s="6"/>
      <c r="H1210" s="7">
        <v>5.2</v>
      </c>
      <c r="I1210" s="7">
        <v>5.2</v>
      </c>
      <c r="J1210" s="7"/>
      <c r="K1210" s="7">
        <v>4</v>
      </c>
      <c r="L1210" s="8">
        <f t="shared" si="91"/>
        <v>2745600</v>
      </c>
      <c r="M1210" s="8">
        <f t="shared" si="92"/>
        <v>706680</v>
      </c>
      <c r="N1210" s="8">
        <f t="shared" si="88"/>
        <v>2250924</v>
      </c>
    </row>
    <row r="1211" spans="1:14" x14ac:dyDescent="0.2">
      <c r="A1211" s="4">
        <v>300050</v>
      </c>
      <c r="B1211" s="15" t="s">
        <v>1476</v>
      </c>
      <c r="C1211" s="15" t="s">
        <v>1477</v>
      </c>
      <c r="D1211" s="15" t="s">
        <v>171</v>
      </c>
      <c r="E1211" s="16"/>
      <c r="F1211" s="13" t="s">
        <v>1491</v>
      </c>
      <c r="G1211" s="13"/>
      <c r="H1211" s="7">
        <v>10</v>
      </c>
      <c r="I1211" s="7">
        <v>10</v>
      </c>
      <c r="J1211" s="7"/>
      <c r="K1211" s="7">
        <v>7</v>
      </c>
      <c r="L1211" s="8">
        <f t="shared" si="91"/>
        <v>5280000</v>
      </c>
      <c r="M1211" s="8">
        <f t="shared" si="92"/>
        <v>1359000</v>
      </c>
      <c r="N1211" s="8">
        <f t="shared" si="88"/>
        <v>4328700</v>
      </c>
    </row>
    <row r="1212" spans="1:14" x14ac:dyDescent="0.2">
      <c r="A1212" s="10">
        <v>300055</v>
      </c>
      <c r="B1212" s="15" t="s">
        <v>1476</v>
      </c>
      <c r="C1212" s="15" t="s">
        <v>1477</v>
      </c>
      <c r="D1212" s="15" t="s">
        <v>75</v>
      </c>
      <c r="E1212" s="15" t="s">
        <v>22</v>
      </c>
      <c r="F1212" s="13" t="s">
        <v>1492</v>
      </c>
      <c r="G1212" s="13"/>
      <c r="H1212" s="7">
        <v>3</v>
      </c>
      <c r="I1212" s="7">
        <v>3</v>
      </c>
      <c r="J1212" s="9"/>
      <c r="K1212" s="9">
        <v>3</v>
      </c>
      <c r="L1212" s="11">
        <f>I1212*277000+J1212*644000</f>
        <v>831000</v>
      </c>
      <c r="M1212" s="12">
        <f>(I1212*135900)+(J1212*179000)</f>
        <v>407700</v>
      </c>
      <c r="N1212" s="12">
        <f t="shared" si="88"/>
        <v>545610</v>
      </c>
    </row>
    <row r="1213" spans="1:14" ht="42.75" x14ac:dyDescent="0.2">
      <c r="A1213" s="10">
        <v>300056</v>
      </c>
      <c r="B1213" s="15" t="s">
        <v>1476</v>
      </c>
      <c r="C1213" s="15" t="s">
        <v>1477</v>
      </c>
      <c r="D1213" s="15" t="s">
        <v>75</v>
      </c>
      <c r="E1213" s="16"/>
      <c r="F1213" s="13" t="s">
        <v>1493</v>
      </c>
      <c r="G1213" s="13"/>
      <c r="H1213" s="7">
        <v>7</v>
      </c>
      <c r="I1213" s="7">
        <v>7</v>
      </c>
      <c r="J1213" s="9"/>
      <c r="K1213" s="9">
        <v>3</v>
      </c>
      <c r="L1213" s="8">
        <f t="shared" ref="L1213:L1240" si="93">I1213*528000+J1213*1030000</f>
        <v>3696000</v>
      </c>
      <c r="M1213" s="8">
        <f t="shared" ref="M1213:M1240" si="94">(I1213*135900)+(J1213*168000)</f>
        <v>951300</v>
      </c>
      <c r="N1213" s="8">
        <f t="shared" si="88"/>
        <v>3030090</v>
      </c>
    </row>
    <row r="1214" spans="1:14" ht="28.5" x14ac:dyDescent="0.2">
      <c r="A1214" s="4">
        <v>300060</v>
      </c>
      <c r="B1214" s="15" t="s">
        <v>1476</v>
      </c>
      <c r="C1214" s="15" t="s">
        <v>1477</v>
      </c>
      <c r="D1214" s="15" t="s">
        <v>75</v>
      </c>
      <c r="E1214" s="16"/>
      <c r="F1214" s="6" t="s">
        <v>1494</v>
      </c>
      <c r="G1214" s="6"/>
      <c r="H1214" s="7">
        <v>19.100000000000001</v>
      </c>
      <c r="I1214" s="7">
        <v>19.100000000000001</v>
      </c>
      <c r="J1214" s="7"/>
      <c r="K1214" s="7">
        <v>5</v>
      </c>
      <c r="L1214" s="8">
        <f t="shared" si="93"/>
        <v>10084800</v>
      </c>
      <c r="M1214" s="8">
        <f t="shared" si="94"/>
        <v>2595690</v>
      </c>
      <c r="N1214" s="8">
        <f t="shared" si="88"/>
        <v>8267817</v>
      </c>
    </row>
    <row r="1215" spans="1:14" x14ac:dyDescent="0.2">
      <c r="A1215" s="4">
        <v>300065</v>
      </c>
      <c r="B1215" s="15" t="s">
        <v>1476</v>
      </c>
      <c r="C1215" s="15" t="s">
        <v>1477</v>
      </c>
      <c r="D1215" s="15" t="s">
        <v>1495</v>
      </c>
      <c r="E1215" s="15" t="s">
        <v>164</v>
      </c>
      <c r="F1215" s="6" t="s">
        <v>1496</v>
      </c>
      <c r="G1215" s="6" t="s">
        <v>1497</v>
      </c>
      <c r="H1215" s="7">
        <v>40.299999999999997</v>
      </c>
      <c r="I1215" s="7">
        <v>40.299999999999997</v>
      </c>
      <c r="J1215" s="7"/>
      <c r="K1215" s="7">
        <v>7</v>
      </c>
      <c r="L1215" s="12">
        <f t="shared" si="93"/>
        <v>21278400</v>
      </c>
      <c r="M1215" s="12">
        <f t="shared" si="94"/>
        <v>5476770</v>
      </c>
      <c r="N1215" s="12">
        <f t="shared" si="88"/>
        <v>17444661</v>
      </c>
    </row>
    <row r="1216" spans="1:14" x14ac:dyDescent="0.2">
      <c r="A1216" s="4">
        <v>300070</v>
      </c>
      <c r="B1216" s="15" t="s">
        <v>1476</v>
      </c>
      <c r="C1216" s="15" t="s">
        <v>1477</v>
      </c>
      <c r="D1216" s="15" t="s">
        <v>1495</v>
      </c>
      <c r="E1216" s="15" t="s">
        <v>164</v>
      </c>
      <c r="F1216" s="6" t="s">
        <v>1498</v>
      </c>
      <c r="G1216" s="6"/>
      <c r="H1216" s="7">
        <v>59.9</v>
      </c>
      <c r="I1216" s="7">
        <v>59.9</v>
      </c>
      <c r="J1216" s="7"/>
      <c r="K1216" s="7">
        <v>7</v>
      </c>
      <c r="L1216" s="12">
        <f t="shared" si="93"/>
        <v>31627200</v>
      </c>
      <c r="M1216" s="12">
        <f t="shared" si="94"/>
        <v>8140410</v>
      </c>
      <c r="N1216" s="12">
        <f t="shared" si="88"/>
        <v>25928913</v>
      </c>
    </row>
    <row r="1217" spans="1:14" ht="42.75" x14ac:dyDescent="0.2">
      <c r="A1217" s="4">
        <v>300075</v>
      </c>
      <c r="B1217" s="15" t="s">
        <v>1476</v>
      </c>
      <c r="C1217" s="15" t="s">
        <v>1477</v>
      </c>
      <c r="D1217" s="15" t="s">
        <v>1495</v>
      </c>
      <c r="E1217" s="15" t="s">
        <v>164</v>
      </c>
      <c r="F1217" s="6" t="s">
        <v>1499</v>
      </c>
      <c r="G1217" s="6"/>
      <c r="H1217" s="7">
        <v>32.5</v>
      </c>
      <c r="I1217" s="7">
        <v>32.5</v>
      </c>
      <c r="J1217" s="7"/>
      <c r="K1217" s="7">
        <v>7</v>
      </c>
      <c r="L1217" s="12">
        <f t="shared" si="93"/>
        <v>17160000</v>
      </c>
      <c r="M1217" s="12">
        <f t="shared" si="94"/>
        <v>4416750</v>
      </c>
      <c r="N1217" s="12">
        <f t="shared" si="88"/>
        <v>14068275</v>
      </c>
    </row>
    <row r="1218" spans="1:14" ht="28.5" x14ac:dyDescent="0.2">
      <c r="A1218" s="10">
        <v>300080</v>
      </c>
      <c r="B1218" s="15" t="s">
        <v>1476</v>
      </c>
      <c r="C1218" s="15" t="s">
        <v>1477</v>
      </c>
      <c r="D1218" s="15" t="s">
        <v>1495</v>
      </c>
      <c r="E1218" s="15" t="s">
        <v>164</v>
      </c>
      <c r="F1218" s="13" t="s">
        <v>1500</v>
      </c>
      <c r="G1218" s="13"/>
      <c r="H1218" s="7">
        <v>70</v>
      </c>
      <c r="I1218" s="7">
        <v>70</v>
      </c>
      <c r="J1218" s="9"/>
      <c r="K1218" s="9">
        <v>7</v>
      </c>
      <c r="L1218" s="12">
        <f t="shared" si="93"/>
        <v>36960000</v>
      </c>
      <c r="M1218" s="12">
        <f t="shared" si="94"/>
        <v>9513000</v>
      </c>
      <c r="N1218" s="12">
        <f t="shared" si="88"/>
        <v>30300900</v>
      </c>
    </row>
    <row r="1219" spans="1:14" ht="71.25" x14ac:dyDescent="0.2">
      <c r="A1219" s="4">
        <v>300085</v>
      </c>
      <c r="B1219" s="15" t="s">
        <v>1476</v>
      </c>
      <c r="C1219" s="15" t="s">
        <v>1477</v>
      </c>
      <c r="D1219" s="15" t="s">
        <v>1495</v>
      </c>
      <c r="E1219" s="16"/>
      <c r="F1219" s="6" t="s">
        <v>1501</v>
      </c>
      <c r="G1219" s="6"/>
      <c r="H1219" s="7">
        <v>37.700000000000003</v>
      </c>
      <c r="I1219" s="7">
        <v>37.700000000000003</v>
      </c>
      <c r="J1219" s="7"/>
      <c r="K1219" s="7">
        <v>5</v>
      </c>
      <c r="L1219" s="8">
        <f t="shared" si="93"/>
        <v>19905600</v>
      </c>
      <c r="M1219" s="8">
        <f t="shared" si="94"/>
        <v>5123430</v>
      </c>
      <c r="N1219" s="8">
        <f t="shared" si="88"/>
        <v>16319199</v>
      </c>
    </row>
    <row r="1220" spans="1:14" ht="57" x14ac:dyDescent="0.2">
      <c r="A1220" s="4">
        <v>300090</v>
      </c>
      <c r="B1220" s="15" t="s">
        <v>1476</v>
      </c>
      <c r="C1220" s="15" t="s">
        <v>1477</v>
      </c>
      <c r="D1220" s="15" t="s">
        <v>1495</v>
      </c>
      <c r="E1220" s="16"/>
      <c r="F1220" s="6" t="s">
        <v>1502</v>
      </c>
      <c r="G1220" s="6" t="s">
        <v>1503</v>
      </c>
      <c r="H1220" s="7">
        <v>41</v>
      </c>
      <c r="I1220" s="7">
        <v>41</v>
      </c>
      <c r="J1220" s="7"/>
      <c r="K1220" s="7">
        <v>7</v>
      </c>
      <c r="L1220" s="8">
        <f t="shared" si="93"/>
        <v>21648000</v>
      </c>
      <c r="M1220" s="8">
        <f t="shared" si="94"/>
        <v>5571900</v>
      </c>
      <c r="N1220" s="8">
        <f t="shared" ref="N1220:N1283" si="95">L1220- ((M1220*70)/100)</f>
        <v>17747670</v>
      </c>
    </row>
    <row r="1221" spans="1:14" ht="71.25" x14ac:dyDescent="0.2">
      <c r="A1221" s="4">
        <v>300095</v>
      </c>
      <c r="B1221" s="15" t="s">
        <v>1476</v>
      </c>
      <c r="C1221" s="15" t="s">
        <v>1477</v>
      </c>
      <c r="D1221" s="15" t="s">
        <v>1495</v>
      </c>
      <c r="E1221" s="16"/>
      <c r="F1221" s="13" t="s">
        <v>1504</v>
      </c>
      <c r="G1221" s="13"/>
      <c r="H1221" s="7">
        <v>22</v>
      </c>
      <c r="I1221" s="7">
        <v>22</v>
      </c>
      <c r="J1221" s="7"/>
      <c r="K1221" s="7">
        <v>7</v>
      </c>
      <c r="L1221" s="8">
        <f t="shared" si="93"/>
        <v>11616000</v>
      </c>
      <c r="M1221" s="8">
        <f t="shared" si="94"/>
        <v>2989800</v>
      </c>
      <c r="N1221" s="8">
        <f t="shared" si="95"/>
        <v>9523140</v>
      </c>
    </row>
    <row r="1222" spans="1:14" x14ac:dyDescent="0.2">
      <c r="A1222" s="4">
        <v>300100</v>
      </c>
      <c r="B1222" s="15" t="s">
        <v>1476</v>
      </c>
      <c r="C1222" s="15" t="s">
        <v>1477</v>
      </c>
      <c r="D1222" s="15" t="s">
        <v>1495</v>
      </c>
      <c r="E1222" s="16"/>
      <c r="F1222" s="6" t="s">
        <v>1505</v>
      </c>
      <c r="G1222" s="6"/>
      <c r="H1222" s="7">
        <v>38</v>
      </c>
      <c r="I1222" s="7">
        <v>38</v>
      </c>
      <c r="J1222" s="7"/>
      <c r="K1222" s="7">
        <v>7</v>
      </c>
      <c r="L1222" s="8">
        <f t="shared" si="93"/>
        <v>20064000</v>
      </c>
      <c r="M1222" s="8">
        <f t="shared" si="94"/>
        <v>5164200</v>
      </c>
      <c r="N1222" s="8">
        <f t="shared" si="95"/>
        <v>16449060</v>
      </c>
    </row>
    <row r="1223" spans="1:14" x14ac:dyDescent="0.2">
      <c r="A1223" s="4">
        <v>300105</v>
      </c>
      <c r="B1223" s="15" t="s">
        <v>1476</v>
      </c>
      <c r="C1223" s="15" t="s">
        <v>1477</v>
      </c>
      <c r="D1223" s="15" t="s">
        <v>1495</v>
      </c>
      <c r="E1223" s="16"/>
      <c r="F1223" s="6" t="s">
        <v>1506</v>
      </c>
      <c r="G1223" s="6"/>
      <c r="H1223" s="7">
        <v>13</v>
      </c>
      <c r="I1223" s="7">
        <v>13</v>
      </c>
      <c r="J1223" s="7"/>
      <c r="K1223" s="7">
        <v>7</v>
      </c>
      <c r="L1223" s="8">
        <f t="shared" si="93"/>
        <v>6864000</v>
      </c>
      <c r="M1223" s="8">
        <f t="shared" si="94"/>
        <v>1766700</v>
      </c>
      <c r="N1223" s="8">
        <f t="shared" si="95"/>
        <v>5627310</v>
      </c>
    </row>
    <row r="1224" spans="1:14" ht="28.5" x14ac:dyDescent="0.2">
      <c r="A1224" s="4">
        <v>300110</v>
      </c>
      <c r="B1224" s="15" t="s">
        <v>1476</v>
      </c>
      <c r="C1224" s="15" t="s">
        <v>1477</v>
      </c>
      <c r="D1224" s="15" t="s">
        <v>1495</v>
      </c>
      <c r="E1224" s="16"/>
      <c r="F1224" s="6" t="s">
        <v>1507</v>
      </c>
      <c r="G1224" s="6"/>
      <c r="H1224" s="7">
        <v>28</v>
      </c>
      <c r="I1224" s="7">
        <v>28</v>
      </c>
      <c r="J1224" s="7"/>
      <c r="K1224" s="7">
        <v>7</v>
      </c>
      <c r="L1224" s="8">
        <f t="shared" si="93"/>
        <v>14784000</v>
      </c>
      <c r="M1224" s="8">
        <f t="shared" si="94"/>
        <v>3805200</v>
      </c>
      <c r="N1224" s="8">
        <f t="shared" si="95"/>
        <v>12120360</v>
      </c>
    </row>
    <row r="1225" spans="1:14" ht="42.75" x14ac:dyDescent="0.2">
      <c r="A1225" s="4">
        <v>300115</v>
      </c>
      <c r="B1225" s="15" t="s">
        <v>1476</v>
      </c>
      <c r="C1225" s="15" t="s">
        <v>1477</v>
      </c>
      <c r="D1225" s="15" t="s">
        <v>1495</v>
      </c>
      <c r="E1225" s="16"/>
      <c r="F1225" s="6" t="s">
        <v>1508</v>
      </c>
      <c r="G1225" s="6" t="s">
        <v>1509</v>
      </c>
      <c r="H1225" s="7">
        <v>24</v>
      </c>
      <c r="I1225" s="7">
        <v>24</v>
      </c>
      <c r="J1225" s="7"/>
      <c r="K1225" s="7">
        <v>7</v>
      </c>
      <c r="L1225" s="8">
        <f t="shared" si="93"/>
        <v>12672000</v>
      </c>
      <c r="M1225" s="8">
        <f t="shared" si="94"/>
        <v>3261600</v>
      </c>
      <c r="N1225" s="8">
        <f t="shared" si="95"/>
        <v>10388880</v>
      </c>
    </row>
    <row r="1226" spans="1:14" x14ac:dyDescent="0.2">
      <c r="A1226" s="4">
        <v>300120</v>
      </c>
      <c r="B1226" s="15" t="s">
        <v>1476</v>
      </c>
      <c r="C1226" s="15" t="s">
        <v>1477</v>
      </c>
      <c r="D1226" s="15" t="s">
        <v>1495</v>
      </c>
      <c r="E1226" s="16"/>
      <c r="F1226" s="6" t="s">
        <v>1510</v>
      </c>
      <c r="G1226" s="6" t="s">
        <v>1509</v>
      </c>
      <c r="H1226" s="7">
        <v>28</v>
      </c>
      <c r="I1226" s="7">
        <v>28</v>
      </c>
      <c r="J1226" s="7"/>
      <c r="K1226" s="7">
        <v>7</v>
      </c>
      <c r="L1226" s="8">
        <f t="shared" si="93"/>
        <v>14784000</v>
      </c>
      <c r="M1226" s="8">
        <f t="shared" si="94"/>
        <v>3805200</v>
      </c>
      <c r="N1226" s="8">
        <f t="shared" si="95"/>
        <v>12120360</v>
      </c>
    </row>
    <row r="1227" spans="1:14" ht="42.75" x14ac:dyDescent="0.2">
      <c r="A1227" s="4">
        <v>300125</v>
      </c>
      <c r="B1227" s="15" t="s">
        <v>1476</v>
      </c>
      <c r="C1227" s="15" t="s">
        <v>1477</v>
      </c>
      <c r="D1227" s="15" t="s">
        <v>1495</v>
      </c>
      <c r="E1227" s="16"/>
      <c r="F1227" s="13" t="s">
        <v>1511</v>
      </c>
      <c r="G1227" s="13"/>
      <c r="H1227" s="7">
        <v>7</v>
      </c>
      <c r="I1227" s="7">
        <v>7</v>
      </c>
      <c r="J1227" s="7"/>
      <c r="K1227" s="7">
        <v>5</v>
      </c>
      <c r="L1227" s="8">
        <f t="shared" si="93"/>
        <v>3696000</v>
      </c>
      <c r="M1227" s="8">
        <f t="shared" si="94"/>
        <v>951300</v>
      </c>
      <c r="N1227" s="8">
        <f t="shared" si="95"/>
        <v>3030090</v>
      </c>
    </row>
    <row r="1228" spans="1:14" ht="57" x14ac:dyDescent="0.2">
      <c r="A1228" s="10">
        <v>300130</v>
      </c>
      <c r="B1228" s="15" t="s">
        <v>1476</v>
      </c>
      <c r="C1228" s="15" t="s">
        <v>1477</v>
      </c>
      <c r="D1228" s="15" t="s">
        <v>1495</v>
      </c>
      <c r="E1228" s="16"/>
      <c r="F1228" s="13" t="s">
        <v>1512</v>
      </c>
      <c r="G1228" s="13"/>
      <c r="H1228" s="7">
        <v>3.3</v>
      </c>
      <c r="I1228" s="7">
        <v>3.3</v>
      </c>
      <c r="J1228" s="9"/>
      <c r="K1228" s="9">
        <v>5</v>
      </c>
      <c r="L1228" s="8">
        <f t="shared" si="93"/>
        <v>1742400</v>
      </c>
      <c r="M1228" s="8">
        <f t="shared" si="94"/>
        <v>448470</v>
      </c>
      <c r="N1228" s="8">
        <f t="shared" si="95"/>
        <v>1428471</v>
      </c>
    </row>
    <row r="1229" spans="1:14" ht="42.75" x14ac:dyDescent="0.2">
      <c r="A1229" s="4">
        <v>300135</v>
      </c>
      <c r="B1229" s="15" t="s">
        <v>1476</v>
      </c>
      <c r="C1229" s="15" t="s">
        <v>1477</v>
      </c>
      <c r="D1229" s="15" t="s">
        <v>214</v>
      </c>
      <c r="E1229" s="16"/>
      <c r="F1229" s="13" t="s">
        <v>1513</v>
      </c>
      <c r="G1229" s="13"/>
      <c r="H1229" s="7">
        <v>12.5</v>
      </c>
      <c r="I1229" s="7">
        <v>12.5</v>
      </c>
      <c r="J1229" s="7"/>
      <c r="K1229" s="7">
        <v>6</v>
      </c>
      <c r="L1229" s="8">
        <f t="shared" si="93"/>
        <v>6600000</v>
      </c>
      <c r="M1229" s="8">
        <f t="shared" si="94"/>
        <v>1698750</v>
      </c>
      <c r="N1229" s="8">
        <f t="shared" si="95"/>
        <v>5410875</v>
      </c>
    </row>
    <row r="1230" spans="1:14" x14ac:dyDescent="0.2">
      <c r="A1230" s="4">
        <v>300140</v>
      </c>
      <c r="B1230" s="15" t="s">
        <v>1476</v>
      </c>
      <c r="C1230" s="15" t="s">
        <v>1477</v>
      </c>
      <c r="D1230" s="15" t="s">
        <v>1231</v>
      </c>
      <c r="E1230" s="16"/>
      <c r="F1230" s="6" t="s">
        <v>1514</v>
      </c>
      <c r="G1230" s="6"/>
      <c r="H1230" s="7">
        <v>27.4</v>
      </c>
      <c r="I1230" s="7">
        <v>27.4</v>
      </c>
      <c r="J1230" s="7"/>
      <c r="K1230" s="7">
        <v>7</v>
      </c>
      <c r="L1230" s="8">
        <f t="shared" si="93"/>
        <v>14467200</v>
      </c>
      <c r="M1230" s="8">
        <f t="shared" si="94"/>
        <v>3723660</v>
      </c>
      <c r="N1230" s="8">
        <f t="shared" si="95"/>
        <v>11860638</v>
      </c>
    </row>
    <row r="1231" spans="1:14" ht="28.5" x14ac:dyDescent="0.2">
      <c r="A1231" s="4">
        <v>300145</v>
      </c>
      <c r="B1231" s="15" t="s">
        <v>1476</v>
      </c>
      <c r="C1231" s="15" t="s">
        <v>1477</v>
      </c>
      <c r="D1231" s="15" t="s">
        <v>1231</v>
      </c>
      <c r="E1231" s="16"/>
      <c r="F1231" s="6" t="s">
        <v>1515</v>
      </c>
      <c r="G1231" s="6" t="s">
        <v>1516</v>
      </c>
      <c r="H1231" s="7">
        <v>36.5</v>
      </c>
      <c r="I1231" s="7">
        <v>36.5</v>
      </c>
      <c r="J1231" s="7"/>
      <c r="K1231" s="7">
        <v>7</v>
      </c>
      <c r="L1231" s="8">
        <f t="shared" si="93"/>
        <v>19272000</v>
      </c>
      <c r="M1231" s="8">
        <f t="shared" si="94"/>
        <v>4960350</v>
      </c>
      <c r="N1231" s="8">
        <f t="shared" si="95"/>
        <v>15799755</v>
      </c>
    </row>
    <row r="1232" spans="1:14" ht="28.5" x14ac:dyDescent="0.2">
      <c r="A1232" s="4">
        <v>300150</v>
      </c>
      <c r="B1232" s="15" t="s">
        <v>1476</v>
      </c>
      <c r="C1232" s="15" t="s">
        <v>1477</v>
      </c>
      <c r="D1232" s="15" t="s">
        <v>1231</v>
      </c>
      <c r="E1232" s="16"/>
      <c r="F1232" s="6" t="s">
        <v>1517</v>
      </c>
      <c r="G1232" s="6"/>
      <c r="H1232" s="7">
        <v>8.6</v>
      </c>
      <c r="I1232" s="7">
        <v>8.6</v>
      </c>
      <c r="J1232" s="7"/>
      <c r="K1232" s="7">
        <v>5</v>
      </c>
      <c r="L1232" s="8">
        <f t="shared" si="93"/>
        <v>4540800</v>
      </c>
      <c r="M1232" s="8">
        <f t="shared" si="94"/>
        <v>1168740</v>
      </c>
      <c r="N1232" s="8">
        <f t="shared" si="95"/>
        <v>3722682</v>
      </c>
    </row>
    <row r="1233" spans="1:14" ht="42.75" x14ac:dyDescent="0.2">
      <c r="A1233" s="4">
        <v>300155</v>
      </c>
      <c r="B1233" s="15" t="s">
        <v>1476</v>
      </c>
      <c r="C1233" s="15" t="s">
        <v>1477</v>
      </c>
      <c r="D1233" s="15" t="s">
        <v>1231</v>
      </c>
      <c r="E1233" s="16"/>
      <c r="F1233" s="6" t="s">
        <v>1518</v>
      </c>
      <c r="G1233" s="6"/>
      <c r="H1233" s="7">
        <v>14</v>
      </c>
      <c r="I1233" s="7">
        <v>14</v>
      </c>
      <c r="J1233" s="7"/>
      <c r="K1233" s="7">
        <v>5</v>
      </c>
      <c r="L1233" s="8">
        <f t="shared" si="93"/>
        <v>7392000</v>
      </c>
      <c r="M1233" s="8">
        <f t="shared" si="94"/>
        <v>1902600</v>
      </c>
      <c r="N1233" s="8">
        <f t="shared" si="95"/>
        <v>6060180</v>
      </c>
    </row>
    <row r="1234" spans="1:14" ht="42.75" x14ac:dyDescent="0.2">
      <c r="A1234" s="4">
        <v>300160</v>
      </c>
      <c r="B1234" s="15" t="s">
        <v>1476</v>
      </c>
      <c r="C1234" s="15" t="s">
        <v>1519</v>
      </c>
      <c r="D1234" s="15" t="s">
        <v>236</v>
      </c>
      <c r="E1234" s="16"/>
      <c r="F1234" s="6" t="s">
        <v>1520</v>
      </c>
      <c r="G1234" s="6"/>
      <c r="H1234" s="7">
        <v>24</v>
      </c>
      <c r="I1234" s="7">
        <v>24</v>
      </c>
      <c r="J1234" s="7"/>
      <c r="K1234" s="7">
        <v>7</v>
      </c>
      <c r="L1234" s="8">
        <f t="shared" si="93"/>
        <v>12672000</v>
      </c>
      <c r="M1234" s="8">
        <f t="shared" si="94"/>
        <v>3261600</v>
      </c>
      <c r="N1234" s="8">
        <f t="shared" si="95"/>
        <v>10388880</v>
      </c>
    </row>
    <row r="1235" spans="1:14" ht="28.5" x14ac:dyDescent="0.2">
      <c r="A1235" s="4">
        <v>300165</v>
      </c>
      <c r="B1235" s="15" t="s">
        <v>1476</v>
      </c>
      <c r="C1235" s="15" t="s">
        <v>1519</v>
      </c>
      <c r="D1235" s="15" t="s">
        <v>236</v>
      </c>
      <c r="E1235" s="16"/>
      <c r="F1235" s="6" t="s">
        <v>1521</v>
      </c>
      <c r="G1235" s="6" t="s">
        <v>1522</v>
      </c>
      <c r="H1235" s="7">
        <v>33.200000000000003</v>
      </c>
      <c r="I1235" s="7">
        <v>33.200000000000003</v>
      </c>
      <c r="J1235" s="7"/>
      <c r="K1235" s="7">
        <v>7</v>
      </c>
      <c r="L1235" s="8">
        <f t="shared" si="93"/>
        <v>17529600</v>
      </c>
      <c r="M1235" s="8">
        <f t="shared" si="94"/>
        <v>4511880</v>
      </c>
      <c r="N1235" s="8">
        <f t="shared" si="95"/>
        <v>14371284</v>
      </c>
    </row>
    <row r="1236" spans="1:14" ht="57" x14ac:dyDescent="0.2">
      <c r="A1236" s="10">
        <v>300167</v>
      </c>
      <c r="B1236" s="15" t="s">
        <v>1476</v>
      </c>
      <c r="C1236" s="15" t="s">
        <v>1519</v>
      </c>
      <c r="D1236" s="15" t="s">
        <v>236</v>
      </c>
      <c r="E1236" s="16"/>
      <c r="F1236" s="13" t="s">
        <v>1523</v>
      </c>
      <c r="G1236" s="13"/>
      <c r="H1236" s="7">
        <v>30</v>
      </c>
      <c r="I1236" s="7">
        <v>30</v>
      </c>
      <c r="J1236" s="9"/>
      <c r="K1236" s="9">
        <v>7</v>
      </c>
      <c r="L1236" s="8">
        <f t="shared" si="93"/>
        <v>15840000</v>
      </c>
      <c r="M1236" s="8">
        <f t="shared" si="94"/>
        <v>4077000</v>
      </c>
      <c r="N1236" s="8">
        <f t="shared" si="95"/>
        <v>12986100</v>
      </c>
    </row>
    <row r="1237" spans="1:14" ht="42.75" x14ac:dyDescent="0.2">
      <c r="A1237" s="4">
        <v>300170</v>
      </c>
      <c r="B1237" s="15" t="s">
        <v>1476</v>
      </c>
      <c r="C1237" s="15" t="s">
        <v>1519</v>
      </c>
      <c r="D1237" s="15" t="s">
        <v>236</v>
      </c>
      <c r="E1237" s="16"/>
      <c r="F1237" s="6" t="s">
        <v>1524</v>
      </c>
      <c r="G1237" s="6"/>
      <c r="H1237" s="7">
        <v>17.899999999999999</v>
      </c>
      <c r="I1237" s="7">
        <v>17.899999999999999</v>
      </c>
      <c r="J1237" s="7"/>
      <c r="K1237" s="7">
        <v>7</v>
      </c>
      <c r="L1237" s="8">
        <f t="shared" si="93"/>
        <v>9451200</v>
      </c>
      <c r="M1237" s="8">
        <f t="shared" si="94"/>
        <v>2432610</v>
      </c>
      <c r="N1237" s="8">
        <f t="shared" si="95"/>
        <v>7748373</v>
      </c>
    </row>
    <row r="1238" spans="1:14" ht="57" x14ac:dyDescent="0.2">
      <c r="A1238" s="4">
        <v>300175</v>
      </c>
      <c r="B1238" s="15" t="s">
        <v>1476</v>
      </c>
      <c r="C1238" s="15" t="s">
        <v>1519</v>
      </c>
      <c r="D1238" s="15" t="s">
        <v>236</v>
      </c>
      <c r="E1238" s="16"/>
      <c r="F1238" s="13" t="s">
        <v>1525</v>
      </c>
      <c r="G1238" s="13"/>
      <c r="H1238" s="7">
        <v>46</v>
      </c>
      <c r="I1238" s="7">
        <v>46</v>
      </c>
      <c r="J1238" s="7"/>
      <c r="K1238" s="7">
        <v>7</v>
      </c>
      <c r="L1238" s="8">
        <f t="shared" si="93"/>
        <v>24288000</v>
      </c>
      <c r="M1238" s="8">
        <f t="shared" si="94"/>
        <v>6251400</v>
      </c>
      <c r="N1238" s="8">
        <f t="shared" si="95"/>
        <v>19912020</v>
      </c>
    </row>
    <row r="1239" spans="1:14" ht="71.25" x14ac:dyDescent="0.2">
      <c r="A1239" s="10">
        <v>300180</v>
      </c>
      <c r="B1239" s="15" t="s">
        <v>1476</v>
      </c>
      <c r="C1239" s="15" t="s">
        <v>1519</v>
      </c>
      <c r="D1239" s="15" t="s">
        <v>236</v>
      </c>
      <c r="E1239" s="16"/>
      <c r="F1239" s="13" t="s">
        <v>1526</v>
      </c>
      <c r="G1239" s="13"/>
      <c r="H1239" s="7">
        <v>80</v>
      </c>
      <c r="I1239" s="7">
        <v>80</v>
      </c>
      <c r="J1239" s="9"/>
      <c r="K1239" s="9">
        <v>7</v>
      </c>
      <c r="L1239" s="8">
        <f t="shared" si="93"/>
        <v>42240000</v>
      </c>
      <c r="M1239" s="8">
        <f t="shared" si="94"/>
        <v>10872000</v>
      </c>
      <c r="N1239" s="8">
        <f t="shared" si="95"/>
        <v>34629600</v>
      </c>
    </row>
    <row r="1240" spans="1:14" ht="28.5" x14ac:dyDescent="0.2">
      <c r="A1240" s="4">
        <v>300185</v>
      </c>
      <c r="B1240" s="15" t="s">
        <v>1476</v>
      </c>
      <c r="C1240" s="15" t="s">
        <v>1519</v>
      </c>
      <c r="D1240" s="15" t="s">
        <v>236</v>
      </c>
      <c r="E1240" s="16"/>
      <c r="F1240" s="6" t="s">
        <v>1527</v>
      </c>
      <c r="G1240" s="6"/>
      <c r="H1240" s="7">
        <v>67</v>
      </c>
      <c r="I1240" s="7">
        <v>67</v>
      </c>
      <c r="J1240" s="7"/>
      <c r="K1240" s="7">
        <v>9</v>
      </c>
      <c r="L1240" s="8">
        <f t="shared" si="93"/>
        <v>35376000</v>
      </c>
      <c r="M1240" s="8">
        <f t="shared" si="94"/>
        <v>9105300</v>
      </c>
      <c r="N1240" s="8">
        <f t="shared" si="95"/>
        <v>29002290</v>
      </c>
    </row>
    <row r="1241" spans="1:14" ht="28.5" x14ac:dyDescent="0.2">
      <c r="A1241" s="4">
        <v>300195</v>
      </c>
      <c r="B1241" s="15" t="s">
        <v>1476</v>
      </c>
      <c r="C1241" s="15" t="s">
        <v>1519</v>
      </c>
      <c r="D1241" s="15" t="s">
        <v>1528</v>
      </c>
      <c r="E1241" s="15" t="s">
        <v>22</v>
      </c>
      <c r="F1241" s="6" t="s">
        <v>1529</v>
      </c>
      <c r="G1241" s="6"/>
      <c r="H1241" s="7">
        <v>12</v>
      </c>
      <c r="I1241" s="7">
        <v>8</v>
      </c>
      <c r="J1241" s="7">
        <v>4</v>
      </c>
      <c r="K1241" s="7" t="s">
        <v>1530</v>
      </c>
      <c r="L1241" s="11">
        <f>I1241*277000+J1241*644000</f>
        <v>4792000</v>
      </c>
      <c r="M1241" s="12">
        <f>(I1241*135900)+(J1241*179000)</f>
        <v>1803200</v>
      </c>
      <c r="N1241" s="12">
        <f t="shared" si="95"/>
        <v>3529760</v>
      </c>
    </row>
    <row r="1242" spans="1:14" ht="71.25" x14ac:dyDescent="0.2">
      <c r="A1242" s="10">
        <v>300200</v>
      </c>
      <c r="B1242" s="15" t="s">
        <v>1476</v>
      </c>
      <c r="C1242" s="15" t="s">
        <v>1519</v>
      </c>
      <c r="D1242" s="15" t="s">
        <v>1528</v>
      </c>
      <c r="E1242" s="16"/>
      <c r="F1242" s="13" t="s">
        <v>1531</v>
      </c>
      <c r="G1242" s="13"/>
      <c r="H1242" s="7">
        <v>20</v>
      </c>
      <c r="I1242" s="9" t="s">
        <v>1532</v>
      </c>
      <c r="J1242" s="9" t="s">
        <v>1533</v>
      </c>
      <c r="K1242" s="7" t="s">
        <v>1530</v>
      </c>
      <c r="L1242" s="8">
        <f t="shared" ref="L1242:L1265" si="96">I1242*528000+J1242*1030000</f>
        <v>12568000</v>
      </c>
      <c r="M1242" s="8">
        <f t="shared" ref="M1242:M1265" si="97">(I1242*135900)+(J1242*168000)</f>
        <v>2846400</v>
      </c>
      <c r="N1242" s="8">
        <f t="shared" si="95"/>
        <v>10575520</v>
      </c>
    </row>
    <row r="1243" spans="1:14" ht="42.75" x14ac:dyDescent="0.2">
      <c r="A1243" s="4">
        <v>300205</v>
      </c>
      <c r="B1243" s="15" t="s">
        <v>1476</v>
      </c>
      <c r="C1243" s="15" t="s">
        <v>1519</v>
      </c>
      <c r="D1243" s="15" t="s">
        <v>1528</v>
      </c>
      <c r="E1243" s="16"/>
      <c r="F1243" s="13" t="s">
        <v>1534</v>
      </c>
      <c r="G1243" s="13"/>
      <c r="H1243" s="7">
        <v>18</v>
      </c>
      <c r="I1243" s="7">
        <v>12</v>
      </c>
      <c r="J1243" s="7">
        <v>6</v>
      </c>
      <c r="K1243" s="7">
        <v>6</v>
      </c>
      <c r="L1243" s="8">
        <f t="shared" si="96"/>
        <v>12516000</v>
      </c>
      <c r="M1243" s="8">
        <f t="shared" si="97"/>
        <v>2638800</v>
      </c>
      <c r="N1243" s="8">
        <f t="shared" si="95"/>
        <v>10668840</v>
      </c>
    </row>
    <row r="1244" spans="1:14" ht="28.5" x14ac:dyDescent="0.2">
      <c r="A1244" s="4">
        <v>300210</v>
      </c>
      <c r="B1244" s="15" t="s">
        <v>1476</v>
      </c>
      <c r="C1244" s="15" t="s">
        <v>1519</v>
      </c>
      <c r="D1244" s="15" t="s">
        <v>1528</v>
      </c>
      <c r="E1244" s="16"/>
      <c r="F1244" s="6" t="s">
        <v>1535</v>
      </c>
      <c r="G1244" s="6"/>
      <c r="H1244" s="7">
        <v>21</v>
      </c>
      <c r="I1244" s="7">
        <v>14</v>
      </c>
      <c r="J1244" s="7">
        <v>7</v>
      </c>
      <c r="K1244" s="7">
        <v>6</v>
      </c>
      <c r="L1244" s="8">
        <f t="shared" si="96"/>
        <v>14602000</v>
      </c>
      <c r="M1244" s="8">
        <f t="shared" si="97"/>
        <v>3078600</v>
      </c>
      <c r="N1244" s="8">
        <f t="shared" si="95"/>
        <v>12446980</v>
      </c>
    </row>
    <row r="1245" spans="1:14" ht="42.75" x14ac:dyDescent="0.2">
      <c r="A1245" s="4">
        <v>300215</v>
      </c>
      <c r="B1245" s="15" t="s">
        <v>1476</v>
      </c>
      <c r="C1245" s="15" t="s">
        <v>1519</v>
      </c>
      <c r="D1245" s="15" t="s">
        <v>1528</v>
      </c>
      <c r="E1245" s="16"/>
      <c r="F1245" s="13" t="s">
        <v>1534</v>
      </c>
      <c r="G1245" s="13"/>
      <c r="H1245" s="7">
        <v>39</v>
      </c>
      <c r="I1245" s="7">
        <v>26</v>
      </c>
      <c r="J1245" s="7">
        <v>13</v>
      </c>
      <c r="K1245" s="7">
        <v>7</v>
      </c>
      <c r="L1245" s="8">
        <f t="shared" si="96"/>
        <v>27118000</v>
      </c>
      <c r="M1245" s="8">
        <f t="shared" si="97"/>
        <v>5717400</v>
      </c>
      <c r="N1245" s="8">
        <f t="shared" si="95"/>
        <v>23115820</v>
      </c>
    </row>
    <row r="1246" spans="1:14" ht="57" x14ac:dyDescent="0.2">
      <c r="A1246" s="4">
        <v>300220</v>
      </c>
      <c r="B1246" s="15" t="s">
        <v>1476</v>
      </c>
      <c r="C1246" s="15" t="s">
        <v>1519</v>
      </c>
      <c r="D1246" s="15" t="s">
        <v>1528</v>
      </c>
      <c r="E1246" s="16"/>
      <c r="F1246" s="13" t="s">
        <v>1536</v>
      </c>
      <c r="G1246" s="13"/>
      <c r="H1246" s="7">
        <v>12</v>
      </c>
      <c r="I1246" s="7">
        <v>8</v>
      </c>
      <c r="J1246" s="7">
        <v>4</v>
      </c>
      <c r="K1246" s="7">
        <v>7</v>
      </c>
      <c r="L1246" s="8">
        <f t="shared" si="96"/>
        <v>8344000</v>
      </c>
      <c r="M1246" s="8">
        <f t="shared" si="97"/>
        <v>1759200</v>
      </c>
      <c r="N1246" s="8">
        <f t="shared" si="95"/>
        <v>7112560</v>
      </c>
    </row>
    <row r="1247" spans="1:14" ht="28.5" x14ac:dyDescent="0.2">
      <c r="A1247" s="10">
        <v>300225</v>
      </c>
      <c r="B1247" s="15" t="s">
        <v>1476</v>
      </c>
      <c r="C1247" s="15" t="s">
        <v>1519</v>
      </c>
      <c r="D1247" s="15" t="s">
        <v>1528</v>
      </c>
      <c r="E1247" s="16"/>
      <c r="F1247" s="13" t="s">
        <v>1537</v>
      </c>
      <c r="G1247" s="13"/>
      <c r="H1247" s="7">
        <v>30</v>
      </c>
      <c r="I1247" s="7">
        <v>30</v>
      </c>
      <c r="J1247" s="9"/>
      <c r="K1247" s="9">
        <v>7</v>
      </c>
      <c r="L1247" s="8">
        <f t="shared" si="96"/>
        <v>15840000</v>
      </c>
      <c r="M1247" s="8">
        <f t="shared" si="97"/>
        <v>4077000</v>
      </c>
      <c r="N1247" s="8">
        <f t="shared" si="95"/>
        <v>12986100</v>
      </c>
    </row>
    <row r="1248" spans="1:14" ht="57" x14ac:dyDescent="0.2">
      <c r="A1248" s="10">
        <v>300226</v>
      </c>
      <c r="B1248" s="15" t="s">
        <v>1476</v>
      </c>
      <c r="C1248" s="15" t="s">
        <v>1519</v>
      </c>
      <c r="D1248" s="15" t="s">
        <v>1528</v>
      </c>
      <c r="E1248" s="16"/>
      <c r="F1248" s="13" t="s">
        <v>1538</v>
      </c>
      <c r="G1248" s="13"/>
      <c r="H1248" s="7">
        <v>37</v>
      </c>
      <c r="I1248" s="9">
        <v>25</v>
      </c>
      <c r="J1248" s="9">
        <v>12</v>
      </c>
      <c r="K1248" s="9">
        <v>7</v>
      </c>
      <c r="L1248" s="8">
        <f t="shared" si="96"/>
        <v>25560000</v>
      </c>
      <c r="M1248" s="8">
        <f t="shared" si="97"/>
        <v>5413500</v>
      </c>
      <c r="N1248" s="8">
        <f t="shared" si="95"/>
        <v>21770550</v>
      </c>
    </row>
    <row r="1249" spans="1:14" ht="42.75" x14ac:dyDescent="0.2">
      <c r="A1249" s="4">
        <v>300230</v>
      </c>
      <c r="B1249" s="15" t="s">
        <v>1476</v>
      </c>
      <c r="C1249" s="15" t="s">
        <v>1519</v>
      </c>
      <c r="D1249" s="15" t="s">
        <v>1528</v>
      </c>
      <c r="E1249" s="16"/>
      <c r="F1249" s="13" t="s">
        <v>1539</v>
      </c>
      <c r="G1249" s="13"/>
      <c r="H1249" s="7">
        <v>21</v>
      </c>
      <c r="I1249" s="7" t="s">
        <v>1540</v>
      </c>
      <c r="J1249" s="7" t="s">
        <v>1482</v>
      </c>
      <c r="K1249" s="7">
        <v>7</v>
      </c>
      <c r="L1249" s="8">
        <f t="shared" si="96"/>
        <v>14602000</v>
      </c>
      <c r="M1249" s="8">
        <f t="shared" si="97"/>
        <v>3078600</v>
      </c>
      <c r="N1249" s="8">
        <f t="shared" si="95"/>
        <v>12446980</v>
      </c>
    </row>
    <row r="1250" spans="1:14" ht="57" x14ac:dyDescent="0.2">
      <c r="A1250" s="4">
        <v>300235</v>
      </c>
      <c r="B1250" s="15" t="s">
        <v>1476</v>
      </c>
      <c r="C1250" s="15" t="s">
        <v>1519</v>
      </c>
      <c r="D1250" s="15" t="s">
        <v>1528</v>
      </c>
      <c r="E1250" s="16"/>
      <c r="F1250" s="20" t="s">
        <v>1541</v>
      </c>
      <c r="G1250" s="20"/>
      <c r="H1250" s="7">
        <v>25</v>
      </c>
      <c r="I1250" s="7" t="s">
        <v>1542</v>
      </c>
      <c r="J1250" s="7" t="s">
        <v>1482</v>
      </c>
      <c r="K1250" s="7">
        <v>7</v>
      </c>
      <c r="L1250" s="8">
        <f t="shared" si="96"/>
        <v>16714000</v>
      </c>
      <c r="M1250" s="8">
        <f t="shared" si="97"/>
        <v>3622200</v>
      </c>
      <c r="N1250" s="8">
        <f t="shared" si="95"/>
        <v>14178460</v>
      </c>
    </row>
    <row r="1251" spans="1:14" ht="71.25" x14ac:dyDescent="0.2">
      <c r="A1251" s="4">
        <v>300240</v>
      </c>
      <c r="B1251" s="15" t="s">
        <v>1476</v>
      </c>
      <c r="C1251" s="15" t="s">
        <v>1519</v>
      </c>
      <c r="D1251" s="15" t="s">
        <v>1528</v>
      </c>
      <c r="E1251" s="16"/>
      <c r="F1251" s="20" t="s">
        <v>1543</v>
      </c>
      <c r="G1251" s="20"/>
      <c r="H1251" s="7">
        <v>36</v>
      </c>
      <c r="I1251" s="7" t="s">
        <v>1544</v>
      </c>
      <c r="J1251" s="7" t="s">
        <v>1482</v>
      </c>
      <c r="K1251" s="7">
        <v>7</v>
      </c>
      <c r="L1251" s="8">
        <f t="shared" si="96"/>
        <v>22522000</v>
      </c>
      <c r="M1251" s="8">
        <f t="shared" si="97"/>
        <v>5117100</v>
      </c>
      <c r="N1251" s="8">
        <f t="shared" si="95"/>
        <v>18940030</v>
      </c>
    </row>
    <row r="1252" spans="1:14" ht="42.75" x14ac:dyDescent="0.2">
      <c r="A1252" s="4">
        <v>300245</v>
      </c>
      <c r="B1252" s="15" t="s">
        <v>1476</v>
      </c>
      <c r="C1252" s="15" t="s">
        <v>1519</v>
      </c>
      <c r="D1252" s="15" t="s">
        <v>1528</v>
      </c>
      <c r="E1252" s="16"/>
      <c r="F1252" s="6" t="s">
        <v>1545</v>
      </c>
      <c r="G1252" s="6"/>
      <c r="H1252" s="7">
        <v>24</v>
      </c>
      <c r="I1252" s="7">
        <v>18</v>
      </c>
      <c r="J1252" s="7">
        <v>6</v>
      </c>
      <c r="K1252" s="7">
        <v>7</v>
      </c>
      <c r="L1252" s="8">
        <f t="shared" si="96"/>
        <v>15684000</v>
      </c>
      <c r="M1252" s="8">
        <f t="shared" si="97"/>
        <v>3454200</v>
      </c>
      <c r="N1252" s="8">
        <f t="shared" si="95"/>
        <v>13266060</v>
      </c>
    </row>
    <row r="1253" spans="1:14" ht="57" x14ac:dyDescent="0.2">
      <c r="A1253" s="4">
        <v>300250</v>
      </c>
      <c r="B1253" s="15" t="s">
        <v>1476</v>
      </c>
      <c r="C1253" s="15" t="s">
        <v>1519</v>
      </c>
      <c r="D1253" s="15" t="s">
        <v>1528</v>
      </c>
      <c r="E1253" s="16"/>
      <c r="F1253" s="6" t="s">
        <v>1546</v>
      </c>
      <c r="G1253" s="6"/>
      <c r="H1253" s="7">
        <v>83</v>
      </c>
      <c r="I1253" s="7">
        <v>63</v>
      </c>
      <c r="J1253" s="7" t="s">
        <v>1547</v>
      </c>
      <c r="K1253" s="7">
        <v>8</v>
      </c>
      <c r="L1253" s="8">
        <f t="shared" si="96"/>
        <v>53864000</v>
      </c>
      <c r="M1253" s="8">
        <f t="shared" si="97"/>
        <v>11921700</v>
      </c>
      <c r="N1253" s="8">
        <f t="shared" si="95"/>
        <v>45518810</v>
      </c>
    </row>
    <row r="1254" spans="1:14" ht="57" x14ac:dyDescent="0.2">
      <c r="A1254" s="4">
        <v>300255</v>
      </c>
      <c r="B1254" s="15" t="s">
        <v>1476</v>
      </c>
      <c r="C1254" s="15" t="s">
        <v>1519</v>
      </c>
      <c r="D1254" s="15" t="s">
        <v>1528</v>
      </c>
      <c r="E1254" s="16"/>
      <c r="F1254" s="6" t="s">
        <v>1548</v>
      </c>
      <c r="G1254" s="6"/>
      <c r="H1254" s="7">
        <v>73</v>
      </c>
      <c r="I1254" s="7">
        <v>55</v>
      </c>
      <c r="J1254" s="7" t="s">
        <v>1542</v>
      </c>
      <c r="K1254" s="7">
        <v>7</v>
      </c>
      <c r="L1254" s="8">
        <f t="shared" si="96"/>
        <v>47580000</v>
      </c>
      <c r="M1254" s="8">
        <f t="shared" si="97"/>
        <v>10498500</v>
      </c>
      <c r="N1254" s="8">
        <f t="shared" si="95"/>
        <v>40231050</v>
      </c>
    </row>
    <row r="1255" spans="1:14" ht="42.75" x14ac:dyDescent="0.2">
      <c r="A1255" s="4">
        <v>300260</v>
      </c>
      <c r="B1255" s="15" t="s">
        <v>1476</v>
      </c>
      <c r="C1255" s="15" t="s">
        <v>1519</v>
      </c>
      <c r="D1255" s="15" t="s">
        <v>1528</v>
      </c>
      <c r="E1255" s="16"/>
      <c r="F1255" s="6" t="s">
        <v>1549</v>
      </c>
      <c r="G1255" s="6"/>
      <c r="H1255" s="7">
        <v>89</v>
      </c>
      <c r="I1255" s="7" t="s">
        <v>1550</v>
      </c>
      <c r="J1255" s="7" t="s">
        <v>1551</v>
      </c>
      <c r="K1255" s="7">
        <v>7</v>
      </c>
      <c r="L1255" s="8">
        <f t="shared" si="96"/>
        <v>58036000</v>
      </c>
      <c r="M1255" s="8">
        <f t="shared" si="97"/>
        <v>12801300</v>
      </c>
      <c r="N1255" s="8">
        <f t="shared" si="95"/>
        <v>49075090</v>
      </c>
    </row>
    <row r="1256" spans="1:14" ht="71.25" x14ac:dyDescent="0.2">
      <c r="A1256" s="4">
        <v>300265</v>
      </c>
      <c r="B1256" s="15" t="s">
        <v>1476</v>
      </c>
      <c r="C1256" s="15" t="s">
        <v>1519</v>
      </c>
      <c r="D1256" s="15" t="s">
        <v>1528</v>
      </c>
      <c r="E1256" s="16"/>
      <c r="F1256" s="6" t="s">
        <v>1552</v>
      </c>
      <c r="G1256" s="6"/>
      <c r="H1256" s="7">
        <v>55</v>
      </c>
      <c r="I1256" s="7">
        <v>55</v>
      </c>
      <c r="J1256" s="7"/>
      <c r="K1256" s="7">
        <v>10</v>
      </c>
      <c r="L1256" s="8">
        <f t="shared" si="96"/>
        <v>29040000</v>
      </c>
      <c r="M1256" s="8">
        <f t="shared" si="97"/>
        <v>7474500</v>
      </c>
      <c r="N1256" s="8">
        <f t="shared" si="95"/>
        <v>23807850</v>
      </c>
    </row>
    <row r="1257" spans="1:14" ht="28.5" x14ac:dyDescent="0.2">
      <c r="A1257" s="4">
        <v>300270</v>
      </c>
      <c r="B1257" s="15" t="s">
        <v>1476</v>
      </c>
      <c r="C1257" s="15" t="s">
        <v>1519</v>
      </c>
      <c r="D1257" s="15" t="s">
        <v>1528</v>
      </c>
      <c r="E1257" s="16"/>
      <c r="F1257" s="6" t="s">
        <v>1553</v>
      </c>
      <c r="G1257" s="6"/>
      <c r="H1257" s="7">
        <v>26</v>
      </c>
      <c r="I1257" s="7">
        <v>26</v>
      </c>
      <c r="J1257" s="7"/>
      <c r="K1257" s="7">
        <v>10</v>
      </c>
      <c r="L1257" s="8">
        <f t="shared" si="96"/>
        <v>13728000</v>
      </c>
      <c r="M1257" s="8">
        <f t="shared" si="97"/>
        <v>3533400</v>
      </c>
      <c r="N1257" s="8">
        <f t="shared" si="95"/>
        <v>11254620</v>
      </c>
    </row>
    <row r="1258" spans="1:14" ht="28.5" x14ac:dyDescent="0.2">
      <c r="A1258" s="10">
        <v>300275</v>
      </c>
      <c r="B1258" s="15" t="s">
        <v>1476</v>
      </c>
      <c r="C1258" s="15" t="s">
        <v>1554</v>
      </c>
      <c r="D1258" s="15" t="s">
        <v>171</v>
      </c>
      <c r="E1258" s="16"/>
      <c r="F1258" s="13" t="s">
        <v>1555</v>
      </c>
      <c r="G1258" s="13"/>
      <c r="H1258" s="7">
        <v>85</v>
      </c>
      <c r="I1258" s="7">
        <v>85</v>
      </c>
      <c r="J1258" s="9"/>
      <c r="K1258" s="9">
        <v>10</v>
      </c>
      <c r="L1258" s="8">
        <f t="shared" si="96"/>
        <v>44880000</v>
      </c>
      <c r="M1258" s="8">
        <f t="shared" si="97"/>
        <v>11551500</v>
      </c>
      <c r="N1258" s="8">
        <f t="shared" si="95"/>
        <v>36793950</v>
      </c>
    </row>
    <row r="1259" spans="1:14" ht="28.5" x14ac:dyDescent="0.2">
      <c r="A1259" s="10">
        <v>300280</v>
      </c>
      <c r="B1259" s="15" t="s">
        <v>1476</v>
      </c>
      <c r="C1259" s="15" t="s">
        <v>1554</v>
      </c>
      <c r="D1259" s="15" t="s">
        <v>171</v>
      </c>
      <c r="E1259" s="16"/>
      <c r="F1259" s="13" t="s">
        <v>1556</v>
      </c>
      <c r="G1259" s="13"/>
      <c r="H1259" s="7">
        <v>130</v>
      </c>
      <c r="I1259" s="7">
        <v>130</v>
      </c>
      <c r="J1259" s="9"/>
      <c r="K1259" s="9">
        <v>10</v>
      </c>
      <c r="L1259" s="8">
        <f t="shared" si="96"/>
        <v>68640000</v>
      </c>
      <c r="M1259" s="8">
        <f t="shared" si="97"/>
        <v>17667000</v>
      </c>
      <c r="N1259" s="8">
        <f t="shared" si="95"/>
        <v>56273100</v>
      </c>
    </row>
    <row r="1260" spans="1:14" ht="57" x14ac:dyDescent="0.2">
      <c r="A1260" s="10">
        <v>300285</v>
      </c>
      <c r="B1260" s="15" t="s">
        <v>1476</v>
      </c>
      <c r="C1260" s="15" t="s">
        <v>1554</v>
      </c>
      <c r="D1260" s="15" t="s">
        <v>171</v>
      </c>
      <c r="E1260" s="16"/>
      <c r="F1260" s="13" t="s">
        <v>1557</v>
      </c>
      <c r="G1260" s="13"/>
      <c r="H1260" s="7">
        <v>120</v>
      </c>
      <c r="I1260" s="7">
        <v>120</v>
      </c>
      <c r="J1260" s="9"/>
      <c r="K1260" s="9">
        <v>10</v>
      </c>
      <c r="L1260" s="8">
        <f t="shared" si="96"/>
        <v>63360000</v>
      </c>
      <c r="M1260" s="8">
        <f t="shared" si="97"/>
        <v>16308000</v>
      </c>
      <c r="N1260" s="8">
        <f t="shared" si="95"/>
        <v>51944400</v>
      </c>
    </row>
    <row r="1261" spans="1:14" ht="42.75" x14ac:dyDescent="0.2">
      <c r="A1261" s="10">
        <v>300290</v>
      </c>
      <c r="B1261" s="15" t="s">
        <v>1476</v>
      </c>
      <c r="C1261" s="15" t="s">
        <v>1554</v>
      </c>
      <c r="D1261" s="15" t="s">
        <v>171</v>
      </c>
      <c r="E1261" s="16"/>
      <c r="F1261" s="13" t="s">
        <v>1558</v>
      </c>
      <c r="G1261" s="13"/>
      <c r="H1261" s="7">
        <v>150</v>
      </c>
      <c r="I1261" s="7">
        <v>150</v>
      </c>
      <c r="J1261" s="9"/>
      <c r="K1261" s="9">
        <v>10</v>
      </c>
      <c r="L1261" s="8">
        <f t="shared" si="96"/>
        <v>79200000</v>
      </c>
      <c r="M1261" s="8">
        <f t="shared" si="97"/>
        <v>20385000</v>
      </c>
      <c r="N1261" s="8">
        <f t="shared" si="95"/>
        <v>64930500</v>
      </c>
    </row>
    <row r="1262" spans="1:14" ht="57" x14ac:dyDescent="0.2">
      <c r="A1262" s="10">
        <v>300300</v>
      </c>
      <c r="B1262" s="15" t="s">
        <v>1476</v>
      </c>
      <c r="C1262" s="15" t="s">
        <v>1554</v>
      </c>
      <c r="D1262" s="15" t="s">
        <v>171</v>
      </c>
      <c r="E1262" s="16"/>
      <c r="F1262" s="13" t="s">
        <v>1559</v>
      </c>
      <c r="G1262" s="13"/>
      <c r="H1262" s="7">
        <v>100</v>
      </c>
      <c r="I1262" s="7">
        <v>100</v>
      </c>
      <c r="J1262" s="9"/>
      <c r="K1262" s="9">
        <v>10</v>
      </c>
      <c r="L1262" s="8">
        <f t="shared" si="96"/>
        <v>52800000</v>
      </c>
      <c r="M1262" s="8">
        <f t="shared" si="97"/>
        <v>13590000</v>
      </c>
      <c r="N1262" s="8">
        <f t="shared" si="95"/>
        <v>43287000</v>
      </c>
    </row>
    <row r="1263" spans="1:14" ht="42.75" x14ac:dyDescent="0.2">
      <c r="A1263" s="10">
        <v>300315</v>
      </c>
      <c r="B1263" s="15" t="s">
        <v>1476</v>
      </c>
      <c r="C1263" s="15" t="s">
        <v>1554</v>
      </c>
      <c r="D1263" s="15" t="s">
        <v>171</v>
      </c>
      <c r="E1263" s="15" t="s">
        <v>312</v>
      </c>
      <c r="F1263" s="13" t="s">
        <v>1560</v>
      </c>
      <c r="G1263" s="13" t="s">
        <v>1561</v>
      </c>
      <c r="H1263" s="7">
        <v>150</v>
      </c>
      <c r="I1263" s="7">
        <v>150</v>
      </c>
      <c r="J1263" s="9"/>
      <c r="K1263" s="9">
        <v>10</v>
      </c>
      <c r="L1263" s="12">
        <f t="shared" si="96"/>
        <v>79200000</v>
      </c>
      <c r="M1263" s="12">
        <f t="shared" si="97"/>
        <v>20385000</v>
      </c>
      <c r="N1263" s="12">
        <f t="shared" si="95"/>
        <v>64930500</v>
      </c>
    </row>
    <row r="1264" spans="1:14" ht="42.75" x14ac:dyDescent="0.2">
      <c r="A1264" s="4">
        <v>300325</v>
      </c>
      <c r="B1264" s="15" t="s">
        <v>1476</v>
      </c>
      <c r="C1264" s="15" t="s">
        <v>1554</v>
      </c>
      <c r="D1264" s="15" t="s">
        <v>171</v>
      </c>
      <c r="E1264" s="16"/>
      <c r="F1264" s="6" t="s">
        <v>1562</v>
      </c>
      <c r="G1264" s="6"/>
      <c r="H1264" s="7">
        <v>42</v>
      </c>
      <c r="I1264" s="7">
        <v>42</v>
      </c>
      <c r="J1264" s="7"/>
      <c r="K1264" s="7">
        <v>10</v>
      </c>
      <c r="L1264" s="8">
        <f t="shared" si="96"/>
        <v>22176000</v>
      </c>
      <c r="M1264" s="8">
        <f t="shared" si="97"/>
        <v>5707800</v>
      </c>
      <c r="N1264" s="8">
        <f t="shared" si="95"/>
        <v>18180540</v>
      </c>
    </row>
    <row r="1265" spans="1:14" x14ac:dyDescent="0.2">
      <c r="A1265" s="4">
        <v>300330</v>
      </c>
      <c r="B1265" s="15" t="s">
        <v>1476</v>
      </c>
      <c r="C1265" s="15" t="s">
        <v>1554</v>
      </c>
      <c r="D1265" s="15" t="s">
        <v>171</v>
      </c>
      <c r="E1265" s="16"/>
      <c r="F1265" s="6" t="s">
        <v>1563</v>
      </c>
      <c r="G1265" s="6"/>
      <c r="H1265" s="7">
        <v>42</v>
      </c>
      <c r="I1265" s="7">
        <v>42</v>
      </c>
      <c r="J1265" s="7"/>
      <c r="K1265" s="7">
        <v>10</v>
      </c>
      <c r="L1265" s="8">
        <f t="shared" si="96"/>
        <v>22176000</v>
      </c>
      <c r="M1265" s="8">
        <f t="shared" si="97"/>
        <v>5707800</v>
      </c>
      <c r="N1265" s="8">
        <f t="shared" si="95"/>
        <v>18180540</v>
      </c>
    </row>
    <row r="1266" spans="1:14" ht="28.5" x14ac:dyDescent="0.2">
      <c r="A1266" s="4">
        <v>300335</v>
      </c>
      <c r="B1266" s="15" t="s">
        <v>1476</v>
      </c>
      <c r="C1266" s="15" t="s">
        <v>1554</v>
      </c>
      <c r="D1266" s="15" t="s">
        <v>171</v>
      </c>
      <c r="E1266" s="15" t="s">
        <v>22</v>
      </c>
      <c r="F1266" s="6" t="s">
        <v>1564</v>
      </c>
      <c r="G1266" s="6" t="s">
        <v>1565</v>
      </c>
      <c r="H1266" s="7">
        <v>6</v>
      </c>
      <c r="I1266" s="7">
        <v>6</v>
      </c>
      <c r="J1266" s="7"/>
      <c r="K1266" s="7">
        <v>5</v>
      </c>
      <c r="L1266" s="11">
        <f>I1266*277000+J1266*644000</f>
        <v>1662000</v>
      </c>
      <c r="M1266" s="12">
        <f>(I1266*135900)+(J1266*179000)</f>
        <v>815400</v>
      </c>
      <c r="N1266" s="12">
        <f t="shared" si="95"/>
        <v>1091220</v>
      </c>
    </row>
    <row r="1267" spans="1:14" ht="28.5" x14ac:dyDescent="0.2">
      <c r="A1267" s="10">
        <v>300336</v>
      </c>
      <c r="B1267" s="15" t="s">
        <v>1476</v>
      </c>
      <c r="C1267" s="15" t="s">
        <v>1554</v>
      </c>
      <c r="D1267" s="15" t="s">
        <v>171</v>
      </c>
      <c r="E1267" s="15" t="s">
        <v>39</v>
      </c>
      <c r="F1267" s="13" t="s">
        <v>1566</v>
      </c>
      <c r="G1267" s="13"/>
      <c r="H1267" s="7">
        <v>3</v>
      </c>
      <c r="I1267" s="7">
        <v>3</v>
      </c>
      <c r="J1267" s="9"/>
      <c r="K1267" s="7">
        <v>0</v>
      </c>
      <c r="L1267" s="12">
        <f>I1267*277000+J1267*644000</f>
        <v>831000</v>
      </c>
      <c r="M1267" s="12">
        <f>(I1267*135900)+(J1267*179000)</f>
        <v>407700</v>
      </c>
      <c r="N1267" s="12">
        <f t="shared" si="95"/>
        <v>545610</v>
      </c>
    </row>
    <row r="1268" spans="1:14" ht="28.5" x14ac:dyDescent="0.2">
      <c r="A1268" s="4">
        <v>300340</v>
      </c>
      <c r="B1268" s="15" t="s">
        <v>1476</v>
      </c>
      <c r="C1268" s="15" t="s">
        <v>1554</v>
      </c>
      <c r="D1268" s="15" t="s">
        <v>75</v>
      </c>
      <c r="E1268" s="16"/>
      <c r="F1268" s="6" t="s">
        <v>1567</v>
      </c>
      <c r="G1268" s="6"/>
      <c r="H1268" s="7">
        <v>4.5</v>
      </c>
      <c r="I1268" s="7">
        <v>4.5</v>
      </c>
      <c r="J1268" s="7"/>
      <c r="K1268" s="7">
        <v>4</v>
      </c>
      <c r="L1268" s="8">
        <f>I1268*528000+J1268*1030000</f>
        <v>2376000</v>
      </c>
      <c r="M1268" s="8">
        <f>(I1268*135900)+(J1268*168000)</f>
        <v>611550</v>
      </c>
      <c r="N1268" s="8">
        <f t="shared" si="95"/>
        <v>1947915</v>
      </c>
    </row>
    <row r="1269" spans="1:14" ht="28.5" x14ac:dyDescent="0.2">
      <c r="A1269" s="4">
        <v>300345</v>
      </c>
      <c r="B1269" s="15" t="s">
        <v>1476</v>
      </c>
      <c r="C1269" s="15" t="s">
        <v>1554</v>
      </c>
      <c r="D1269" s="15" t="s">
        <v>75</v>
      </c>
      <c r="E1269" s="15" t="s">
        <v>22</v>
      </c>
      <c r="F1269" s="6" t="s">
        <v>1568</v>
      </c>
      <c r="G1269" s="6"/>
      <c r="H1269" s="7">
        <v>4.5</v>
      </c>
      <c r="I1269" s="7">
        <v>3</v>
      </c>
      <c r="J1269" s="7">
        <v>1.5</v>
      </c>
      <c r="K1269" s="7" t="s">
        <v>1530</v>
      </c>
      <c r="L1269" s="11">
        <f>I1269*277000+J1269*644000</f>
        <v>1797000</v>
      </c>
      <c r="M1269" s="12">
        <f>(I1269*135900)+(J1269*179000)</f>
        <v>676200</v>
      </c>
      <c r="N1269" s="12">
        <f t="shared" si="95"/>
        <v>1323660</v>
      </c>
    </row>
    <row r="1270" spans="1:14" ht="42.75" x14ac:dyDescent="0.2">
      <c r="A1270" s="4">
        <v>300350</v>
      </c>
      <c r="B1270" s="15" t="s">
        <v>1476</v>
      </c>
      <c r="C1270" s="15" t="s">
        <v>1554</v>
      </c>
      <c r="D1270" s="15" t="s">
        <v>75</v>
      </c>
      <c r="E1270" s="16"/>
      <c r="F1270" s="6" t="s">
        <v>1569</v>
      </c>
      <c r="G1270" s="6"/>
      <c r="H1270" s="7">
        <v>12</v>
      </c>
      <c r="I1270" s="7">
        <v>8</v>
      </c>
      <c r="J1270" s="7">
        <v>4</v>
      </c>
      <c r="K1270" s="7">
        <v>6</v>
      </c>
      <c r="L1270" s="8">
        <f t="shared" ref="L1270:L1281" si="98">I1270*528000+J1270*1030000</f>
        <v>8344000</v>
      </c>
      <c r="M1270" s="8">
        <f t="shared" ref="M1270:M1281" si="99">(I1270*135900)+(J1270*168000)</f>
        <v>1759200</v>
      </c>
      <c r="N1270" s="8">
        <f t="shared" si="95"/>
        <v>7112560</v>
      </c>
    </row>
    <row r="1271" spans="1:14" ht="28.5" x14ac:dyDescent="0.2">
      <c r="A1271" s="4">
        <v>300355</v>
      </c>
      <c r="B1271" s="15" t="s">
        <v>1476</v>
      </c>
      <c r="C1271" s="15" t="s">
        <v>1554</v>
      </c>
      <c r="D1271" s="15" t="s">
        <v>1528</v>
      </c>
      <c r="E1271" s="16"/>
      <c r="F1271" s="6" t="s">
        <v>1570</v>
      </c>
      <c r="G1271" s="6"/>
      <c r="H1271" s="7">
        <v>10.5</v>
      </c>
      <c r="I1271" s="7">
        <v>7.5</v>
      </c>
      <c r="J1271" s="7">
        <v>3</v>
      </c>
      <c r="K1271" s="7">
        <v>6</v>
      </c>
      <c r="L1271" s="8">
        <f t="shared" si="98"/>
        <v>7050000</v>
      </c>
      <c r="M1271" s="8">
        <f t="shared" si="99"/>
        <v>1523250</v>
      </c>
      <c r="N1271" s="8">
        <f t="shared" si="95"/>
        <v>5983725</v>
      </c>
    </row>
    <row r="1272" spans="1:14" ht="42.75" x14ac:dyDescent="0.2">
      <c r="A1272" s="4">
        <v>300360</v>
      </c>
      <c r="B1272" s="15" t="s">
        <v>1476</v>
      </c>
      <c r="C1272" s="15" t="s">
        <v>1554</v>
      </c>
      <c r="D1272" s="15" t="s">
        <v>1528</v>
      </c>
      <c r="E1272" s="16"/>
      <c r="F1272" s="13" t="s">
        <v>1571</v>
      </c>
      <c r="G1272" s="13"/>
      <c r="H1272" s="7">
        <v>12</v>
      </c>
      <c r="I1272" s="7">
        <v>8</v>
      </c>
      <c r="J1272" s="7">
        <v>4</v>
      </c>
      <c r="K1272" s="7">
        <v>6</v>
      </c>
      <c r="L1272" s="8">
        <f t="shared" si="98"/>
        <v>8344000</v>
      </c>
      <c r="M1272" s="8">
        <f t="shared" si="99"/>
        <v>1759200</v>
      </c>
      <c r="N1272" s="8">
        <f t="shared" si="95"/>
        <v>7112560</v>
      </c>
    </row>
    <row r="1273" spans="1:14" ht="42.75" x14ac:dyDescent="0.2">
      <c r="A1273" s="4">
        <v>300365</v>
      </c>
      <c r="B1273" s="15" t="s">
        <v>1476</v>
      </c>
      <c r="C1273" s="15" t="s">
        <v>1554</v>
      </c>
      <c r="D1273" s="15" t="s">
        <v>1528</v>
      </c>
      <c r="E1273" s="16"/>
      <c r="F1273" s="6" t="s">
        <v>1572</v>
      </c>
      <c r="G1273" s="6"/>
      <c r="H1273" s="7">
        <v>15</v>
      </c>
      <c r="I1273" s="7">
        <v>11</v>
      </c>
      <c r="J1273" s="7">
        <v>4</v>
      </c>
      <c r="K1273" s="7">
        <v>6</v>
      </c>
      <c r="L1273" s="8">
        <f t="shared" si="98"/>
        <v>9928000</v>
      </c>
      <c r="M1273" s="8">
        <f t="shared" si="99"/>
        <v>2166900</v>
      </c>
      <c r="N1273" s="8">
        <f t="shared" si="95"/>
        <v>8411170</v>
      </c>
    </row>
    <row r="1274" spans="1:14" ht="57" x14ac:dyDescent="0.2">
      <c r="A1274" s="4">
        <v>300370</v>
      </c>
      <c r="B1274" s="15" t="s">
        <v>1476</v>
      </c>
      <c r="C1274" s="15" t="s">
        <v>1554</v>
      </c>
      <c r="D1274" s="15" t="s">
        <v>1528</v>
      </c>
      <c r="E1274" s="16"/>
      <c r="F1274" s="13" t="s">
        <v>1573</v>
      </c>
      <c r="G1274" s="13"/>
      <c r="H1274" s="7">
        <v>12</v>
      </c>
      <c r="I1274" s="7">
        <v>8</v>
      </c>
      <c r="J1274" s="7">
        <v>4</v>
      </c>
      <c r="K1274" s="7">
        <v>6</v>
      </c>
      <c r="L1274" s="8">
        <f t="shared" si="98"/>
        <v>8344000</v>
      </c>
      <c r="M1274" s="8">
        <f t="shared" si="99"/>
        <v>1759200</v>
      </c>
      <c r="N1274" s="8">
        <f t="shared" si="95"/>
        <v>7112560</v>
      </c>
    </row>
    <row r="1275" spans="1:14" ht="28.5" x14ac:dyDescent="0.2">
      <c r="A1275" s="4">
        <v>300375</v>
      </c>
      <c r="B1275" s="15" t="s">
        <v>1476</v>
      </c>
      <c r="C1275" s="15" t="s">
        <v>1554</v>
      </c>
      <c r="D1275" s="15" t="s">
        <v>1528</v>
      </c>
      <c r="E1275" s="16"/>
      <c r="F1275" s="6" t="s">
        <v>1574</v>
      </c>
      <c r="G1275" s="6"/>
      <c r="H1275" s="7">
        <v>13</v>
      </c>
      <c r="I1275" s="7">
        <v>9</v>
      </c>
      <c r="J1275" s="7">
        <v>4</v>
      </c>
      <c r="K1275" s="7">
        <v>6</v>
      </c>
      <c r="L1275" s="8">
        <f t="shared" si="98"/>
        <v>8872000</v>
      </c>
      <c r="M1275" s="8">
        <f t="shared" si="99"/>
        <v>1895100</v>
      </c>
      <c r="N1275" s="8">
        <f t="shared" si="95"/>
        <v>7545430</v>
      </c>
    </row>
    <row r="1276" spans="1:14" ht="42.75" x14ac:dyDescent="0.2">
      <c r="A1276" s="4">
        <v>300380</v>
      </c>
      <c r="B1276" s="15" t="s">
        <v>1476</v>
      </c>
      <c r="C1276" s="15" t="s">
        <v>1554</v>
      </c>
      <c r="D1276" s="15" t="s">
        <v>1528</v>
      </c>
      <c r="E1276" s="16"/>
      <c r="F1276" s="6" t="s">
        <v>1575</v>
      </c>
      <c r="G1276" s="6"/>
      <c r="H1276" s="7">
        <v>16</v>
      </c>
      <c r="I1276" s="7">
        <v>12</v>
      </c>
      <c r="J1276" s="7">
        <v>4</v>
      </c>
      <c r="K1276" s="7">
        <v>6</v>
      </c>
      <c r="L1276" s="8">
        <f t="shared" si="98"/>
        <v>10456000</v>
      </c>
      <c r="M1276" s="8">
        <f t="shared" si="99"/>
        <v>2302800</v>
      </c>
      <c r="N1276" s="8">
        <f t="shared" si="95"/>
        <v>8844040</v>
      </c>
    </row>
    <row r="1277" spans="1:14" ht="42.75" x14ac:dyDescent="0.2">
      <c r="A1277" s="4">
        <v>300385</v>
      </c>
      <c r="B1277" s="15" t="s">
        <v>1476</v>
      </c>
      <c r="C1277" s="15" t="s">
        <v>1554</v>
      </c>
      <c r="D1277" s="15" t="s">
        <v>1528</v>
      </c>
      <c r="E1277" s="16"/>
      <c r="F1277" s="6" t="s">
        <v>1576</v>
      </c>
      <c r="G1277" s="6"/>
      <c r="H1277" s="7">
        <v>18</v>
      </c>
      <c r="I1277" s="7">
        <v>12</v>
      </c>
      <c r="J1277" s="7">
        <v>6</v>
      </c>
      <c r="K1277" s="7">
        <v>6</v>
      </c>
      <c r="L1277" s="8">
        <f t="shared" si="98"/>
        <v>12516000</v>
      </c>
      <c r="M1277" s="8">
        <f t="shared" si="99"/>
        <v>2638800</v>
      </c>
      <c r="N1277" s="8">
        <f t="shared" si="95"/>
        <v>10668840</v>
      </c>
    </row>
    <row r="1278" spans="1:14" ht="99.75" x14ac:dyDescent="0.2">
      <c r="A1278" s="4">
        <v>300390</v>
      </c>
      <c r="B1278" s="15" t="s">
        <v>1476</v>
      </c>
      <c r="C1278" s="15" t="s">
        <v>1554</v>
      </c>
      <c r="D1278" s="15" t="s">
        <v>1528</v>
      </c>
      <c r="E1278" s="16"/>
      <c r="F1278" s="6" t="s">
        <v>1577</v>
      </c>
      <c r="G1278" s="6"/>
      <c r="H1278" s="7">
        <v>21</v>
      </c>
      <c r="I1278" s="7">
        <v>14</v>
      </c>
      <c r="J1278" s="7">
        <v>7</v>
      </c>
      <c r="K1278" s="7">
        <v>7</v>
      </c>
      <c r="L1278" s="8">
        <f t="shared" si="98"/>
        <v>14602000</v>
      </c>
      <c r="M1278" s="8">
        <f t="shared" si="99"/>
        <v>3078600</v>
      </c>
      <c r="N1278" s="8">
        <f t="shared" si="95"/>
        <v>12446980</v>
      </c>
    </row>
    <row r="1279" spans="1:14" ht="114" x14ac:dyDescent="0.2">
      <c r="A1279" s="4">
        <v>300395</v>
      </c>
      <c r="B1279" s="15" t="s">
        <v>1476</v>
      </c>
      <c r="C1279" s="15" t="s">
        <v>1554</v>
      </c>
      <c r="D1279" s="15" t="s">
        <v>1528</v>
      </c>
      <c r="E1279" s="16"/>
      <c r="F1279" s="6" t="s">
        <v>1578</v>
      </c>
      <c r="G1279" s="6" t="s">
        <v>1579</v>
      </c>
      <c r="H1279" s="7">
        <v>30.6</v>
      </c>
      <c r="I1279" s="7">
        <v>20.6</v>
      </c>
      <c r="J1279" s="7">
        <v>10</v>
      </c>
      <c r="K1279" s="7">
        <v>7</v>
      </c>
      <c r="L1279" s="8">
        <f t="shared" si="98"/>
        <v>21176800</v>
      </c>
      <c r="M1279" s="8">
        <f t="shared" si="99"/>
        <v>4479540</v>
      </c>
      <c r="N1279" s="8">
        <f t="shared" si="95"/>
        <v>18041122</v>
      </c>
    </row>
    <row r="1280" spans="1:14" ht="28.5" x14ac:dyDescent="0.2">
      <c r="A1280" s="4">
        <v>300400</v>
      </c>
      <c r="B1280" s="15" t="s">
        <v>1476</v>
      </c>
      <c r="C1280" s="15" t="s">
        <v>1554</v>
      </c>
      <c r="D1280" s="15" t="s">
        <v>1528</v>
      </c>
      <c r="E1280" s="16"/>
      <c r="F1280" s="6" t="s">
        <v>1580</v>
      </c>
      <c r="G1280" s="6"/>
      <c r="H1280" s="7">
        <v>21</v>
      </c>
      <c r="I1280" s="7">
        <v>14</v>
      </c>
      <c r="J1280" s="7">
        <v>7</v>
      </c>
      <c r="K1280" s="7">
        <v>7</v>
      </c>
      <c r="L1280" s="8">
        <f t="shared" si="98"/>
        <v>14602000</v>
      </c>
      <c r="M1280" s="8">
        <f t="shared" si="99"/>
        <v>3078600</v>
      </c>
      <c r="N1280" s="8">
        <f t="shared" si="95"/>
        <v>12446980</v>
      </c>
    </row>
    <row r="1281" spans="1:14" ht="57" x14ac:dyDescent="0.2">
      <c r="A1281" s="4">
        <v>300405</v>
      </c>
      <c r="B1281" s="15" t="s">
        <v>1476</v>
      </c>
      <c r="C1281" s="15" t="s">
        <v>1554</v>
      </c>
      <c r="D1281" s="15" t="s">
        <v>1528</v>
      </c>
      <c r="E1281" s="16"/>
      <c r="F1281" s="13" t="s">
        <v>1581</v>
      </c>
      <c r="G1281" s="13"/>
      <c r="H1281" s="7">
        <v>21</v>
      </c>
      <c r="I1281" s="7">
        <v>14</v>
      </c>
      <c r="J1281" s="7">
        <v>7</v>
      </c>
      <c r="K1281" s="7">
        <v>7</v>
      </c>
      <c r="L1281" s="8">
        <f t="shared" si="98"/>
        <v>14602000</v>
      </c>
      <c r="M1281" s="8">
        <f t="shared" si="99"/>
        <v>3078600</v>
      </c>
      <c r="N1281" s="8">
        <f t="shared" si="95"/>
        <v>12446980</v>
      </c>
    </row>
    <row r="1282" spans="1:14" ht="28.5" x14ac:dyDescent="0.2">
      <c r="A1282" s="4">
        <v>300410</v>
      </c>
      <c r="B1282" s="15" t="s">
        <v>1476</v>
      </c>
      <c r="C1282" s="15" t="s">
        <v>1554</v>
      </c>
      <c r="D1282" s="15" t="s">
        <v>1528</v>
      </c>
      <c r="E1282" s="15" t="s">
        <v>22</v>
      </c>
      <c r="F1282" s="6" t="s">
        <v>1582</v>
      </c>
      <c r="G1282" s="6"/>
      <c r="H1282" s="7">
        <v>6</v>
      </c>
      <c r="I1282" s="7">
        <v>4</v>
      </c>
      <c r="J1282" s="7">
        <v>2</v>
      </c>
      <c r="K1282" s="7" t="s">
        <v>1530</v>
      </c>
      <c r="L1282" s="11">
        <f>I1282*277000+J1282*644000</f>
        <v>2396000</v>
      </c>
      <c r="M1282" s="12">
        <f>(I1282*135900)+(J1282*179000)</f>
        <v>901600</v>
      </c>
      <c r="N1282" s="12">
        <f t="shared" si="95"/>
        <v>1764880</v>
      </c>
    </row>
    <row r="1283" spans="1:14" ht="128.25" x14ac:dyDescent="0.2">
      <c r="A1283" s="4">
        <v>300415</v>
      </c>
      <c r="B1283" s="15" t="s">
        <v>1476</v>
      </c>
      <c r="C1283" s="15" t="s">
        <v>1554</v>
      </c>
      <c r="D1283" s="15" t="s">
        <v>1528</v>
      </c>
      <c r="E1283" s="16"/>
      <c r="F1283" s="6" t="s">
        <v>1583</v>
      </c>
      <c r="G1283" s="6" t="s">
        <v>1584</v>
      </c>
      <c r="H1283" s="7">
        <v>15</v>
      </c>
      <c r="I1283" s="7">
        <v>10</v>
      </c>
      <c r="J1283" s="7">
        <v>5</v>
      </c>
      <c r="K1283" s="7">
        <v>7</v>
      </c>
      <c r="L1283" s="8">
        <f>I1283*528000+J1283*1030000</f>
        <v>10430000</v>
      </c>
      <c r="M1283" s="8">
        <f>(I1283*135900)+(J1283*168000)</f>
        <v>2199000</v>
      </c>
      <c r="N1283" s="8">
        <f t="shared" si="95"/>
        <v>8890700</v>
      </c>
    </row>
    <row r="1284" spans="1:14" ht="28.5" x14ac:dyDescent="0.2">
      <c r="A1284" s="10">
        <v>300420</v>
      </c>
      <c r="B1284" s="15" t="s">
        <v>1476</v>
      </c>
      <c r="C1284" s="15" t="s">
        <v>1554</v>
      </c>
      <c r="D1284" s="15" t="s">
        <v>1528</v>
      </c>
      <c r="E1284" s="15" t="s">
        <v>22</v>
      </c>
      <c r="F1284" s="13" t="s">
        <v>1585</v>
      </c>
      <c r="G1284" s="13"/>
      <c r="H1284" s="7">
        <v>4.5</v>
      </c>
      <c r="I1284" s="9">
        <v>3</v>
      </c>
      <c r="J1284" s="9">
        <v>1.5</v>
      </c>
      <c r="K1284" s="9">
        <v>7</v>
      </c>
      <c r="L1284" s="11">
        <f>I1284*277000+J1284*644000</f>
        <v>1797000</v>
      </c>
      <c r="M1284" s="12">
        <f>(I1284*135900)+(J1284*179000)</f>
        <v>676200</v>
      </c>
      <c r="N1284" s="12">
        <f t="shared" ref="N1284:N1347" si="100">L1284- ((M1284*70)/100)</f>
        <v>1323660</v>
      </c>
    </row>
    <row r="1285" spans="1:14" ht="42.75" x14ac:dyDescent="0.2">
      <c r="A1285" s="4">
        <v>300425</v>
      </c>
      <c r="B1285" s="15" t="s">
        <v>1476</v>
      </c>
      <c r="C1285" s="15" t="s">
        <v>1554</v>
      </c>
      <c r="D1285" s="15" t="s">
        <v>1528</v>
      </c>
      <c r="E1285" s="16"/>
      <c r="F1285" s="6" t="s">
        <v>1586</v>
      </c>
      <c r="G1285" s="6"/>
      <c r="H1285" s="7">
        <v>49.5</v>
      </c>
      <c r="I1285" s="7">
        <v>49.5</v>
      </c>
      <c r="J1285" s="7"/>
      <c r="K1285" s="7">
        <v>10</v>
      </c>
      <c r="L1285" s="8">
        <f t="shared" ref="L1285:L1299" si="101">I1285*528000+J1285*1030000</f>
        <v>26136000</v>
      </c>
      <c r="M1285" s="8">
        <f t="shared" ref="M1285:M1299" si="102">(I1285*135900)+(J1285*168000)</f>
        <v>6727050</v>
      </c>
      <c r="N1285" s="8">
        <f t="shared" si="100"/>
        <v>21427065</v>
      </c>
    </row>
    <row r="1286" spans="1:14" ht="57" x14ac:dyDescent="0.2">
      <c r="A1286" s="4">
        <v>300430</v>
      </c>
      <c r="B1286" s="15" t="s">
        <v>1476</v>
      </c>
      <c r="C1286" s="15" t="s">
        <v>1554</v>
      </c>
      <c r="D1286" s="15" t="s">
        <v>1495</v>
      </c>
      <c r="E1286" s="16"/>
      <c r="F1286" s="6" t="s">
        <v>1587</v>
      </c>
      <c r="G1286" s="6"/>
      <c r="H1286" s="7">
        <v>82.3</v>
      </c>
      <c r="I1286" s="7">
        <v>82.3</v>
      </c>
      <c r="J1286" s="7"/>
      <c r="K1286" s="7">
        <v>10</v>
      </c>
      <c r="L1286" s="8">
        <f t="shared" si="101"/>
        <v>43454400</v>
      </c>
      <c r="M1286" s="8">
        <f t="shared" si="102"/>
        <v>11184570</v>
      </c>
      <c r="N1286" s="8">
        <f t="shared" si="100"/>
        <v>35625201</v>
      </c>
    </row>
    <row r="1287" spans="1:14" ht="28.5" x14ac:dyDescent="0.2">
      <c r="A1287" s="4">
        <v>300435</v>
      </c>
      <c r="B1287" s="15" t="s">
        <v>1476</v>
      </c>
      <c r="C1287" s="15" t="s">
        <v>1554</v>
      </c>
      <c r="D1287" s="15" t="s">
        <v>1495</v>
      </c>
      <c r="E1287" s="16"/>
      <c r="F1287" s="6" t="s">
        <v>1588</v>
      </c>
      <c r="G1287" s="6"/>
      <c r="H1287" s="7">
        <v>72.2</v>
      </c>
      <c r="I1287" s="7">
        <v>72.2</v>
      </c>
      <c r="J1287" s="7"/>
      <c r="K1287" s="7">
        <v>10</v>
      </c>
      <c r="L1287" s="8">
        <f t="shared" si="101"/>
        <v>38121600</v>
      </c>
      <c r="M1287" s="8">
        <f t="shared" si="102"/>
        <v>9811980</v>
      </c>
      <c r="N1287" s="8">
        <f t="shared" si="100"/>
        <v>31253214</v>
      </c>
    </row>
    <row r="1288" spans="1:14" ht="28.5" x14ac:dyDescent="0.2">
      <c r="A1288" s="4">
        <v>300440</v>
      </c>
      <c r="B1288" s="15" t="s">
        <v>1476</v>
      </c>
      <c r="C1288" s="15" t="s">
        <v>1554</v>
      </c>
      <c r="D1288" s="15" t="s">
        <v>1495</v>
      </c>
      <c r="E1288" s="16"/>
      <c r="F1288" s="6" t="s">
        <v>1589</v>
      </c>
      <c r="G1288" s="6"/>
      <c r="H1288" s="7">
        <v>27</v>
      </c>
      <c r="I1288" s="7">
        <v>27</v>
      </c>
      <c r="J1288" s="7"/>
      <c r="K1288" s="7">
        <v>8</v>
      </c>
      <c r="L1288" s="8">
        <f t="shared" si="101"/>
        <v>14256000</v>
      </c>
      <c r="M1288" s="8">
        <f t="shared" si="102"/>
        <v>3669300</v>
      </c>
      <c r="N1288" s="8">
        <f t="shared" si="100"/>
        <v>11687490</v>
      </c>
    </row>
    <row r="1289" spans="1:14" ht="28.5" x14ac:dyDescent="0.2">
      <c r="A1289" s="4">
        <v>300445</v>
      </c>
      <c r="B1289" s="15" t="s">
        <v>1476</v>
      </c>
      <c r="C1289" s="15" t="s">
        <v>1554</v>
      </c>
      <c r="D1289" s="15" t="s">
        <v>1495</v>
      </c>
      <c r="E1289" s="16"/>
      <c r="F1289" s="6" t="s">
        <v>1590</v>
      </c>
      <c r="G1289" s="6"/>
      <c r="H1289" s="7">
        <v>46.5</v>
      </c>
      <c r="I1289" s="7">
        <v>46.5</v>
      </c>
      <c r="J1289" s="7"/>
      <c r="K1289" s="7">
        <v>10</v>
      </c>
      <c r="L1289" s="8">
        <f t="shared" si="101"/>
        <v>24552000</v>
      </c>
      <c r="M1289" s="8">
        <f t="shared" si="102"/>
        <v>6319350</v>
      </c>
      <c r="N1289" s="8">
        <f t="shared" si="100"/>
        <v>20128455</v>
      </c>
    </row>
    <row r="1290" spans="1:14" ht="57" x14ac:dyDescent="0.2">
      <c r="A1290" s="4">
        <v>300450</v>
      </c>
      <c r="B1290" s="15" t="s">
        <v>1476</v>
      </c>
      <c r="C1290" s="15" t="s">
        <v>1554</v>
      </c>
      <c r="D1290" s="15" t="s">
        <v>1495</v>
      </c>
      <c r="E1290" s="16"/>
      <c r="F1290" s="6" t="s">
        <v>1591</v>
      </c>
      <c r="G1290" s="6"/>
      <c r="H1290" s="7">
        <v>55.3</v>
      </c>
      <c r="I1290" s="7">
        <v>55.3</v>
      </c>
      <c r="J1290" s="7"/>
      <c r="K1290" s="7">
        <v>10</v>
      </c>
      <c r="L1290" s="8">
        <f t="shared" si="101"/>
        <v>29198400</v>
      </c>
      <c r="M1290" s="8">
        <f t="shared" si="102"/>
        <v>7515270</v>
      </c>
      <c r="N1290" s="8">
        <f t="shared" si="100"/>
        <v>23937711</v>
      </c>
    </row>
    <row r="1291" spans="1:14" ht="28.5" x14ac:dyDescent="0.2">
      <c r="A1291" s="4">
        <v>300455</v>
      </c>
      <c r="B1291" s="15" t="s">
        <v>1476</v>
      </c>
      <c r="C1291" s="15" t="s">
        <v>1554</v>
      </c>
      <c r="D1291" s="15" t="s">
        <v>1495</v>
      </c>
      <c r="E1291" s="16"/>
      <c r="F1291" s="6" t="s">
        <v>1592</v>
      </c>
      <c r="G1291" s="6"/>
      <c r="H1291" s="7">
        <v>33.299999999999997</v>
      </c>
      <c r="I1291" s="7">
        <v>33.299999999999997</v>
      </c>
      <c r="J1291" s="7"/>
      <c r="K1291" s="7">
        <v>8</v>
      </c>
      <c r="L1291" s="8">
        <f t="shared" si="101"/>
        <v>17582400</v>
      </c>
      <c r="M1291" s="8">
        <f t="shared" si="102"/>
        <v>4525470</v>
      </c>
      <c r="N1291" s="8">
        <f t="shared" si="100"/>
        <v>14414571</v>
      </c>
    </row>
    <row r="1292" spans="1:14" ht="42.75" x14ac:dyDescent="0.2">
      <c r="A1292" s="4">
        <v>300460</v>
      </c>
      <c r="B1292" s="15" t="s">
        <v>1476</v>
      </c>
      <c r="C1292" s="15" t="s">
        <v>1554</v>
      </c>
      <c r="D1292" s="15" t="s">
        <v>1495</v>
      </c>
      <c r="E1292" s="16"/>
      <c r="F1292" s="6" t="s">
        <v>1593</v>
      </c>
      <c r="G1292" s="6"/>
      <c r="H1292" s="7">
        <v>33.799999999999997</v>
      </c>
      <c r="I1292" s="7">
        <v>33.799999999999997</v>
      </c>
      <c r="J1292" s="7"/>
      <c r="K1292" s="7">
        <v>8</v>
      </c>
      <c r="L1292" s="8">
        <f t="shared" si="101"/>
        <v>17846400</v>
      </c>
      <c r="M1292" s="8">
        <f t="shared" si="102"/>
        <v>4593420</v>
      </c>
      <c r="N1292" s="8">
        <f t="shared" si="100"/>
        <v>14631006</v>
      </c>
    </row>
    <row r="1293" spans="1:14" ht="28.5" x14ac:dyDescent="0.2">
      <c r="A1293" s="4">
        <v>300465</v>
      </c>
      <c r="B1293" s="15" t="s">
        <v>1476</v>
      </c>
      <c r="C1293" s="15" t="s">
        <v>1554</v>
      </c>
      <c r="D1293" s="15" t="s">
        <v>1495</v>
      </c>
      <c r="E1293" s="16"/>
      <c r="F1293" s="6" t="s">
        <v>1594</v>
      </c>
      <c r="G1293" s="6"/>
      <c r="H1293" s="7">
        <v>16</v>
      </c>
      <c r="I1293" s="7">
        <v>16</v>
      </c>
      <c r="J1293" s="7"/>
      <c r="K1293" s="7">
        <v>8</v>
      </c>
      <c r="L1293" s="8">
        <f t="shared" si="101"/>
        <v>8448000</v>
      </c>
      <c r="M1293" s="8">
        <f t="shared" si="102"/>
        <v>2174400</v>
      </c>
      <c r="N1293" s="8">
        <f t="shared" si="100"/>
        <v>6925920</v>
      </c>
    </row>
    <row r="1294" spans="1:14" ht="28.5" x14ac:dyDescent="0.2">
      <c r="A1294" s="4">
        <v>300470</v>
      </c>
      <c r="B1294" s="15" t="s">
        <v>1476</v>
      </c>
      <c r="C1294" s="15" t="s">
        <v>1554</v>
      </c>
      <c r="D1294" s="15" t="s">
        <v>214</v>
      </c>
      <c r="E1294" s="16"/>
      <c r="F1294" s="6" t="s">
        <v>1595</v>
      </c>
      <c r="G1294" s="6"/>
      <c r="H1294" s="7">
        <v>10.199999999999999</v>
      </c>
      <c r="I1294" s="7">
        <v>10.199999999999999</v>
      </c>
      <c r="J1294" s="7"/>
      <c r="K1294" s="7">
        <v>7</v>
      </c>
      <c r="L1294" s="8">
        <f t="shared" si="101"/>
        <v>5385600</v>
      </c>
      <c r="M1294" s="8">
        <f t="shared" si="102"/>
        <v>1386180</v>
      </c>
      <c r="N1294" s="8">
        <f t="shared" si="100"/>
        <v>4415274</v>
      </c>
    </row>
    <row r="1295" spans="1:14" ht="28.5" x14ac:dyDescent="0.2">
      <c r="A1295" s="4">
        <v>300475</v>
      </c>
      <c r="B1295" s="15" t="s">
        <v>1476</v>
      </c>
      <c r="C1295" s="15" t="s">
        <v>1596</v>
      </c>
      <c r="D1295" s="15" t="s">
        <v>236</v>
      </c>
      <c r="E1295" s="16"/>
      <c r="F1295" s="6" t="s">
        <v>1597</v>
      </c>
      <c r="G1295" s="6" t="s">
        <v>1598</v>
      </c>
      <c r="H1295" s="7">
        <v>34.299999999999997</v>
      </c>
      <c r="I1295" s="7">
        <v>34.299999999999997</v>
      </c>
      <c r="J1295" s="7"/>
      <c r="K1295" s="7">
        <v>9</v>
      </c>
      <c r="L1295" s="8">
        <f t="shared" si="101"/>
        <v>18110400</v>
      </c>
      <c r="M1295" s="8">
        <f t="shared" si="102"/>
        <v>4661370</v>
      </c>
      <c r="N1295" s="8">
        <f t="shared" si="100"/>
        <v>14847441</v>
      </c>
    </row>
    <row r="1296" spans="1:14" ht="85.5" x14ac:dyDescent="0.2">
      <c r="A1296" s="4">
        <v>300480</v>
      </c>
      <c r="B1296" s="15" t="s">
        <v>1476</v>
      </c>
      <c r="C1296" s="15" t="s">
        <v>1596</v>
      </c>
      <c r="D1296" s="15" t="s">
        <v>236</v>
      </c>
      <c r="E1296" s="16"/>
      <c r="F1296" s="6" t="s">
        <v>1599</v>
      </c>
      <c r="G1296" s="6"/>
      <c r="H1296" s="7">
        <v>24.4</v>
      </c>
      <c r="I1296" s="7">
        <v>24.4</v>
      </c>
      <c r="J1296" s="7"/>
      <c r="K1296" s="7">
        <v>9</v>
      </c>
      <c r="L1296" s="8">
        <f t="shared" si="101"/>
        <v>12883200</v>
      </c>
      <c r="M1296" s="8">
        <f t="shared" si="102"/>
        <v>3315960</v>
      </c>
      <c r="N1296" s="8">
        <f t="shared" si="100"/>
        <v>10562028</v>
      </c>
    </row>
    <row r="1297" spans="1:14" ht="42.75" x14ac:dyDescent="0.2">
      <c r="A1297" s="4">
        <v>300485</v>
      </c>
      <c r="B1297" s="15" t="s">
        <v>1476</v>
      </c>
      <c r="C1297" s="15" t="s">
        <v>1596</v>
      </c>
      <c r="D1297" s="15" t="s">
        <v>236</v>
      </c>
      <c r="E1297" s="16"/>
      <c r="F1297" s="6" t="s">
        <v>1600</v>
      </c>
      <c r="G1297" s="6"/>
      <c r="H1297" s="7">
        <v>4.3</v>
      </c>
      <c r="I1297" s="7">
        <v>4.3</v>
      </c>
      <c r="J1297" s="7"/>
      <c r="K1297" s="7">
        <v>6</v>
      </c>
      <c r="L1297" s="8">
        <f t="shared" si="101"/>
        <v>2270400</v>
      </c>
      <c r="M1297" s="8">
        <f t="shared" si="102"/>
        <v>584370</v>
      </c>
      <c r="N1297" s="8">
        <f t="shared" si="100"/>
        <v>1861341</v>
      </c>
    </row>
    <row r="1298" spans="1:14" ht="28.5" x14ac:dyDescent="0.2">
      <c r="A1298" s="4">
        <v>300490</v>
      </c>
      <c r="B1298" s="15" t="s">
        <v>1476</v>
      </c>
      <c r="C1298" s="15" t="s">
        <v>1596</v>
      </c>
      <c r="D1298" s="15" t="s">
        <v>236</v>
      </c>
      <c r="E1298" s="16"/>
      <c r="F1298" s="6" t="s">
        <v>1601</v>
      </c>
      <c r="G1298" s="6"/>
      <c r="H1298" s="7">
        <v>27</v>
      </c>
      <c r="I1298" s="7">
        <v>27</v>
      </c>
      <c r="J1298" s="7"/>
      <c r="K1298" s="7">
        <v>9</v>
      </c>
      <c r="L1298" s="8">
        <f t="shared" si="101"/>
        <v>14256000</v>
      </c>
      <c r="M1298" s="8">
        <f t="shared" si="102"/>
        <v>3669300</v>
      </c>
      <c r="N1298" s="8">
        <f t="shared" si="100"/>
        <v>11687490</v>
      </c>
    </row>
    <row r="1299" spans="1:14" ht="114" x14ac:dyDescent="0.2">
      <c r="A1299" s="10">
        <v>300495</v>
      </c>
      <c r="B1299" s="15" t="s">
        <v>1476</v>
      </c>
      <c r="C1299" s="15" t="s">
        <v>1596</v>
      </c>
      <c r="D1299" s="15" t="s">
        <v>236</v>
      </c>
      <c r="E1299" s="16"/>
      <c r="F1299" s="13" t="s">
        <v>1602</v>
      </c>
      <c r="G1299" s="13"/>
      <c r="H1299" s="7">
        <v>21</v>
      </c>
      <c r="I1299" s="9">
        <v>14</v>
      </c>
      <c r="J1299" s="9">
        <v>7</v>
      </c>
      <c r="K1299" s="9">
        <v>8</v>
      </c>
      <c r="L1299" s="8">
        <f t="shared" si="101"/>
        <v>14602000</v>
      </c>
      <c r="M1299" s="8">
        <f t="shared" si="102"/>
        <v>3078600</v>
      </c>
      <c r="N1299" s="8">
        <f t="shared" si="100"/>
        <v>12446980</v>
      </c>
    </row>
    <row r="1300" spans="1:14" ht="99.75" x14ac:dyDescent="0.2">
      <c r="A1300" s="10">
        <v>300500</v>
      </c>
      <c r="B1300" s="15" t="s">
        <v>1476</v>
      </c>
      <c r="C1300" s="15" t="s">
        <v>1596</v>
      </c>
      <c r="D1300" s="15" t="s">
        <v>236</v>
      </c>
      <c r="E1300" s="15" t="s">
        <v>22</v>
      </c>
      <c r="F1300" s="13" t="s">
        <v>1603</v>
      </c>
      <c r="G1300" s="13"/>
      <c r="H1300" s="7">
        <v>18</v>
      </c>
      <c r="I1300" s="9">
        <v>12</v>
      </c>
      <c r="J1300" s="9">
        <v>6</v>
      </c>
      <c r="K1300" s="9" t="s">
        <v>1604</v>
      </c>
      <c r="L1300" s="11">
        <f>I1300*277000+J1300*644000</f>
        <v>7188000</v>
      </c>
      <c r="M1300" s="12">
        <f>(I1300*135900)+(J1300*179000)</f>
        <v>2704800</v>
      </c>
      <c r="N1300" s="12">
        <f t="shared" si="100"/>
        <v>5294640</v>
      </c>
    </row>
    <row r="1301" spans="1:14" ht="128.25" x14ac:dyDescent="0.2">
      <c r="A1301" s="10">
        <v>300501</v>
      </c>
      <c r="B1301" s="15" t="s">
        <v>1476</v>
      </c>
      <c r="C1301" s="15" t="s">
        <v>1596</v>
      </c>
      <c r="D1301" s="15" t="s">
        <v>1605</v>
      </c>
      <c r="E1301" s="15" t="s">
        <v>22</v>
      </c>
      <c r="F1301" s="13" t="s">
        <v>1606</v>
      </c>
      <c r="G1301" s="13"/>
      <c r="H1301" s="7">
        <v>20</v>
      </c>
      <c r="I1301" s="9">
        <v>14</v>
      </c>
      <c r="J1301" s="9">
        <v>6</v>
      </c>
      <c r="K1301" s="9" t="s">
        <v>1604</v>
      </c>
      <c r="L1301" s="11">
        <f>I1301*277000+J1301*644000</f>
        <v>7742000</v>
      </c>
      <c r="M1301" s="12">
        <f>(I1301*135900)+(J1301*179000)</f>
        <v>2976600</v>
      </c>
      <c r="N1301" s="12">
        <f t="shared" si="100"/>
        <v>5658380</v>
      </c>
    </row>
    <row r="1302" spans="1:14" ht="114" x14ac:dyDescent="0.2">
      <c r="A1302" s="10">
        <v>300502</v>
      </c>
      <c r="B1302" s="15" t="s">
        <v>1476</v>
      </c>
      <c r="C1302" s="15" t="s">
        <v>1596</v>
      </c>
      <c r="D1302" s="15" t="s">
        <v>1605</v>
      </c>
      <c r="E1302" s="15" t="s">
        <v>22</v>
      </c>
      <c r="F1302" s="13" t="s">
        <v>1607</v>
      </c>
      <c r="G1302" s="13"/>
      <c r="H1302" s="7">
        <v>26</v>
      </c>
      <c r="I1302" s="9">
        <v>19</v>
      </c>
      <c r="J1302" s="9">
        <v>7</v>
      </c>
      <c r="K1302" s="9" t="s">
        <v>1604</v>
      </c>
      <c r="L1302" s="11">
        <f>I1302*277000+J1302*644000</f>
        <v>9771000</v>
      </c>
      <c r="M1302" s="12">
        <f>(I1302*135900)+(J1302*179000)</f>
        <v>3835100</v>
      </c>
      <c r="N1302" s="12">
        <f t="shared" si="100"/>
        <v>7086430</v>
      </c>
    </row>
    <row r="1303" spans="1:14" ht="142.5" x14ac:dyDescent="0.2">
      <c r="A1303" s="10">
        <v>300503</v>
      </c>
      <c r="B1303" s="15" t="s">
        <v>1476</v>
      </c>
      <c r="C1303" s="15" t="s">
        <v>1596</v>
      </c>
      <c r="D1303" s="15" t="s">
        <v>1605</v>
      </c>
      <c r="E1303" s="15" t="s">
        <v>22</v>
      </c>
      <c r="F1303" s="13" t="s">
        <v>1608</v>
      </c>
      <c r="G1303" s="13"/>
      <c r="H1303" s="7">
        <v>31</v>
      </c>
      <c r="I1303" s="9">
        <v>23</v>
      </c>
      <c r="J1303" s="9">
        <v>8</v>
      </c>
      <c r="K1303" s="9" t="s">
        <v>1604</v>
      </c>
      <c r="L1303" s="11">
        <f>I1303*277000+J1303*644000</f>
        <v>11523000</v>
      </c>
      <c r="M1303" s="12">
        <f>(I1303*135900)+(J1303*179000)</f>
        <v>4557700</v>
      </c>
      <c r="N1303" s="12">
        <f t="shared" si="100"/>
        <v>8332610</v>
      </c>
    </row>
    <row r="1304" spans="1:14" ht="142.5" x14ac:dyDescent="0.2">
      <c r="A1304" s="10">
        <v>300505</v>
      </c>
      <c r="B1304" s="15" t="s">
        <v>1476</v>
      </c>
      <c r="C1304" s="15" t="s">
        <v>1596</v>
      </c>
      <c r="D1304" s="15" t="s">
        <v>1605</v>
      </c>
      <c r="E1304" s="15" t="s">
        <v>312</v>
      </c>
      <c r="F1304" s="13" t="s">
        <v>1609</v>
      </c>
      <c r="G1304" s="13" t="s">
        <v>1610</v>
      </c>
      <c r="H1304" s="7">
        <v>24</v>
      </c>
      <c r="I1304" s="9">
        <v>17</v>
      </c>
      <c r="J1304" s="9">
        <v>7</v>
      </c>
      <c r="K1304" s="9">
        <v>7</v>
      </c>
      <c r="L1304" s="12">
        <f t="shared" ref="L1304:L1311" si="103">I1304*528000+J1304*1030000</f>
        <v>16186000</v>
      </c>
      <c r="M1304" s="12">
        <f t="shared" ref="M1304:M1311" si="104">(I1304*135900)+(J1304*168000)</f>
        <v>3486300</v>
      </c>
      <c r="N1304" s="12">
        <f t="shared" si="100"/>
        <v>13745590</v>
      </c>
    </row>
    <row r="1305" spans="1:14" ht="42.75" x14ac:dyDescent="0.2">
      <c r="A1305" s="10">
        <v>300507</v>
      </c>
      <c r="B1305" s="15" t="s">
        <v>1476</v>
      </c>
      <c r="C1305" s="15" t="s">
        <v>1596</v>
      </c>
      <c r="D1305" s="15" t="s">
        <v>1605</v>
      </c>
      <c r="E1305" s="15" t="s">
        <v>124</v>
      </c>
      <c r="F1305" s="13" t="s">
        <v>1611</v>
      </c>
      <c r="G1305" s="13"/>
      <c r="H1305" s="7">
        <v>5</v>
      </c>
      <c r="I1305" s="9">
        <v>4</v>
      </c>
      <c r="J1305" s="9">
        <v>1</v>
      </c>
      <c r="K1305" s="7">
        <v>0</v>
      </c>
      <c r="L1305" s="12">
        <f t="shared" si="103"/>
        <v>3142000</v>
      </c>
      <c r="M1305" s="12">
        <f t="shared" si="104"/>
        <v>711600</v>
      </c>
      <c r="N1305" s="12">
        <f t="shared" si="100"/>
        <v>2643880</v>
      </c>
    </row>
    <row r="1306" spans="1:14" ht="57" x14ac:dyDescent="0.2">
      <c r="A1306" s="4">
        <v>300510</v>
      </c>
      <c r="B1306" s="15" t="s">
        <v>1476</v>
      </c>
      <c r="C1306" s="15" t="s">
        <v>1596</v>
      </c>
      <c r="D1306" s="15" t="s">
        <v>1605</v>
      </c>
      <c r="E1306" s="15" t="s">
        <v>124</v>
      </c>
      <c r="F1306" s="6" t="s">
        <v>1612</v>
      </c>
      <c r="G1306" s="6" t="s">
        <v>1613</v>
      </c>
      <c r="H1306" s="7">
        <v>3.9000000000000004</v>
      </c>
      <c r="I1306" s="7">
        <v>2.6</v>
      </c>
      <c r="J1306" s="7">
        <v>1.3</v>
      </c>
      <c r="K1306" s="7">
        <v>0</v>
      </c>
      <c r="L1306" s="12">
        <f t="shared" si="103"/>
        <v>2711800</v>
      </c>
      <c r="M1306" s="12">
        <f t="shared" si="104"/>
        <v>571740</v>
      </c>
      <c r="N1306" s="12">
        <f t="shared" si="100"/>
        <v>2311582</v>
      </c>
    </row>
    <row r="1307" spans="1:14" ht="71.25" x14ac:dyDescent="0.2">
      <c r="A1307" s="10">
        <v>300515</v>
      </c>
      <c r="B1307" s="15" t="s">
        <v>1476</v>
      </c>
      <c r="C1307" s="15" t="s">
        <v>1596</v>
      </c>
      <c r="D1307" s="15" t="s">
        <v>1605</v>
      </c>
      <c r="E1307" s="15" t="s">
        <v>124</v>
      </c>
      <c r="F1307" s="13" t="s">
        <v>1614</v>
      </c>
      <c r="G1307" s="13" t="s">
        <v>1615</v>
      </c>
      <c r="H1307" s="7">
        <v>6</v>
      </c>
      <c r="I1307" s="9">
        <v>4</v>
      </c>
      <c r="J1307" s="9">
        <v>2</v>
      </c>
      <c r="K1307" s="7">
        <v>0</v>
      </c>
      <c r="L1307" s="12">
        <f t="shared" si="103"/>
        <v>4172000</v>
      </c>
      <c r="M1307" s="12">
        <f t="shared" si="104"/>
        <v>879600</v>
      </c>
      <c r="N1307" s="12">
        <f t="shared" si="100"/>
        <v>3556280</v>
      </c>
    </row>
    <row r="1308" spans="1:14" ht="57" x14ac:dyDescent="0.2">
      <c r="A1308" s="4">
        <v>300520</v>
      </c>
      <c r="B1308" s="15" t="s">
        <v>1476</v>
      </c>
      <c r="C1308" s="15" t="s">
        <v>1596</v>
      </c>
      <c r="D1308" s="15" t="s">
        <v>1605</v>
      </c>
      <c r="E1308" s="15" t="s">
        <v>124</v>
      </c>
      <c r="F1308" s="6" t="s">
        <v>1616</v>
      </c>
      <c r="G1308" s="6"/>
      <c r="H1308" s="7">
        <v>4.5</v>
      </c>
      <c r="I1308" s="7">
        <v>3</v>
      </c>
      <c r="J1308" s="7">
        <v>1.5</v>
      </c>
      <c r="K1308" s="7">
        <v>0</v>
      </c>
      <c r="L1308" s="12">
        <f t="shared" si="103"/>
        <v>3129000</v>
      </c>
      <c r="M1308" s="12">
        <f t="shared" si="104"/>
        <v>659700</v>
      </c>
      <c r="N1308" s="12">
        <f t="shared" si="100"/>
        <v>2667210</v>
      </c>
    </row>
    <row r="1309" spans="1:14" ht="85.5" x14ac:dyDescent="0.2">
      <c r="A1309" s="10">
        <v>300525</v>
      </c>
      <c r="B1309" s="15" t="s">
        <v>1476</v>
      </c>
      <c r="C1309" s="15" t="s">
        <v>1596</v>
      </c>
      <c r="D1309" s="15" t="s">
        <v>1605</v>
      </c>
      <c r="E1309" s="16"/>
      <c r="F1309" s="13" t="s">
        <v>1617</v>
      </c>
      <c r="G1309" s="13"/>
      <c r="H1309" s="7">
        <v>39</v>
      </c>
      <c r="I1309" s="9">
        <v>29</v>
      </c>
      <c r="J1309" s="9">
        <v>10</v>
      </c>
      <c r="K1309" s="9">
        <v>7</v>
      </c>
      <c r="L1309" s="8">
        <f t="shared" si="103"/>
        <v>25612000</v>
      </c>
      <c r="M1309" s="8">
        <f t="shared" si="104"/>
        <v>5621100</v>
      </c>
      <c r="N1309" s="8">
        <f t="shared" si="100"/>
        <v>21677230</v>
      </c>
    </row>
    <row r="1310" spans="1:14" ht="28.5" x14ac:dyDescent="0.2">
      <c r="A1310" s="10">
        <v>300527</v>
      </c>
      <c r="B1310" s="15" t="s">
        <v>1476</v>
      </c>
      <c r="C1310" s="15" t="s">
        <v>1596</v>
      </c>
      <c r="D1310" s="15" t="s">
        <v>1605</v>
      </c>
      <c r="E1310" s="15" t="s">
        <v>124</v>
      </c>
      <c r="F1310" s="13" t="s">
        <v>1618</v>
      </c>
      <c r="G1310" s="13"/>
      <c r="H1310" s="7">
        <v>7.5</v>
      </c>
      <c r="I1310" s="9">
        <v>7.5</v>
      </c>
      <c r="J1310" s="9">
        <v>0</v>
      </c>
      <c r="K1310" s="7">
        <v>0</v>
      </c>
      <c r="L1310" s="12">
        <f t="shared" si="103"/>
        <v>3960000</v>
      </c>
      <c r="M1310" s="12">
        <f t="shared" si="104"/>
        <v>1019250</v>
      </c>
      <c r="N1310" s="12">
        <f t="shared" si="100"/>
        <v>3246525</v>
      </c>
    </row>
    <row r="1311" spans="1:14" ht="42.75" x14ac:dyDescent="0.2">
      <c r="A1311" s="4">
        <v>300530</v>
      </c>
      <c r="B1311" s="15" t="s">
        <v>1476</v>
      </c>
      <c r="C1311" s="15" t="s">
        <v>1596</v>
      </c>
      <c r="D1311" s="15" t="s">
        <v>1605</v>
      </c>
      <c r="E1311" s="15" t="s">
        <v>124</v>
      </c>
      <c r="F1311" s="6" t="s">
        <v>1619</v>
      </c>
      <c r="G1311" s="6"/>
      <c r="H1311" s="7">
        <v>9.8999999999999986</v>
      </c>
      <c r="I1311" s="7">
        <v>6.6</v>
      </c>
      <c r="J1311" s="7">
        <v>3.3</v>
      </c>
      <c r="K1311" s="7">
        <v>0</v>
      </c>
      <c r="L1311" s="12">
        <f t="shared" si="103"/>
        <v>6883800</v>
      </c>
      <c r="M1311" s="12">
        <f t="shared" si="104"/>
        <v>1451340</v>
      </c>
      <c r="N1311" s="12">
        <f t="shared" si="100"/>
        <v>5867862</v>
      </c>
    </row>
    <row r="1312" spans="1:14" ht="57" x14ac:dyDescent="0.2">
      <c r="A1312" s="4">
        <v>300535</v>
      </c>
      <c r="B1312" s="15" t="s">
        <v>1476</v>
      </c>
      <c r="C1312" s="15" t="s">
        <v>1596</v>
      </c>
      <c r="D1312" s="15" t="s">
        <v>1605</v>
      </c>
      <c r="E1312" s="15" t="s">
        <v>39</v>
      </c>
      <c r="F1312" s="6" t="s">
        <v>1620</v>
      </c>
      <c r="G1312" s="6"/>
      <c r="H1312" s="7">
        <v>14.5</v>
      </c>
      <c r="I1312" s="7">
        <v>9</v>
      </c>
      <c r="J1312" s="7">
        <v>5.5</v>
      </c>
      <c r="K1312" s="7">
        <v>0</v>
      </c>
      <c r="L1312" s="12">
        <f>I1312*277000+J1312*644000</f>
        <v>6035000</v>
      </c>
      <c r="M1312" s="12">
        <f>(I1312*135900)+(J1312*179000)</f>
        <v>2207600</v>
      </c>
      <c r="N1312" s="12">
        <f t="shared" si="100"/>
        <v>4489680</v>
      </c>
    </row>
    <row r="1313" spans="1:14" ht="28.5" x14ac:dyDescent="0.2">
      <c r="A1313" s="4">
        <v>300540</v>
      </c>
      <c r="B1313" s="15" t="s">
        <v>1476</v>
      </c>
      <c r="C1313" s="15" t="s">
        <v>1596</v>
      </c>
      <c r="D1313" s="15" t="s">
        <v>1605</v>
      </c>
      <c r="E1313" s="16"/>
      <c r="F1313" s="6" t="s">
        <v>1621</v>
      </c>
      <c r="G1313" s="6"/>
      <c r="H1313" s="7">
        <v>7.1</v>
      </c>
      <c r="I1313" s="7">
        <v>5</v>
      </c>
      <c r="J1313" s="7">
        <v>2.1</v>
      </c>
      <c r="K1313" s="7">
        <v>5</v>
      </c>
      <c r="L1313" s="8">
        <f>I1313*528000+J1313*1030000</f>
        <v>4803000</v>
      </c>
      <c r="M1313" s="8">
        <f>(I1313*135900)+(J1313*168000)</f>
        <v>1032300</v>
      </c>
      <c r="N1313" s="8">
        <f t="shared" si="100"/>
        <v>4080390</v>
      </c>
    </row>
    <row r="1314" spans="1:14" ht="42.75" x14ac:dyDescent="0.2">
      <c r="A1314" s="10">
        <v>300545</v>
      </c>
      <c r="B1314" s="15" t="s">
        <v>1476</v>
      </c>
      <c r="C1314" s="15" t="s">
        <v>1596</v>
      </c>
      <c r="D1314" s="15" t="s">
        <v>1605</v>
      </c>
      <c r="E1314" s="15" t="s">
        <v>22</v>
      </c>
      <c r="F1314" s="13" t="s">
        <v>1622</v>
      </c>
      <c r="G1314" s="13" t="s">
        <v>1623</v>
      </c>
      <c r="H1314" s="7">
        <v>21</v>
      </c>
      <c r="I1314" s="9">
        <v>14</v>
      </c>
      <c r="J1314" s="9">
        <v>7</v>
      </c>
      <c r="K1314" s="9">
        <v>4</v>
      </c>
      <c r="L1314" s="11">
        <f>I1314*277000+J1314*644000</f>
        <v>8386000</v>
      </c>
      <c r="M1314" s="12">
        <f>(I1314*135900)+(J1314*179000)</f>
        <v>3155600</v>
      </c>
      <c r="N1314" s="12">
        <f t="shared" si="100"/>
        <v>6177080</v>
      </c>
    </row>
    <row r="1315" spans="1:14" ht="28.5" x14ac:dyDescent="0.2">
      <c r="A1315" s="10">
        <v>300550</v>
      </c>
      <c r="B1315" s="15" t="s">
        <v>1476</v>
      </c>
      <c r="C1315" s="15" t="s">
        <v>1596</v>
      </c>
      <c r="D1315" s="15" t="s">
        <v>75</v>
      </c>
      <c r="E1315" s="15" t="s">
        <v>22</v>
      </c>
      <c r="F1315" s="13" t="s">
        <v>1624</v>
      </c>
      <c r="G1315" s="13" t="s">
        <v>1625</v>
      </c>
      <c r="H1315" s="7">
        <v>3.5</v>
      </c>
      <c r="I1315" s="7">
        <v>3.5</v>
      </c>
      <c r="J1315" s="9"/>
      <c r="K1315" s="9">
        <v>0</v>
      </c>
      <c r="L1315" s="11">
        <f>I1315*277000+J1315*644000</f>
        <v>969500</v>
      </c>
      <c r="M1315" s="12">
        <f>(I1315*135900)+(J1315*179000)</f>
        <v>475650</v>
      </c>
      <c r="N1315" s="12">
        <f t="shared" si="100"/>
        <v>636545</v>
      </c>
    </row>
    <row r="1316" spans="1:14" ht="28.5" x14ac:dyDescent="0.2">
      <c r="A1316" s="4">
        <v>300555</v>
      </c>
      <c r="B1316" s="15" t="s">
        <v>1476</v>
      </c>
      <c r="C1316" s="15" t="s">
        <v>1596</v>
      </c>
      <c r="D1316" s="15" t="s">
        <v>75</v>
      </c>
      <c r="E1316" s="16"/>
      <c r="F1316" s="6" t="s">
        <v>1626</v>
      </c>
      <c r="G1316" s="6" t="s">
        <v>1627</v>
      </c>
      <c r="H1316" s="7">
        <v>10.6</v>
      </c>
      <c r="I1316" s="7">
        <v>7</v>
      </c>
      <c r="J1316" s="7">
        <v>3.6</v>
      </c>
      <c r="K1316" s="7">
        <v>6</v>
      </c>
      <c r="L1316" s="8">
        <f t="shared" ref="L1316:L1328" si="105">I1316*528000+J1316*1030000</f>
        <v>7404000</v>
      </c>
      <c r="M1316" s="8">
        <f t="shared" ref="M1316:M1328" si="106">(I1316*135900)+(J1316*168000)</f>
        <v>1556100</v>
      </c>
      <c r="N1316" s="8">
        <f t="shared" si="100"/>
        <v>6314730</v>
      </c>
    </row>
    <row r="1317" spans="1:14" ht="28.5" x14ac:dyDescent="0.2">
      <c r="A1317" s="4">
        <v>300560</v>
      </c>
      <c r="B1317" s="15" t="s">
        <v>1476</v>
      </c>
      <c r="C1317" s="15" t="s">
        <v>1596</v>
      </c>
      <c r="D1317" s="15" t="s">
        <v>75</v>
      </c>
      <c r="E1317" s="16"/>
      <c r="F1317" s="6" t="s">
        <v>1628</v>
      </c>
      <c r="G1317" s="6"/>
      <c r="H1317" s="7">
        <v>5.3</v>
      </c>
      <c r="I1317" s="7">
        <v>5.3</v>
      </c>
      <c r="J1317" s="7"/>
      <c r="K1317" s="7">
        <v>6</v>
      </c>
      <c r="L1317" s="8">
        <f t="shared" si="105"/>
        <v>2798400</v>
      </c>
      <c r="M1317" s="8">
        <f t="shared" si="106"/>
        <v>720270</v>
      </c>
      <c r="N1317" s="8">
        <f t="shared" si="100"/>
        <v>2294211</v>
      </c>
    </row>
    <row r="1318" spans="1:14" ht="42.75" x14ac:dyDescent="0.2">
      <c r="A1318" s="4">
        <v>300565</v>
      </c>
      <c r="B1318" s="15" t="s">
        <v>1476</v>
      </c>
      <c r="C1318" s="15" t="s">
        <v>1596</v>
      </c>
      <c r="D1318" s="15" t="s">
        <v>75</v>
      </c>
      <c r="E1318" s="16"/>
      <c r="F1318" s="6" t="s">
        <v>1629</v>
      </c>
      <c r="G1318" s="6"/>
      <c r="H1318" s="7">
        <v>8</v>
      </c>
      <c r="I1318" s="7">
        <v>8</v>
      </c>
      <c r="J1318" s="7"/>
      <c r="K1318" s="7">
        <v>6</v>
      </c>
      <c r="L1318" s="8">
        <f t="shared" si="105"/>
        <v>4224000</v>
      </c>
      <c r="M1318" s="8">
        <f t="shared" si="106"/>
        <v>1087200</v>
      </c>
      <c r="N1318" s="8">
        <f t="shared" si="100"/>
        <v>3462960</v>
      </c>
    </row>
    <row r="1319" spans="1:14" ht="85.5" x14ac:dyDescent="0.2">
      <c r="A1319" s="4">
        <v>300570</v>
      </c>
      <c r="B1319" s="15" t="s">
        <v>1476</v>
      </c>
      <c r="C1319" s="15" t="s">
        <v>1596</v>
      </c>
      <c r="D1319" s="15" t="s">
        <v>75</v>
      </c>
      <c r="E1319" s="16"/>
      <c r="F1319" s="6" t="s">
        <v>1630</v>
      </c>
      <c r="G1319" s="6"/>
      <c r="H1319" s="7">
        <v>10.6</v>
      </c>
      <c r="I1319" s="7">
        <v>10.6</v>
      </c>
      <c r="J1319" s="7"/>
      <c r="K1319" s="7">
        <v>8</v>
      </c>
      <c r="L1319" s="8">
        <f t="shared" si="105"/>
        <v>5596800</v>
      </c>
      <c r="M1319" s="8">
        <f t="shared" si="106"/>
        <v>1440540</v>
      </c>
      <c r="N1319" s="8">
        <f t="shared" si="100"/>
        <v>4588422</v>
      </c>
    </row>
    <row r="1320" spans="1:14" ht="85.5" x14ac:dyDescent="0.2">
      <c r="A1320" s="4">
        <v>300575</v>
      </c>
      <c r="B1320" s="15" t="s">
        <v>1476</v>
      </c>
      <c r="C1320" s="15" t="s">
        <v>1596</v>
      </c>
      <c r="D1320" s="15" t="s">
        <v>75</v>
      </c>
      <c r="E1320" s="16"/>
      <c r="F1320" s="6" t="s">
        <v>1631</v>
      </c>
      <c r="G1320" s="6"/>
      <c r="H1320" s="7">
        <v>70.7</v>
      </c>
      <c r="I1320" s="7">
        <v>70.7</v>
      </c>
      <c r="J1320" s="7"/>
      <c r="K1320" s="7">
        <v>12</v>
      </c>
      <c r="L1320" s="8">
        <f t="shared" si="105"/>
        <v>37329600</v>
      </c>
      <c r="M1320" s="8">
        <f t="shared" si="106"/>
        <v>9608130</v>
      </c>
      <c r="N1320" s="8">
        <f t="shared" si="100"/>
        <v>30603909</v>
      </c>
    </row>
    <row r="1321" spans="1:14" ht="28.5" x14ac:dyDescent="0.2">
      <c r="A1321" s="10">
        <v>300580</v>
      </c>
      <c r="B1321" s="15" t="s">
        <v>1476</v>
      </c>
      <c r="C1321" s="15" t="s">
        <v>1596</v>
      </c>
      <c r="D1321" s="15" t="s">
        <v>75</v>
      </c>
      <c r="E1321" s="16"/>
      <c r="F1321" s="13" t="s">
        <v>1632</v>
      </c>
      <c r="G1321" s="13"/>
      <c r="H1321" s="7">
        <v>95.3</v>
      </c>
      <c r="I1321" s="7">
        <v>95.3</v>
      </c>
      <c r="J1321" s="9"/>
      <c r="K1321" s="9">
        <v>15</v>
      </c>
      <c r="L1321" s="8">
        <f t="shared" si="105"/>
        <v>50318400</v>
      </c>
      <c r="M1321" s="8">
        <f t="shared" si="106"/>
        <v>12951270</v>
      </c>
      <c r="N1321" s="8">
        <f t="shared" si="100"/>
        <v>41252511</v>
      </c>
    </row>
    <row r="1322" spans="1:14" ht="42.75" x14ac:dyDescent="0.2">
      <c r="A1322" s="10">
        <v>300581</v>
      </c>
      <c r="B1322" s="15" t="s">
        <v>1476</v>
      </c>
      <c r="C1322" s="15" t="s">
        <v>1596</v>
      </c>
      <c r="D1322" s="15" t="s">
        <v>1495</v>
      </c>
      <c r="E1322" s="16"/>
      <c r="F1322" s="13" t="s">
        <v>1633</v>
      </c>
      <c r="G1322" s="13"/>
      <c r="H1322" s="7">
        <v>105</v>
      </c>
      <c r="I1322" s="7">
        <v>105</v>
      </c>
      <c r="J1322" s="9"/>
      <c r="K1322" s="9">
        <v>15</v>
      </c>
      <c r="L1322" s="8">
        <f t="shared" si="105"/>
        <v>55440000</v>
      </c>
      <c r="M1322" s="8">
        <f t="shared" si="106"/>
        <v>14269500</v>
      </c>
      <c r="N1322" s="8">
        <f t="shared" si="100"/>
        <v>45451350</v>
      </c>
    </row>
    <row r="1323" spans="1:14" ht="42.75" x14ac:dyDescent="0.2">
      <c r="A1323" s="10">
        <v>300583</v>
      </c>
      <c r="B1323" s="15" t="s">
        <v>1476</v>
      </c>
      <c r="C1323" s="15" t="s">
        <v>1596</v>
      </c>
      <c r="D1323" s="15" t="s">
        <v>1495</v>
      </c>
      <c r="E1323" s="16"/>
      <c r="F1323" s="13" t="s">
        <v>1634</v>
      </c>
      <c r="G1323" s="13"/>
      <c r="H1323" s="7">
        <v>150</v>
      </c>
      <c r="I1323" s="7">
        <v>150</v>
      </c>
      <c r="J1323" s="9"/>
      <c r="K1323" s="9">
        <v>15</v>
      </c>
      <c r="L1323" s="8">
        <f t="shared" si="105"/>
        <v>79200000</v>
      </c>
      <c r="M1323" s="8">
        <f t="shared" si="106"/>
        <v>20385000</v>
      </c>
      <c r="N1323" s="8">
        <f t="shared" si="100"/>
        <v>64930500</v>
      </c>
    </row>
    <row r="1324" spans="1:14" ht="28.5" x14ac:dyDescent="0.2">
      <c r="A1324" s="4">
        <v>300595</v>
      </c>
      <c r="B1324" s="15" t="s">
        <v>1476</v>
      </c>
      <c r="C1324" s="15" t="s">
        <v>1596</v>
      </c>
      <c r="D1324" s="15" t="s">
        <v>1495</v>
      </c>
      <c r="E1324" s="16"/>
      <c r="F1324" s="6" t="s">
        <v>1635</v>
      </c>
      <c r="G1324" s="6"/>
      <c r="H1324" s="7">
        <v>26</v>
      </c>
      <c r="I1324" s="7">
        <v>26</v>
      </c>
      <c r="J1324" s="7"/>
      <c r="K1324" s="7">
        <v>8</v>
      </c>
      <c r="L1324" s="8">
        <f t="shared" si="105"/>
        <v>13728000</v>
      </c>
      <c r="M1324" s="8">
        <f t="shared" si="106"/>
        <v>3533400</v>
      </c>
      <c r="N1324" s="8">
        <f t="shared" si="100"/>
        <v>11254620</v>
      </c>
    </row>
    <row r="1325" spans="1:14" ht="28.5" x14ac:dyDescent="0.2">
      <c r="A1325" s="10">
        <v>300600</v>
      </c>
      <c r="B1325" s="15" t="s">
        <v>1476</v>
      </c>
      <c r="C1325" s="15" t="s">
        <v>1596</v>
      </c>
      <c r="D1325" s="15" t="s">
        <v>1495</v>
      </c>
      <c r="E1325" s="16"/>
      <c r="F1325" s="13" t="s">
        <v>1636</v>
      </c>
      <c r="G1325" s="13"/>
      <c r="H1325" s="7">
        <v>55</v>
      </c>
      <c r="I1325" s="7">
        <v>55</v>
      </c>
      <c r="J1325" s="9"/>
      <c r="K1325" s="9">
        <v>15</v>
      </c>
      <c r="L1325" s="8">
        <f t="shared" si="105"/>
        <v>29040000</v>
      </c>
      <c r="M1325" s="8">
        <f t="shared" si="106"/>
        <v>7474500</v>
      </c>
      <c r="N1325" s="8">
        <f t="shared" si="100"/>
        <v>23807850</v>
      </c>
    </row>
    <row r="1326" spans="1:14" ht="42.75" x14ac:dyDescent="0.2">
      <c r="A1326" s="4">
        <v>300605</v>
      </c>
      <c r="B1326" s="15" t="s">
        <v>1476</v>
      </c>
      <c r="C1326" s="15" t="s">
        <v>1596</v>
      </c>
      <c r="D1326" s="15" t="s">
        <v>1495</v>
      </c>
      <c r="E1326" s="16"/>
      <c r="F1326" s="6" t="s">
        <v>1637</v>
      </c>
      <c r="G1326" s="6"/>
      <c r="H1326" s="7">
        <v>19.899999999999999</v>
      </c>
      <c r="I1326" s="7">
        <v>19.899999999999999</v>
      </c>
      <c r="J1326" s="7"/>
      <c r="K1326" s="7">
        <v>8</v>
      </c>
      <c r="L1326" s="8">
        <f t="shared" si="105"/>
        <v>10507200</v>
      </c>
      <c r="M1326" s="8">
        <f t="shared" si="106"/>
        <v>2704410</v>
      </c>
      <c r="N1326" s="8">
        <f t="shared" si="100"/>
        <v>8614113</v>
      </c>
    </row>
    <row r="1327" spans="1:14" ht="42.75" x14ac:dyDescent="0.2">
      <c r="A1327" s="4">
        <v>300610</v>
      </c>
      <c r="B1327" s="15" t="s">
        <v>1476</v>
      </c>
      <c r="C1327" s="15" t="s">
        <v>1596</v>
      </c>
      <c r="D1327" s="15" t="s">
        <v>1495</v>
      </c>
      <c r="E1327" s="16"/>
      <c r="F1327" s="6" t="s">
        <v>1638</v>
      </c>
      <c r="G1327" s="6"/>
      <c r="H1327" s="7">
        <v>29.3</v>
      </c>
      <c r="I1327" s="7">
        <v>29.3</v>
      </c>
      <c r="J1327" s="7"/>
      <c r="K1327" s="7">
        <v>8</v>
      </c>
      <c r="L1327" s="8">
        <f t="shared" si="105"/>
        <v>15470400</v>
      </c>
      <c r="M1327" s="8">
        <f t="shared" si="106"/>
        <v>3981870</v>
      </c>
      <c r="N1327" s="8">
        <f t="shared" si="100"/>
        <v>12683091</v>
      </c>
    </row>
    <row r="1328" spans="1:14" ht="28.5" x14ac:dyDescent="0.2">
      <c r="A1328" s="4">
        <v>300615</v>
      </c>
      <c r="B1328" s="15" t="s">
        <v>1476</v>
      </c>
      <c r="C1328" s="15" t="s">
        <v>1596</v>
      </c>
      <c r="D1328" s="15" t="s">
        <v>1495</v>
      </c>
      <c r="E1328" s="16"/>
      <c r="F1328" s="6" t="s">
        <v>1639</v>
      </c>
      <c r="G1328" s="6"/>
      <c r="H1328" s="7">
        <v>21.5</v>
      </c>
      <c r="I1328" s="7">
        <v>21.5</v>
      </c>
      <c r="J1328" s="7"/>
      <c r="K1328" s="7">
        <v>6</v>
      </c>
      <c r="L1328" s="8">
        <f t="shared" si="105"/>
        <v>11352000</v>
      </c>
      <c r="M1328" s="8">
        <f t="shared" si="106"/>
        <v>2921850</v>
      </c>
      <c r="N1328" s="8">
        <f t="shared" si="100"/>
        <v>9306705</v>
      </c>
    </row>
    <row r="1329" spans="1:14" ht="71.25" x14ac:dyDescent="0.2">
      <c r="A1329" s="10">
        <v>300620</v>
      </c>
      <c r="B1329" s="15" t="s">
        <v>1476</v>
      </c>
      <c r="C1329" s="15" t="s">
        <v>1596</v>
      </c>
      <c r="D1329" s="15" t="s">
        <v>1495</v>
      </c>
      <c r="E1329" s="15" t="s">
        <v>22</v>
      </c>
      <c r="F1329" s="13" t="s">
        <v>1640</v>
      </c>
      <c r="G1329" s="13"/>
      <c r="H1329" s="7">
        <v>9.8000000000000007</v>
      </c>
      <c r="I1329" s="9">
        <v>6.6</v>
      </c>
      <c r="J1329" s="9">
        <v>3.2</v>
      </c>
      <c r="K1329" s="7">
        <v>9</v>
      </c>
      <c r="L1329" s="11">
        <f>I1329*277000+J1329*644000</f>
        <v>3889000</v>
      </c>
      <c r="M1329" s="12">
        <f>(I1329*135900)+(J1329*179000)</f>
        <v>1469740</v>
      </c>
      <c r="N1329" s="12">
        <f t="shared" si="100"/>
        <v>2860182</v>
      </c>
    </row>
    <row r="1330" spans="1:14" ht="42.75" x14ac:dyDescent="0.2">
      <c r="A1330" s="10">
        <v>300625</v>
      </c>
      <c r="B1330" s="15" t="s">
        <v>1476</v>
      </c>
      <c r="C1330" s="15" t="s">
        <v>1596</v>
      </c>
      <c r="D1330" s="15" t="s">
        <v>1495</v>
      </c>
      <c r="E1330" s="16"/>
      <c r="F1330" s="13" t="s">
        <v>1641</v>
      </c>
      <c r="G1330" s="13"/>
      <c r="H1330" s="7">
        <v>15</v>
      </c>
      <c r="I1330" s="9">
        <v>10</v>
      </c>
      <c r="J1330" s="9">
        <v>5</v>
      </c>
      <c r="K1330" s="9">
        <v>6</v>
      </c>
      <c r="L1330" s="8">
        <f t="shared" ref="L1330:L1340" si="107">I1330*528000+J1330*1030000</f>
        <v>10430000</v>
      </c>
      <c r="M1330" s="8">
        <f t="shared" ref="M1330:M1340" si="108">(I1330*135900)+(J1330*168000)</f>
        <v>2199000</v>
      </c>
      <c r="N1330" s="8">
        <f t="shared" si="100"/>
        <v>8890700</v>
      </c>
    </row>
    <row r="1331" spans="1:14" ht="42.75" x14ac:dyDescent="0.2">
      <c r="A1331" s="10">
        <v>300630</v>
      </c>
      <c r="B1331" s="15" t="s">
        <v>1476</v>
      </c>
      <c r="C1331" s="15" t="s">
        <v>1596</v>
      </c>
      <c r="D1331" s="15" t="s">
        <v>1495</v>
      </c>
      <c r="E1331" s="16"/>
      <c r="F1331" s="13" t="s">
        <v>1642</v>
      </c>
      <c r="G1331" s="13"/>
      <c r="H1331" s="7">
        <v>18</v>
      </c>
      <c r="I1331" s="9">
        <v>12</v>
      </c>
      <c r="J1331" s="9">
        <v>6</v>
      </c>
      <c r="K1331" s="9">
        <v>6</v>
      </c>
      <c r="L1331" s="8">
        <f t="shared" si="107"/>
        <v>12516000</v>
      </c>
      <c r="M1331" s="8">
        <f t="shared" si="108"/>
        <v>2638800</v>
      </c>
      <c r="N1331" s="8">
        <f t="shared" si="100"/>
        <v>10668840</v>
      </c>
    </row>
    <row r="1332" spans="1:14" ht="42.75" x14ac:dyDescent="0.2">
      <c r="A1332" s="4">
        <v>300635</v>
      </c>
      <c r="B1332" s="15" t="s">
        <v>1476</v>
      </c>
      <c r="C1332" s="15" t="s">
        <v>1596</v>
      </c>
      <c r="D1332" s="15" t="s">
        <v>1495</v>
      </c>
      <c r="E1332" s="16"/>
      <c r="F1332" s="6" t="s">
        <v>1643</v>
      </c>
      <c r="G1332" s="6"/>
      <c r="H1332" s="7">
        <v>49</v>
      </c>
      <c r="I1332" s="7">
        <v>49</v>
      </c>
      <c r="J1332" s="7"/>
      <c r="K1332" s="7" t="s">
        <v>1644</v>
      </c>
      <c r="L1332" s="8">
        <f t="shared" si="107"/>
        <v>25872000</v>
      </c>
      <c r="M1332" s="8">
        <f t="shared" si="108"/>
        <v>6659100</v>
      </c>
      <c r="N1332" s="8">
        <f t="shared" si="100"/>
        <v>21210630</v>
      </c>
    </row>
    <row r="1333" spans="1:14" ht="42.75" x14ac:dyDescent="0.2">
      <c r="A1333" s="4">
        <v>300640</v>
      </c>
      <c r="B1333" s="15" t="s">
        <v>1476</v>
      </c>
      <c r="C1333" s="15" t="s">
        <v>1596</v>
      </c>
      <c r="D1333" s="15" t="s">
        <v>1495</v>
      </c>
      <c r="E1333" s="16"/>
      <c r="F1333" s="6" t="s">
        <v>1645</v>
      </c>
      <c r="G1333" s="6" t="s">
        <v>1646</v>
      </c>
      <c r="H1333" s="7">
        <v>7</v>
      </c>
      <c r="I1333" s="7">
        <v>7</v>
      </c>
      <c r="J1333" s="7"/>
      <c r="K1333" s="7">
        <v>8</v>
      </c>
      <c r="L1333" s="8">
        <f t="shared" si="107"/>
        <v>3696000</v>
      </c>
      <c r="M1333" s="8">
        <f t="shared" si="108"/>
        <v>951300</v>
      </c>
      <c r="N1333" s="8">
        <f t="shared" si="100"/>
        <v>3030090</v>
      </c>
    </row>
    <row r="1334" spans="1:14" ht="42.75" x14ac:dyDescent="0.2">
      <c r="A1334" s="4">
        <v>300645</v>
      </c>
      <c r="B1334" s="15" t="s">
        <v>1476</v>
      </c>
      <c r="C1334" s="15" t="s">
        <v>1647</v>
      </c>
      <c r="D1334" s="15" t="s">
        <v>236</v>
      </c>
      <c r="E1334" s="16"/>
      <c r="F1334" s="6" t="s">
        <v>1648</v>
      </c>
      <c r="G1334" s="6"/>
      <c r="H1334" s="7">
        <v>35.200000000000003</v>
      </c>
      <c r="I1334" s="7">
        <v>35.200000000000003</v>
      </c>
      <c r="J1334" s="7"/>
      <c r="K1334" s="7">
        <v>15</v>
      </c>
      <c r="L1334" s="8">
        <f t="shared" si="107"/>
        <v>18585600</v>
      </c>
      <c r="M1334" s="8">
        <f t="shared" si="108"/>
        <v>4783680</v>
      </c>
      <c r="N1334" s="8">
        <f t="shared" si="100"/>
        <v>15237024</v>
      </c>
    </row>
    <row r="1335" spans="1:14" ht="156.75" x14ac:dyDescent="0.2">
      <c r="A1335" s="4">
        <v>300650</v>
      </c>
      <c r="B1335" s="15" t="s">
        <v>1476</v>
      </c>
      <c r="C1335" s="15" t="s">
        <v>1647</v>
      </c>
      <c r="D1335" s="15" t="s">
        <v>236</v>
      </c>
      <c r="E1335" s="16"/>
      <c r="F1335" s="6" t="s">
        <v>1649</v>
      </c>
      <c r="G1335" s="6" t="s">
        <v>1650</v>
      </c>
      <c r="H1335" s="7">
        <v>49.5</v>
      </c>
      <c r="I1335" s="7">
        <v>49.5</v>
      </c>
      <c r="J1335" s="7"/>
      <c r="K1335" s="7">
        <v>18</v>
      </c>
      <c r="L1335" s="8">
        <f t="shared" si="107"/>
        <v>26136000</v>
      </c>
      <c r="M1335" s="8">
        <f t="shared" si="108"/>
        <v>6727050</v>
      </c>
      <c r="N1335" s="8">
        <f t="shared" si="100"/>
        <v>21427065</v>
      </c>
    </row>
    <row r="1336" spans="1:14" ht="114" x14ac:dyDescent="0.2">
      <c r="A1336" s="4">
        <v>300655</v>
      </c>
      <c r="B1336" s="15" t="s">
        <v>1476</v>
      </c>
      <c r="C1336" s="15" t="s">
        <v>1647</v>
      </c>
      <c r="D1336" s="15" t="s">
        <v>236</v>
      </c>
      <c r="E1336" s="16"/>
      <c r="F1336" s="6" t="s">
        <v>1651</v>
      </c>
      <c r="G1336" s="6" t="s">
        <v>1652</v>
      </c>
      <c r="H1336" s="7">
        <v>71.3</v>
      </c>
      <c r="I1336" s="7">
        <v>71.3</v>
      </c>
      <c r="J1336" s="7"/>
      <c r="K1336" s="7">
        <v>18</v>
      </c>
      <c r="L1336" s="8">
        <f t="shared" si="107"/>
        <v>37646400</v>
      </c>
      <c r="M1336" s="8">
        <f t="shared" si="108"/>
        <v>9689670</v>
      </c>
      <c r="N1336" s="8">
        <f t="shared" si="100"/>
        <v>30863631</v>
      </c>
    </row>
    <row r="1337" spans="1:14" ht="28.5" x14ac:dyDescent="0.2">
      <c r="A1337" s="4">
        <v>300660</v>
      </c>
      <c r="B1337" s="15" t="s">
        <v>1476</v>
      </c>
      <c r="C1337" s="15" t="s">
        <v>1647</v>
      </c>
      <c r="D1337" s="15" t="s">
        <v>236</v>
      </c>
      <c r="E1337" s="16"/>
      <c r="F1337" s="6" t="s">
        <v>1653</v>
      </c>
      <c r="G1337" s="6"/>
      <c r="H1337" s="7">
        <v>43</v>
      </c>
      <c r="I1337" s="7">
        <v>43</v>
      </c>
      <c r="J1337" s="7"/>
      <c r="K1337" s="7">
        <v>18</v>
      </c>
      <c r="L1337" s="8">
        <f t="shared" si="107"/>
        <v>22704000</v>
      </c>
      <c r="M1337" s="8">
        <f t="shared" si="108"/>
        <v>5843700</v>
      </c>
      <c r="N1337" s="8">
        <f t="shared" si="100"/>
        <v>18613410</v>
      </c>
    </row>
    <row r="1338" spans="1:14" ht="42.75" x14ac:dyDescent="0.2">
      <c r="A1338" s="4">
        <v>300665</v>
      </c>
      <c r="B1338" s="15" t="s">
        <v>1476</v>
      </c>
      <c r="C1338" s="15" t="s">
        <v>1647</v>
      </c>
      <c r="D1338" s="15" t="s">
        <v>236</v>
      </c>
      <c r="E1338" s="16"/>
      <c r="F1338" s="6" t="s">
        <v>1654</v>
      </c>
      <c r="G1338" s="6"/>
      <c r="H1338" s="7">
        <v>47</v>
      </c>
      <c r="I1338" s="7">
        <v>47</v>
      </c>
      <c r="J1338" s="7"/>
      <c r="K1338" s="7">
        <v>18</v>
      </c>
      <c r="L1338" s="8">
        <f t="shared" si="107"/>
        <v>24816000</v>
      </c>
      <c r="M1338" s="8">
        <f t="shared" si="108"/>
        <v>6387300</v>
      </c>
      <c r="N1338" s="8">
        <f t="shared" si="100"/>
        <v>20344890</v>
      </c>
    </row>
    <row r="1339" spans="1:14" ht="57" x14ac:dyDescent="0.2">
      <c r="A1339" s="4">
        <v>300670</v>
      </c>
      <c r="B1339" s="15" t="s">
        <v>1476</v>
      </c>
      <c r="C1339" s="15" t="s">
        <v>1647</v>
      </c>
      <c r="D1339" s="15" t="s">
        <v>236</v>
      </c>
      <c r="E1339" s="16"/>
      <c r="F1339" s="6" t="s">
        <v>1655</v>
      </c>
      <c r="G1339" s="6"/>
      <c r="H1339" s="7">
        <v>47</v>
      </c>
      <c r="I1339" s="7">
        <v>47</v>
      </c>
      <c r="J1339" s="7"/>
      <c r="K1339" s="7">
        <v>18</v>
      </c>
      <c r="L1339" s="8">
        <f t="shared" si="107"/>
        <v>24816000</v>
      </c>
      <c r="M1339" s="8">
        <f t="shared" si="108"/>
        <v>6387300</v>
      </c>
      <c r="N1339" s="8">
        <f t="shared" si="100"/>
        <v>20344890</v>
      </c>
    </row>
    <row r="1340" spans="1:14" ht="42.75" x14ac:dyDescent="0.2">
      <c r="A1340" s="4">
        <v>300675</v>
      </c>
      <c r="B1340" s="15" t="s">
        <v>1476</v>
      </c>
      <c r="C1340" s="15" t="s">
        <v>1647</v>
      </c>
      <c r="D1340" s="15" t="s">
        <v>236</v>
      </c>
      <c r="E1340" s="16"/>
      <c r="F1340" s="6" t="s">
        <v>1656</v>
      </c>
      <c r="G1340" s="6"/>
      <c r="H1340" s="7">
        <v>79.5</v>
      </c>
      <c r="I1340" s="7">
        <v>79.5</v>
      </c>
      <c r="J1340" s="7"/>
      <c r="K1340" s="7">
        <v>20</v>
      </c>
      <c r="L1340" s="8">
        <f t="shared" si="107"/>
        <v>41976000</v>
      </c>
      <c r="M1340" s="8">
        <f t="shared" si="108"/>
        <v>10804050</v>
      </c>
      <c r="N1340" s="8">
        <f t="shared" si="100"/>
        <v>34413165</v>
      </c>
    </row>
    <row r="1341" spans="1:14" ht="71.25" x14ac:dyDescent="0.2">
      <c r="A1341" s="10">
        <v>300680</v>
      </c>
      <c r="B1341" s="15" t="s">
        <v>1476</v>
      </c>
      <c r="C1341" s="15" t="s">
        <v>1647</v>
      </c>
      <c r="D1341" s="15" t="s">
        <v>236</v>
      </c>
      <c r="E1341" s="15" t="s">
        <v>22</v>
      </c>
      <c r="F1341" s="13" t="s">
        <v>1657</v>
      </c>
      <c r="G1341" s="13" t="s">
        <v>1658</v>
      </c>
      <c r="H1341" s="7">
        <v>7</v>
      </c>
      <c r="I1341" s="7">
        <v>7</v>
      </c>
      <c r="J1341" s="9"/>
      <c r="K1341" s="9">
        <v>6</v>
      </c>
      <c r="L1341" s="11">
        <f>I1341*277000+J1341*644000</f>
        <v>1939000</v>
      </c>
      <c r="M1341" s="12">
        <f>(I1341*135900)+(J1341*179000)</f>
        <v>951300</v>
      </c>
      <c r="N1341" s="12">
        <f t="shared" si="100"/>
        <v>1273090</v>
      </c>
    </row>
    <row r="1342" spans="1:14" ht="42.75" x14ac:dyDescent="0.2">
      <c r="A1342" s="10">
        <v>300681</v>
      </c>
      <c r="B1342" s="15" t="s">
        <v>1476</v>
      </c>
      <c r="C1342" s="15" t="s">
        <v>1647</v>
      </c>
      <c r="D1342" s="15" t="s">
        <v>236</v>
      </c>
      <c r="E1342" s="15" t="s">
        <v>312</v>
      </c>
      <c r="F1342" s="13" t="s">
        <v>1659</v>
      </c>
      <c r="G1342" s="13" t="s">
        <v>1652</v>
      </c>
      <c r="H1342" s="7">
        <v>9.8000000000000007</v>
      </c>
      <c r="I1342" s="7">
        <v>9.8000000000000007</v>
      </c>
      <c r="J1342" s="9"/>
      <c r="K1342" s="7">
        <v>0</v>
      </c>
      <c r="L1342" s="12">
        <f t="shared" ref="L1342:L1352" si="109">I1342*528000+J1342*1030000</f>
        <v>5174400</v>
      </c>
      <c r="M1342" s="12">
        <f t="shared" ref="M1342:M1352" si="110">(I1342*135900)+(J1342*168000)</f>
        <v>1331820</v>
      </c>
      <c r="N1342" s="12">
        <f t="shared" si="100"/>
        <v>4242126</v>
      </c>
    </row>
    <row r="1343" spans="1:14" ht="28.5" x14ac:dyDescent="0.2">
      <c r="A1343" s="4">
        <v>300685</v>
      </c>
      <c r="B1343" s="15" t="s">
        <v>1476</v>
      </c>
      <c r="C1343" s="15" t="s">
        <v>1647</v>
      </c>
      <c r="D1343" s="15" t="s">
        <v>236</v>
      </c>
      <c r="E1343" s="16"/>
      <c r="F1343" s="6" t="s">
        <v>1660</v>
      </c>
      <c r="G1343" s="6"/>
      <c r="H1343" s="7">
        <v>27.6</v>
      </c>
      <c r="I1343" s="7">
        <v>27.6</v>
      </c>
      <c r="J1343" s="7"/>
      <c r="K1343" s="7">
        <v>10</v>
      </c>
      <c r="L1343" s="8">
        <f t="shared" si="109"/>
        <v>14572800</v>
      </c>
      <c r="M1343" s="8">
        <f t="shared" si="110"/>
        <v>3750840</v>
      </c>
      <c r="N1343" s="8">
        <f t="shared" si="100"/>
        <v>11947212</v>
      </c>
    </row>
    <row r="1344" spans="1:14" ht="28.5" x14ac:dyDescent="0.2">
      <c r="A1344" s="10">
        <v>300690</v>
      </c>
      <c r="B1344" s="15" t="s">
        <v>1476</v>
      </c>
      <c r="C1344" s="15" t="s">
        <v>1647</v>
      </c>
      <c r="D1344" s="15" t="s">
        <v>236</v>
      </c>
      <c r="E1344" s="16"/>
      <c r="F1344" s="13" t="s">
        <v>1661</v>
      </c>
      <c r="G1344" s="13"/>
      <c r="H1344" s="7">
        <v>120</v>
      </c>
      <c r="I1344" s="7">
        <v>120</v>
      </c>
      <c r="J1344" s="9"/>
      <c r="K1344" s="9">
        <v>18</v>
      </c>
      <c r="L1344" s="8">
        <f t="shared" si="109"/>
        <v>63360000</v>
      </c>
      <c r="M1344" s="8">
        <f t="shared" si="110"/>
        <v>16308000</v>
      </c>
      <c r="N1344" s="8">
        <f t="shared" si="100"/>
        <v>51944400</v>
      </c>
    </row>
    <row r="1345" spans="1:14" ht="28.5" x14ac:dyDescent="0.2">
      <c r="A1345" s="10">
        <v>300692</v>
      </c>
      <c r="B1345" s="15" t="s">
        <v>1476</v>
      </c>
      <c r="C1345" s="15" t="s">
        <v>1647</v>
      </c>
      <c r="D1345" s="15" t="s">
        <v>171</v>
      </c>
      <c r="E1345" s="16"/>
      <c r="F1345" s="13" t="s">
        <v>1662</v>
      </c>
      <c r="G1345" s="13"/>
      <c r="H1345" s="7">
        <v>90</v>
      </c>
      <c r="I1345" s="7">
        <v>90</v>
      </c>
      <c r="J1345" s="9"/>
      <c r="K1345" s="9">
        <v>18</v>
      </c>
      <c r="L1345" s="8">
        <f t="shared" si="109"/>
        <v>47520000</v>
      </c>
      <c r="M1345" s="8">
        <f t="shared" si="110"/>
        <v>12231000</v>
      </c>
      <c r="N1345" s="8">
        <f t="shared" si="100"/>
        <v>38958300</v>
      </c>
    </row>
    <row r="1346" spans="1:14" ht="128.25" x14ac:dyDescent="0.2">
      <c r="A1346" s="10">
        <v>300695</v>
      </c>
      <c r="B1346" s="15" t="s">
        <v>1476</v>
      </c>
      <c r="C1346" s="15" t="s">
        <v>1647</v>
      </c>
      <c r="D1346" s="15" t="s">
        <v>171</v>
      </c>
      <c r="E1346" s="16"/>
      <c r="F1346" s="13" t="s">
        <v>1663</v>
      </c>
      <c r="G1346" s="13"/>
      <c r="H1346" s="7">
        <v>165</v>
      </c>
      <c r="I1346" s="7">
        <v>165</v>
      </c>
      <c r="J1346" s="9"/>
      <c r="K1346" s="9">
        <v>18</v>
      </c>
      <c r="L1346" s="8">
        <f t="shared" si="109"/>
        <v>87120000</v>
      </c>
      <c r="M1346" s="8">
        <f t="shared" si="110"/>
        <v>22423500</v>
      </c>
      <c r="N1346" s="8">
        <f t="shared" si="100"/>
        <v>71423550</v>
      </c>
    </row>
    <row r="1347" spans="1:14" ht="28.5" x14ac:dyDescent="0.2">
      <c r="A1347" s="10">
        <v>300696</v>
      </c>
      <c r="B1347" s="15" t="s">
        <v>1476</v>
      </c>
      <c r="C1347" s="15" t="s">
        <v>1647</v>
      </c>
      <c r="D1347" s="15" t="s">
        <v>171</v>
      </c>
      <c r="E1347" s="16"/>
      <c r="F1347" s="13" t="s">
        <v>1664</v>
      </c>
      <c r="G1347" s="13"/>
      <c r="H1347" s="7">
        <v>170</v>
      </c>
      <c r="I1347" s="7">
        <v>170</v>
      </c>
      <c r="J1347" s="9"/>
      <c r="K1347" s="9">
        <v>18</v>
      </c>
      <c r="L1347" s="8">
        <f t="shared" si="109"/>
        <v>89760000</v>
      </c>
      <c r="M1347" s="8">
        <f t="shared" si="110"/>
        <v>23103000</v>
      </c>
      <c r="N1347" s="8">
        <f t="shared" si="100"/>
        <v>73587900</v>
      </c>
    </row>
    <row r="1348" spans="1:14" ht="99.75" x14ac:dyDescent="0.2">
      <c r="A1348" s="10">
        <v>300710</v>
      </c>
      <c r="B1348" s="15" t="s">
        <v>1476</v>
      </c>
      <c r="C1348" s="15" t="s">
        <v>1647</v>
      </c>
      <c r="D1348" s="15" t="s">
        <v>171</v>
      </c>
      <c r="E1348" s="16"/>
      <c r="F1348" s="13" t="s">
        <v>1665</v>
      </c>
      <c r="G1348" s="13"/>
      <c r="H1348" s="7">
        <v>100</v>
      </c>
      <c r="I1348" s="7">
        <v>100</v>
      </c>
      <c r="J1348" s="9"/>
      <c r="K1348" s="9">
        <v>18</v>
      </c>
      <c r="L1348" s="8">
        <f t="shared" si="109"/>
        <v>52800000</v>
      </c>
      <c r="M1348" s="8">
        <f t="shared" si="110"/>
        <v>13590000</v>
      </c>
      <c r="N1348" s="8">
        <f t="shared" ref="N1348:N1411" si="111">L1348- ((M1348*70)/100)</f>
        <v>43287000</v>
      </c>
    </row>
    <row r="1349" spans="1:14" ht="28.5" x14ac:dyDescent="0.2">
      <c r="A1349" s="10">
        <v>300715</v>
      </c>
      <c r="B1349" s="15" t="s">
        <v>1476</v>
      </c>
      <c r="C1349" s="15" t="s">
        <v>1647</v>
      </c>
      <c r="D1349" s="15" t="s">
        <v>171</v>
      </c>
      <c r="E1349" s="16"/>
      <c r="F1349" s="13" t="s">
        <v>1666</v>
      </c>
      <c r="G1349" s="13"/>
      <c r="H1349" s="7">
        <v>100</v>
      </c>
      <c r="I1349" s="7">
        <v>100</v>
      </c>
      <c r="J1349" s="9"/>
      <c r="K1349" s="9">
        <v>18</v>
      </c>
      <c r="L1349" s="8">
        <f t="shared" si="109"/>
        <v>52800000</v>
      </c>
      <c r="M1349" s="8">
        <f t="shared" si="110"/>
        <v>13590000</v>
      </c>
      <c r="N1349" s="8">
        <f t="shared" si="111"/>
        <v>43287000</v>
      </c>
    </row>
    <row r="1350" spans="1:14" ht="57" x14ac:dyDescent="0.2">
      <c r="A1350" s="10">
        <v>300720</v>
      </c>
      <c r="B1350" s="15" t="s">
        <v>1476</v>
      </c>
      <c r="C1350" s="15" t="s">
        <v>1647</v>
      </c>
      <c r="D1350" s="15" t="s">
        <v>171</v>
      </c>
      <c r="E1350" s="16"/>
      <c r="F1350" s="13" t="s">
        <v>1667</v>
      </c>
      <c r="G1350" s="13"/>
      <c r="H1350" s="7">
        <v>150</v>
      </c>
      <c r="I1350" s="7">
        <v>150</v>
      </c>
      <c r="J1350" s="9"/>
      <c r="K1350" s="9">
        <v>18</v>
      </c>
      <c r="L1350" s="8">
        <f t="shared" si="109"/>
        <v>79200000</v>
      </c>
      <c r="M1350" s="8">
        <f t="shared" si="110"/>
        <v>20385000</v>
      </c>
      <c r="N1350" s="8">
        <f t="shared" si="111"/>
        <v>64930500</v>
      </c>
    </row>
    <row r="1351" spans="1:14" ht="28.5" x14ac:dyDescent="0.2">
      <c r="A1351" s="4">
        <v>300725</v>
      </c>
      <c r="B1351" s="15" t="s">
        <v>1476</v>
      </c>
      <c r="C1351" s="15" t="s">
        <v>1647</v>
      </c>
      <c r="D1351" s="15" t="s">
        <v>171</v>
      </c>
      <c r="E1351" s="16"/>
      <c r="F1351" s="6" t="s">
        <v>1668</v>
      </c>
      <c r="G1351" s="6"/>
      <c r="H1351" s="7">
        <v>53</v>
      </c>
      <c r="I1351" s="7">
        <v>53</v>
      </c>
      <c r="J1351" s="7"/>
      <c r="K1351" s="7">
        <v>15</v>
      </c>
      <c r="L1351" s="8">
        <f t="shared" si="109"/>
        <v>27984000</v>
      </c>
      <c r="M1351" s="8">
        <f t="shared" si="110"/>
        <v>7202700</v>
      </c>
      <c r="N1351" s="8">
        <f t="shared" si="111"/>
        <v>22942110</v>
      </c>
    </row>
    <row r="1352" spans="1:14" ht="42.75" x14ac:dyDescent="0.2">
      <c r="A1352" s="4">
        <v>300730</v>
      </c>
      <c r="B1352" s="15" t="s">
        <v>1476</v>
      </c>
      <c r="C1352" s="15" t="s">
        <v>1647</v>
      </c>
      <c r="D1352" s="15" t="s">
        <v>171</v>
      </c>
      <c r="E1352" s="16"/>
      <c r="F1352" s="6" t="s">
        <v>1669</v>
      </c>
      <c r="G1352" s="6" t="s">
        <v>1670</v>
      </c>
      <c r="H1352" s="7">
        <v>42</v>
      </c>
      <c r="I1352" s="7">
        <v>28</v>
      </c>
      <c r="J1352" s="7">
        <v>14</v>
      </c>
      <c r="K1352" s="7">
        <v>9</v>
      </c>
      <c r="L1352" s="8">
        <f t="shared" si="109"/>
        <v>29204000</v>
      </c>
      <c r="M1352" s="8">
        <f t="shared" si="110"/>
        <v>6157200</v>
      </c>
      <c r="N1352" s="8">
        <f t="shared" si="111"/>
        <v>24893960</v>
      </c>
    </row>
    <row r="1353" spans="1:14" ht="71.25" x14ac:dyDescent="0.2">
      <c r="A1353" s="10">
        <v>300735</v>
      </c>
      <c r="B1353" s="15" t="s">
        <v>1476</v>
      </c>
      <c r="C1353" s="15" t="s">
        <v>1647</v>
      </c>
      <c r="D1353" s="15" t="s">
        <v>171</v>
      </c>
      <c r="E1353" s="15" t="s">
        <v>22</v>
      </c>
      <c r="F1353" s="13" t="s">
        <v>1671</v>
      </c>
      <c r="G1353" s="13"/>
      <c r="H1353" s="7">
        <v>40</v>
      </c>
      <c r="I1353" s="9">
        <v>27</v>
      </c>
      <c r="J1353" s="9">
        <v>13</v>
      </c>
      <c r="K1353" s="9" t="s">
        <v>1672</v>
      </c>
      <c r="L1353" s="11">
        <f>I1353*277000+J1353*644000</f>
        <v>15851000</v>
      </c>
      <c r="M1353" s="12">
        <f>(I1353*135900)+(J1353*179000)</f>
        <v>5996300</v>
      </c>
      <c r="N1353" s="12">
        <f t="shared" si="111"/>
        <v>11653590</v>
      </c>
    </row>
    <row r="1354" spans="1:14" ht="28.5" x14ac:dyDescent="0.2">
      <c r="A1354" s="4">
        <v>300750</v>
      </c>
      <c r="B1354" s="15" t="s">
        <v>1476</v>
      </c>
      <c r="C1354" s="15" t="s">
        <v>1647</v>
      </c>
      <c r="D1354" s="15" t="s">
        <v>1495</v>
      </c>
      <c r="E1354" s="16"/>
      <c r="F1354" s="6" t="s">
        <v>1673</v>
      </c>
      <c r="G1354" s="6"/>
      <c r="H1354" s="7">
        <v>45.8</v>
      </c>
      <c r="I1354" s="7">
        <v>45.8</v>
      </c>
      <c r="J1354" s="7"/>
      <c r="K1354" s="7">
        <v>15</v>
      </c>
      <c r="L1354" s="8">
        <f t="shared" ref="L1354:L1362" si="112">I1354*528000+J1354*1030000</f>
        <v>24182400</v>
      </c>
      <c r="M1354" s="8">
        <f t="shared" ref="M1354:M1362" si="113">(I1354*135900)+(J1354*168000)</f>
        <v>6224220</v>
      </c>
      <c r="N1354" s="8">
        <f t="shared" si="111"/>
        <v>19825446</v>
      </c>
    </row>
    <row r="1355" spans="1:14" ht="42.75" x14ac:dyDescent="0.2">
      <c r="A1355" s="4">
        <v>300755</v>
      </c>
      <c r="B1355" s="15" t="s">
        <v>1476</v>
      </c>
      <c r="C1355" s="15" t="s">
        <v>1647</v>
      </c>
      <c r="D1355" s="15" t="s">
        <v>1495</v>
      </c>
      <c r="E1355" s="16"/>
      <c r="F1355" s="6" t="s">
        <v>1674</v>
      </c>
      <c r="G1355" s="6"/>
      <c r="H1355" s="7">
        <v>44.9</v>
      </c>
      <c r="I1355" s="7">
        <v>44.9</v>
      </c>
      <c r="J1355" s="7"/>
      <c r="K1355" s="7">
        <v>15</v>
      </c>
      <c r="L1355" s="8">
        <f t="shared" si="112"/>
        <v>23707200</v>
      </c>
      <c r="M1355" s="8">
        <f t="shared" si="113"/>
        <v>6101910</v>
      </c>
      <c r="N1355" s="8">
        <f t="shared" si="111"/>
        <v>19435863</v>
      </c>
    </row>
    <row r="1356" spans="1:14" ht="42.75" x14ac:dyDescent="0.2">
      <c r="A1356" s="10">
        <v>300760</v>
      </c>
      <c r="B1356" s="15" t="s">
        <v>1476</v>
      </c>
      <c r="C1356" s="15" t="s">
        <v>1647</v>
      </c>
      <c r="D1356" s="15" t="s">
        <v>1495</v>
      </c>
      <c r="E1356" s="16"/>
      <c r="F1356" s="13" t="s">
        <v>1675</v>
      </c>
      <c r="G1356" s="13"/>
      <c r="H1356" s="7">
        <v>150</v>
      </c>
      <c r="I1356" s="7">
        <v>150</v>
      </c>
      <c r="J1356" s="9"/>
      <c r="K1356" s="9">
        <v>16</v>
      </c>
      <c r="L1356" s="8">
        <f t="shared" si="112"/>
        <v>79200000</v>
      </c>
      <c r="M1356" s="8">
        <f t="shared" si="113"/>
        <v>20385000</v>
      </c>
      <c r="N1356" s="8">
        <f t="shared" si="111"/>
        <v>64930500</v>
      </c>
    </row>
    <row r="1357" spans="1:14" ht="28.5" x14ac:dyDescent="0.2">
      <c r="A1357" s="4">
        <v>300765</v>
      </c>
      <c r="B1357" s="15" t="s">
        <v>1476</v>
      </c>
      <c r="C1357" s="15" t="s">
        <v>1647</v>
      </c>
      <c r="D1357" s="15" t="s">
        <v>1495</v>
      </c>
      <c r="E1357" s="16"/>
      <c r="F1357" s="6" t="s">
        <v>1676</v>
      </c>
      <c r="G1357" s="6"/>
      <c r="H1357" s="7">
        <v>72.900000000000006</v>
      </c>
      <c r="I1357" s="7">
        <v>72.900000000000006</v>
      </c>
      <c r="J1357" s="7"/>
      <c r="K1357" s="7">
        <v>15</v>
      </c>
      <c r="L1357" s="8">
        <f t="shared" si="112"/>
        <v>38491200</v>
      </c>
      <c r="M1357" s="8">
        <f t="shared" si="113"/>
        <v>9907110</v>
      </c>
      <c r="N1357" s="8">
        <f t="shared" si="111"/>
        <v>31556223</v>
      </c>
    </row>
    <row r="1358" spans="1:14" ht="28.5" x14ac:dyDescent="0.2">
      <c r="A1358" s="4">
        <v>300785</v>
      </c>
      <c r="B1358" s="17" t="s">
        <v>1476</v>
      </c>
      <c r="C1358" s="17" t="s">
        <v>1647</v>
      </c>
      <c r="D1358" s="17" t="s">
        <v>1495</v>
      </c>
      <c r="E1358" s="15"/>
      <c r="F1358" s="6" t="s">
        <v>1677</v>
      </c>
      <c r="G1358" s="6"/>
      <c r="H1358" s="7">
        <v>65</v>
      </c>
      <c r="I1358" s="7">
        <v>65</v>
      </c>
      <c r="J1358" s="7"/>
      <c r="K1358" s="7">
        <v>12</v>
      </c>
      <c r="L1358" s="12">
        <f t="shared" si="112"/>
        <v>34320000</v>
      </c>
      <c r="M1358" s="12">
        <f t="shared" si="113"/>
        <v>8833500</v>
      </c>
      <c r="N1358" s="12">
        <f t="shared" si="111"/>
        <v>28136550</v>
      </c>
    </row>
    <row r="1359" spans="1:14" ht="28.5" x14ac:dyDescent="0.2">
      <c r="A1359" s="4">
        <v>300790</v>
      </c>
      <c r="B1359" s="15" t="s">
        <v>1476</v>
      </c>
      <c r="C1359" s="15" t="s">
        <v>1647</v>
      </c>
      <c r="D1359" s="15" t="s">
        <v>1495</v>
      </c>
      <c r="E1359" s="16"/>
      <c r="F1359" s="6" t="s">
        <v>1678</v>
      </c>
      <c r="G1359" s="6"/>
      <c r="H1359" s="7">
        <v>67</v>
      </c>
      <c r="I1359" s="7">
        <v>67</v>
      </c>
      <c r="J1359" s="7"/>
      <c r="K1359" s="7">
        <v>15</v>
      </c>
      <c r="L1359" s="8">
        <f t="shared" si="112"/>
        <v>35376000</v>
      </c>
      <c r="M1359" s="8">
        <f t="shared" si="113"/>
        <v>9105300</v>
      </c>
      <c r="N1359" s="8">
        <f t="shared" si="111"/>
        <v>29002290</v>
      </c>
    </row>
    <row r="1360" spans="1:14" ht="42.75" x14ac:dyDescent="0.2">
      <c r="A1360" s="4">
        <v>300795</v>
      </c>
      <c r="B1360" s="15" t="s">
        <v>1476</v>
      </c>
      <c r="C1360" s="15" t="s">
        <v>1647</v>
      </c>
      <c r="D1360" s="15" t="s">
        <v>1231</v>
      </c>
      <c r="E1360" s="16"/>
      <c r="F1360" s="6" t="s">
        <v>1679</v>
      </c>
      <c r="G1360" s="6" t="s">
        <v>1680</v>
      </c>
      <c r="H1360" s="7">
        <v>85</v>
      </c>
      <c r="I1360" s="7">
        <v>85</v>
      </c>
      <c r="J1360" s="7"/>
      <c r="K1360" s="7">
        <v>15</v>
      </c>
      <c r="L1360" s="8">
        <f t="shared" si="112"/>
        <v>44880000</v>
      </c>
      <c r="M1360" s="8">
        <f t="shared" si="113"/>
        <v>11551500</v>
      </c>
      <c r="N1360" s="8">
        <f t="shared" si="111"/>
        <v>36793950</v>
      </c>
    </row>
    <row r="1361" spans="1:14" ht="42.75" x14ac:dyDescent="0.2">
      <c r="A1361" s="4">
        <v>300800</v>
      </c>
      <c r="B1361" s="15" t="s">
        <v>1476</v>
      </c>
      <c r="C1361" s="15" t="s">
        <v>1647</v>
      </c>
      <c r="D1361" s="15" t="s">
        <v>1231</v>
      </c>
      <c r="E1361" s="16"/>
      <c r="F1361" s="6" t="s">
        <v>1681</v>
      </c>
      <c r="G1361" s="6"/>
      <c r="H1361" s="7">
        <v>63</v>
      </c>
      <c r="I1361" s="7">
        <v>63</v>
      </c>
      <c r="J1361" s="7"/>
      <c r="K1361" s="7">
        <v>18</v>
      </c>
      <c r="L1361" s="8">
        <f t="shared" si="112"/>
        <v>33264000</v>
      </c>
      <c r="M1361" s="8">
        <f t="shared" si="113"/>
        <v>8561700</v>
      </c>
      <c r="N1361" s="8">
        <f t="shared" si="111"/>
        <v>27270810</v>
      </c>
    </row>
    <row r="1362" spans="1:14" ht="28.5" x14ac:dyDescent="0.2">
      <c r="A1362" s="4">
        <v>300805</v>
      </c>
      <c r="B1362" s="15" t="s">
        <v>1476</v>
      </c>
      <c r="C1362" s="15" t="s">
        <v>1647</v>
      </c>
      <c r="D1362" s="15" t="s">
        <v>1231</v>
      </c>
      <c r="E1362" s="16"/>
      <c r="F1362" s="6" t="s">
        <v>1682</v>
      </c>
      <c r="G1362" s="6"/>
      <c r="H1362" s="7">
        <v>7.5</v>
      </c>
      <c r="I1362" s="7">
        <v>7.5</v>
      </c>
      <c r="J1362" s="7"/>
      <c r="K1362" s="7">
        <v>6</v>
      </c>
      <c r="L1362" s="8">
        <f t="shared" si="112"/>
        <v>3960000</v>
      </c>
      <c r="M1362" s="8">
        <f t="shared" si="113"/>
        <v>1019250</v>
      </c>
      <c r="N1362" s="8">
        <f t="shared" si="111"/>
        <v>3246525</v>
      </c>
    </row>
    <row r="1363" spans="1:14" ht="99.75" x14ac:dyDescent="0.2">
      <c r="A1363" s="4">
        <v>300815</v>
      </c>
      <c r="B1363" s="15" t="s">
        <v>1476</v>
      </c>
      <c r="C1363" s="15" t="s">
        <v>1647</v>
      </c>
      <c r="D1363" s="15" t="s">
        <v>1231</v>
      </c>
      <c r="E1363" s="15" t="s">
        <v>25</v>
      </c>
      <c r="F1363" s="6" t="s">
        <v>1683</v>
      </c>
      <c r="G1363" s="6"/>
      <c r="H1363" s="7">
        <v>99</v>
      </c>
      <c r="I1363" s="7">
        <v>66</v>
      </c>
      <c r="J1363" s="7">
        <v>33</v>
      </c>
      <c r="K1363" s="7">
        <v>8</v>
      </c>
      <c r="L1363" s="12">
        <f>I1363*277000+J1363*644000</f>
        <v>39534000</v>
      </c>
      <c r="M1363" s="12">
        <f>(I1363*135900)+(J1363*179000)</f>
        <v>14876400</v>
      </c>
      <c r="N1363" s="12">
        <f t="shared" si="111"/>
        <v>29120520</v>
      </c>
    </row>
    <row r="1364" spans="1:14" ht="42.75" x14ac:dyDescent="0.2">
      <c r="A1364" s="4">
        <v>300820</v>
      </c>
      <c r="B1364" s="15" t="s">
        <v>1476</v>
      </c>
      <c r="C1364" s="15" t="s">
        <v>1647</v>
      </c>
      <c r="D1364" s="15" t="s">
        <v>1231</v>
      </c>
      <c r="E1364" s="16"/>
      <c r="F1364" s="6" t="s">
        <v>1684</v>
      </c>
      <c r="G1364" s="6" t="s">
        <v>239</v>
      </c>
      <c r="H1364" s="7">
        <v>6.7</v>
      </c>
      <c r="I1364" s="7">
        <v>6.7</v>
      </c>
      <c r="J1364" s="7"/>
      <c r="K1364" s="7">
        <v>15</v>
      </c>
      <c r="L1364" s="8">
        <f t="shared" ref="L1364:L1375" si="114">I1364*528000+J1364*1030000</f>
        <v>3537600</v>
      </c>
      <c r="M1364" s="8">
        <f t="shared" ref="M1364:M1406" si="115">(I1364*135900)+(J1364*168000)</f>
        <v>910530</v>
      </c>
      <c r="N1364" s="8">
        <f t="shared" si="111"/>
        <v>2900229</v>
      </c>
    </row>
    <row r="1365" spans="1:14" ht="28.5" x14ac:dyDescent="0.2">
      <c r="A1365" s="4">
        <v>300825</v>
      </c>
      <c r="B1365" s="15" t="s">
        <v>1476</v>
      </c>
      <c r="C1365" s="15" t="s">
        <v>1647</v>
      </c>
      <c r="D1365" s="15" t="s">
        <v>1231</v>
      </c>
      <c r="E1365" s="16"/>
      <c r="F1365" s="6" t="s">
        <v>1685</v>
      </c>
      <c r="G1365" s="6"/>
      <c r="H1365" s="7">
        <v>25</v>
      </c>
      <c r="I1365" s="7">
        <v>25</v>
      </c>
      <c r="J1365" s="7"/>
      <c r="K1365" s="7">
        <v>15</v>
      </c>
      <c r="L1365" s="8">
        <f t="shared" si="114"/>
        <v>13200000</v>
      </c>
      <c r="M1365" s="8">
        <f t="shared" si="115"/>
        <v>3397500</v>
      </c>
      <c r="N1365" s="8">
        <f t="shared" si="111"/>
        <v>10821750</v>
      </c>
    </row>
    <row r="1366" spans="1:14" ht="42.75" x14ac:dyDescent="0.2">
      <c r="A1366" s="4">
        <v>300830</v>
      </c>
      <c r="B1366" s="15" t="s">
        <v>1686</v>
      </c>
      <c r="C1366" s="15" t="s">
        <v>1687</v>
      </c>
      <c r="D1366" s="15" t="s">
        <v>1688</v>
      </c>
      <c r="E1366" s="16"/>
      <c r="F1366" s="6" t="s">
        <v>1689</v>
      </c>
      <c r="G1366" s="6"/>
      <c r="H1366" s="7">
        <v>42</v>
      </c>
      <c r="I1366" s="7">
        <v>42</v>
      </c>
      <c r="J1366" s="7"/>
      <c r="K1366" s="7">
        <v>15</v>
      </c>
      <c r="L1366" s="8">
        <f t="shared" si="114"/>
        <v>22176000</v>
      </c>
      <c r="M1366" s="8">
        <f t="shared" si="115"/>
        <v>5707800</v>
      </c>
      <c r="N1366" s="8">
        <f t="shared" si="111"/>
        <v>18180540</v>
      </c>
    </row>
    <row r="1367" spans="1:14" ht="28.5" x14ac:dyDescent="0.2">
      <c r="A1367" s="4">
        <v>300835</v>
      </c>
      <c r="B1367" s="15" t="s">
        <v>1686</v>
      </c>
      <c r="C1367" s="15" t="s">
        <v>1687</v>
      </c>
      <c r="D1367" s="15" t="s">
        <v>1688</v>
      </c>
      <c r="E1367" s="16"/>
      <c r="F1367" s="6" t="s">
        <v>1690</v>
      </c>
      <c r="G1367" s="6"/>
      <c r="H1367" s="7">
        <v>40</v>
      </c>
      <c r="I1367" s="7">
        <v>40</v>
      </c>
      <c r="J1367" s="7"/>
      <c r="K1367" s="7">
        <v>15</v>
      </c>
      <c r="L1367" s="8">
        <f t="shared" si="114"/>
        <v>21120000</v>
      </c>
      <c r="M1367" s="8">
        <f t="shared" si="115"/>
        <v>5436000</v>
      </c>
      <c r="N1367" s="8">
        <f t="shared" si="111"/>
        <v>17314800</v>
      </c>
    </row>
    <row r="1368" spans="1:14" ht="42.75" x14ac:dyDescent="0.2">
      <c r="A1368" s="4">
        <v>300840</v>
      </c>
      <c r="B1368" s="15" t="s">
        <v>1686</v>
      </c>
      <c r="C1368" s="15" t="s">
        <v>1687</v>
      </c>
      <c r="D1368" s="15" t="s">
        <v>1688</v>
      </c>
      <c r="E1368" s="16"/>
      <c r="F1368" s="6" t="s">
        <v>1691</v>
      </c>
      <c r="G1368" s="6"/>
      <c r="H1368" s="7">
        <v>63</v>
      </c>
      <c r="I1368" s="7">
        <v>63</v>
      </c>
      <c r="J1368" s="7"/>
      <c r="K1368" s="7">
        <v>15</v>
      </c>
      <c r="L1368" s="8">
        <f t="shared" si="114"/>
        <v>33264000</v>
      </c>
      <c r="M1368" s="8">
        <f t="shared" si="115"/>
        <v>8561700</v>
      </c>
      <c r="N1368" s="8">
        <f t="shared" si="111"/>
        <v>27270810</v>
      </c>
    </row>
    <row r="1369" spans="1:14" ht="28.5" x14ac:dyDescent="0.2">
      <c r="A1369" s="4">
        <v>300845</v>
      </c>
      <c r="B1369" s="15" t="s">
        <v>1686</v>
      </c>
      <c r="C1369" s="15" t="s">
        <v>1687</v>
      </c>
      <c r="D1369" s="15" t="s">
        <v>1688</v>
      </c>
      <c r="E1369" s="16"/>
      <c r="F1369" s="6" t="s">
        <v>1692</v>
      </c>
      <c r="G1369" s="6"/>
      <c r="H1369" s="7">
        <v>48</v>
      </c>
      <c r="I1369" s="7">
        <v>48</v>
      </c>
      <c r="J1369" s="7"/>
      <c r="K1369" s="7">
        <v>15</v>
      </c>
      <c r="L1369" s="8">
        <f t="shared" si="114"/>
        <v>25344000</v>
      </c>
      <c r="M1369" s="8">
        <f t="shared" si="115"/>
        <v>6523200</v>
      </c>
      <c r="N1369" s="8">
        <f t="shared" si="111"/>
        <v>20777760</v>
      </c>
    </row>
    <row r="1370" spans="1:14" ht="42.75" x14ac:dyDescent="0.2">
      <c r="A1370" s="4">
        <v>300850</v>
      </c>
      <c r="B1370" s="15" t="s">
        <v>1686</v>
      </c>
      <c r="C1370" s="15" t="s">
        <v>1687</v>
      </c>
      <c r="D1370" s="15" t="s">
        <v>1688</v>
      </c>
      <c r="E1370" s="16"/>
      <c r="F1370" s="6" t="s">
        <v>1693</v>
      </c>
      <c r="G1370" s="6"/>
      <c r="H1370" s="7">
        <v>79</v>
      </c>
      <c r="I1370" s="7">
        <v>79</v>
      </c>
      <c r="J1370" s="7"/>
      <c r="K1370" s="7">
        <v>25</v>
      </c>
      <c r="L1370" s="8">
        <f t="shared" si="114"/>
        <v>41712000</v>
      </c>
      <c r="M1370" s="8">
        <f t="shared" si="115"/>
        <v>10736100</v>
      </c>
      <c r="N1370" s="8">
        <f t="shared" si="111"/>
        <v>34196730</v>
      </c>
    </row>
    <row r="1371" spans="1:14" ht="28.5" x14ac:dyDescent="0.2">
      <c r="A1371" s="4">
        <v>300855</v>
      </c>
      <c r="B1371" s="15" t="s">
        <v>1686</v>
      </c>
      <c r="C1371" s="15" t="s">
        <v>1687</v>
      </c>
      <c r="D1371" s="15" t="s">
        <v>1688</v>
      </c>
      <c r="E1371" s="16"/>
      <c r="F1371" s="6" t="s">
        <v>1694</v>
      </c>
      <c r="G1371" s="6"/>
      <c r="H1371" s="7">
        <v>68</v>
      </c>
      <c r="I1371" s="7">
        <v>68</v>
      </c>
      <c r="J1371" s="7"/>
      <c r="K1371" s="7">
        <v>20</v>
      </c>
      <c r="L1371" s="8">
        <f t="shared" si="114"/>
        <v>35904000</v>
      </c>
      <c r="M1371" s="8">
        <f t="shared" si="115"/>
        <v>9241200</v>
      </c>
      <c r="N1371" s="8">
        <f t="shared" si="111"/>
        <v>29435160</v>
      </c>
    </row>
    <row r="1372" spans="1:14" ht="42.75" x14ac:dyDescent="0.2">
      <c r="A1372" s="10">
        <v>300856</v>
      </c>
      <c r="B1372" s="15" t="s">
        <v>1686</v>
      </c>
      <c r="C1372" s="15" t="s">
        <v>1687</v>
      </c>
      <c r="D1372" s="15" t="s">
        <v>1695</v>
      </c>
      <c r="E1372" s="16"/>
      <c r="F1372" s="13" t="s">
        <v>1696</v>
      </c>
      <c r="G1372" s="13"/>
      <c r="H1372" s="7">
        <v>65</v>
      </c>
      <c r="I1372" s="7">
        <v>65</v>
      </c>
      <c r="J1372" s="9"/>
      <c r="K1372" s="9">
        <v>20</v>
      </c>
      <c r="L1372" s="8">
        <f t="shared" si="114"/>
        <v>34320000</v>
      </c>
      <c r="M1372" s="8">
        <f t="shared" si="115"/>
        <v>8833500</v>
      </c>
      <c r="N1372" s="8">
        <f t="shared" si="111"/>
        <v>28136550</v>
      </c>
    </row>
    <row r="1373" spans="1:14" ht="42.75" x14ac:dyDescent="0.2">
      <c r="A1373" s="10">
        <v>300857</v>
      </c>
      <c r="B1373" s="15" t="s">
        <v>1686</v>
      </c>
      <c r="C1373" s="15" t="s">
        <v>1687</v>
      </c>
      <c r="D1373" s="15" t="s">
        <v>1695</v>
      </c>
      <c r="E1373" s="16"/>
      <c r="F1373" s="13" t="s">
        <v>1697</v>
      </c>
      <c r="G1373" s="13"/>
      <c r="H1373" s="7">
        <v>100</v>
      </c>
      <c r="I1373" s="7">
        <v>100</v>
      </c>
      <c r="J1373" s="9"/>
      <c r="K1373" s="9">
        <v>20</v>
      </c>
      <c r="L1373" s="8">
        <f t="shared" si="114"/>
        <v>52800000</v>
      </c>
      <c r="M1373" s="8">
        <f t="shared" si="115"/>
        <v>13590000</v>
      </c>
      <c r="N1373" s="8">
        <f t="shared" si="111"/>
        <v>43287000</v>
      </c>
    </row>
    <row r="1374" spans="1:14" ht="57" x14ac:dyDescent="0.2">
      <c r="A1374" s="10">
        <v>300858</v>
      </c>
      <c r="B1374" s="15" t="s">
        <v>1686</v>
      </c>
      <c r="C1374" s="15" t="s">
        <v>1687</v>
      </c>
      <c r="D1374" s="15" t="s">
        <v>1695</v>
      </c>
      <c r="E1374" s="16"/>
      <c r="F1374" s="13" t="s">
        <v>1698</v>
      </c>
      <c r="G1374" s="13"/>
      <c r="H1374" s="7">
        <v>130</v>
      </c>
      <c r="I1374" s="7">
        <v>130</v>
      </c>
      <c r="J1374" s="9"/>
      <c r="K1374" s="9">
        <v>20</v>
      </c>
      <c r="L1374" s="8">
        <f t="shared" si="114"/>
        <v>68640000</v>
      </c>
      <c r="M1374" s="8">
        <f t="shared" si="115"/>
        <v>17667000</v>
      </c>
      <c r="N1374" s="8">
        <f t="shared" si="111"/>
        <v>56273100</v>
      </c>
    </row>
    <row r="1375" spans="1:14" ht="42.75" x14ac:dyDescent="0.2">
      <c r="A1375" s="4">
        <v>300860</v>
      </c>
      <c r="B1375" s="15" t="s">
        <v>1686</v>
      </c>
      <c r="C1375" s="15" t="s">
        <v>1687</v>
      </c>
      <c r="D1375" s="15" t="s">
        <v>1695</v>
      </c>
      <c r="E1375" s="16"/>
      <c r="F1375" s="6" t="s">
        <v>1699</v>
      </c>
      <c r="G1375" s="6"/>
      <c r="H1375" s="7">
        <v>65</v>
      </c>
      <c r="I1375" s="7">
        <v>65</v>
      </c>
      <c r="J1375" s="7"/>
      <c r="K1375" s="7">
        <v>20</v>
      </c>
      <c r="L1375" s="8">
        <f t="shared" si="114"/>
        <v>34320000</v>
      </c>
      <c r="M1375" s="8">
        <f t="shared" si="115"/>
        <v>8833500</v>
      </c>
      <c r="N1375" s="8">
        <f t="shared" si="111"/>
        <v>28136550</v>
      </c>
    </row>
    <row r="1376" spans="1:14" ht="42.75" x14ac:dyDescent="0.2">
      <c r="A1376" s="4">
        <v>300865</v>
      </c>
      <c r="B1376" s="15" t="s">
        <v>1686</v>
      </c>
      <c r="C1376" s="15" t="s">
        <v>1687</v>
      </c>
      <c r="D1376" s="15" t="s">
        <v>1695</v>
      </c>
      <c r="E1376" s="15" t="s">
        <v>124</v>
      </c>
      <c r="F1376" s="6" t="s">
        <v>1700</v>
      </c>
      <c r="G1376" s="6"/>
      <c r="H1376" s="7">
        <v>14</v>
      </c>
      <c r="I1376" s="7">
        <v>14</v>
      </c>
      <c r="J1376" s="7"/>
      <c r="K1376" s="7">
        <v>0</v>
      </c>
      <c r="L1376" s="12">
        <f>I1376*528000+J1376*1030000</f>
        <v>7392000</v>
      </c>
      <c r="M1376" s="12">
        <f t="shared" si="115"/>
        <v>1902600</v>
      </c>
      <c r="N1376" s="12">
        <f t="shared" si="111"/>
        <v>6060180</v>
      </c>
    </row>
    <row r="1377" spans="1:14" ht="57" x14ac:dyDescent="0.2">
      <c r="A1377" s="4">
        <v>300870</v>
      </c>
      <c r="B1377" s="15" t="s">
        <v>1686</v>
      </c>
      <c r="C1377" s="15" t="s">
        <v>1687</v>
      </c>
      <c r="D1377" s="15" t="s">
        <v>1701</v>
      </c>
      <c r="E1377" s="16"/>
      <c r="F1377" s="13" t="s">
        <v>1702</v>
      </c>
      <c r="G1377" s="13"/>
      <c r="H1377" s="7">
        <v>41</v>
      </c>
      <c r="I1377" s="7">
        <v>41</v>
      </c>
      <c r="J1377" s="7"/>
      <c r="K1377" s="7">
        <v>12</v>
      </c>
      <c r="L1377" s="8">
        <f t="shared" ref="L1377:L1406" si="116">I1377*528000+J1377*1030000</f>
        <v>21648000</v>
      </c>
      <c r="M1377" s="8">
        <f t="shared" si="115"/>
        <v>5571900</v>
      </c>
      <c r="N1377" s="8">
        <f t="shared" si="111"/>
        <v>17747670</v>
      </c>
    </row>
    <row r="1378" spans="1:14" ht="42.75" x14ac:dyDescent="0.2">
      <c r="A1378" s="4">
        <v>300880</v>
      </c>
      <c r="B1378" s="15" t="s">
        <v>1686</v>
      </c>
      <c r="C1378" s="15" t="s">
        <v>1687</v>
      </c>
      <c r="D1378" s="15" t="s">
        <v>1703</v>
      </c>
      <c r="E1378" s="16"/>
      <c r="F1378" s="6" t="s">
        <v>1704</v>
      </c>
      <c r="G1378" s="6"/>
      <c r="H1378" s="7">
        <v>23</v>
      </c>
      <c r="I1378" s="7">
        <v>23</v>
      </c>
      <c r="J1378" s="7"/>
      <c r="K1378" s="7">
        <v>0</v>
      </c>
      <c r="L1378" s="8">
        <f t="shared" si="116"/>
        <v>12144000</v>
      </c>
      <c r="M1378" s="8">
        <f t="shared" si="115"/>
        <v>3125700</v>
      </c>
      <c r="N1378" s="8">
        <f t="shared" si="111"/>
        <v>9956010</v>
      </c>
    </row>
    <row r="1379" spans="1:14" ht="85.5" x14ac:dyDescent="0.2">
      <c r="A1379" s="10">
        <v>300885</v>
      </c>
      <c r="B1379" s="15" t="s">
        <v>1686</v>
      </c>
      <c r="C1379" s="15" t="s">
        <v>1687</v>
      </c>
      <c r="D1379" s="15" t="s">
        <v>1703</v>
      </c>
      <c r="E1379" s="15" t="s">
        <v>312</v>
      </c>
      <c r="F1379" s="13" t="s">
        <v>1705</v>
      </c>
      <c r="G1379" s="13" t="s">
        <v>1706</v>
      </c>
      <c r="H1379" s="7">
        <v>71</v>
      </c>
      <c r="I1379" s="9">
        <v>56</v>
      </c>
      <c r="J1379" s="9">
        <v>15</v>
      </c>
      <c r="K1379" s="9">
        <v>0</v>
      </c>
      <c r="L1379" s="12">
        <f t="shared" si="116"/>
        <v>45018000</v>
      </c>
      <c r="M1379" s="12">
        <f t="shared" si="115"/>
        <v>10130400</v>
      </c>
      <c r="N1379" s="12">
        <f t="shared" si="111"/>
        <v>37926720</v>
      </c>
    </row>
    <row r="1380" spans="1:14" ht="71.25" x14ac:dyDescent="0.2">
      <c r="A1380" s="10">
        <v>300890</v>
      </c>
      <c r="B1380" s="15" t="s">
        <v>1686</v>
      </c>
      <c r="C1380" s="15" t="s">
        <v>1687</v>
      </c>
      <c r="D1380" s="15" t="s">
        <v>1703</v>
      </c>
      <c r="E1380" s="15" t="s">
        <v>312</v>
      </c>
      <c r="F1380" s="13" t="s">
        <v>1707</v>
      </c>
      <c r="G1380" s="13" t="s">
        <v>1708</v>
      </c>
      <c r="H1380" s="7">
        <v>80</v>
      </c>
      <c r="I1380" s="9">
        <v>65</v>
      </c>
      <c r="J1380" s="9">
        <v>15</v>
      </c>
      <c r="K1380" s="9">
        <v>0</v>
      </c>
      <c r="L1380" s="12">
        <f t="shared" si="116"/>
        <v>49770000</v>
      </c>
      <c r="M1380" s="12">
        <f t="shared" si="115"/>
        <v>11353500</v>
      </c>
      <c r="N1380" s="12">
        <f t="shared" si="111"/>
        <v>41822550</v>
      </c>
    </row>
    <row r="1381" spans="1:14" ht="28.5" x14ac:dyDescent="0.2">
      <c r="A1381" s="10">
        <v>300895</v>
      </c>
      <c r="B1381" s="15" t="s">
        <v>1686</v>
      </c>
      <c r="C1381" s="15" t="s">
        <v>1687</v>
      </c>
      <c r="D1381" s="15" t="s">
        <v>1703</v>
      </c>
      <c r="E1381" s="15" t="s">
        <v>312</v>
      </c>
      <c r="F1381" s="13" t="s">
        <v>1709</v>
      </c>
      <c r="G1381" s="13" t="s">
        <v>1710</v>
      </c>
      <c r="H1381" s="7">
        <v>21</v>
      </c>
      <c r="I1381" s="9">
        <v>14</v>
      </c>
      <c r="J1381" s="9">
        <v>7</v>
      </c>
      <c r="K1381" s="7">
        <v>0</v>
      </c>
      <c r="L1381" s="12">
        <f t="shared" si="116"/>
        <v>14602000</v>
      </c>
      <c r="M1381" s="12">
        <f t="shared" si="115"/>
        <v>3078600</v>
      </c>
      <c r="N1381" s="12">
        <f t="shared" si="111"/>
        <v>12446980</v>
      </c>
    </row>
    <row r="1382" spans="1:14" ht="57" x14ac:dyDescent="0.2">
      <c r="A1382" s="10">
        <v>300900</v>
      </c>
      <c r="B1382" s="15" t="s">
        <v>1686</v>
      </c>
      <c r="C1382" s="15" t="s">
        <v>1687</v>
      </c>
      <c r="D1382" s="15" t="s">
        <v>1703</v>
      </c>
      <c r="E1382" s="16"/>
      <c r="F1382" s="13" t="s">
        <v>1711</v>
      </c>
      <c r="G1382" s="13"/>
      <c r="H1382" s="7">
        <v>15</v>
      </c>
      <c r="I1382" s="9">
        <v>10</v>
      </c>
      <c r="J1382" s="9">
        <v>5</v>
      </c>
      <c r="K1382" s="7">
        <v>0</v>
      </c>
      <c r="L1382" s="8">
        <f t="shared" si="116"/>
        <v>10430000</v>
      </c>
      <c r="M1382" s="8">
        <f t="shared" si="115"/>
        <v>2199000</v>
      </c>
      <c r="N1382" s="8">
        <f t="shared" si="111"/>
        <v>8890700</v>
      </c>
    </row>
    <row r="1383" spans="1:14" ht="114" x14ac:dyDescent="0.2">
      <c r="A1383" s="10">
        <v>300905</v>
      </c>
      <c r="B1383" s="15" t="s">
        <v>1686</v>
      </c>
      <c r="C1383" s="15" t="s">
        <v>1687</v>
      </c>
      <c r="D1383" s="15" t="s">
        <v>1703</v>
      </c>
      <c r="E1383" s="15" t="s">
        <v>312</v>
      </c>
      <c r="F1383" s="13" t="s">
        <v>1712</v>
      </c>
      <c r="G1383" s="13" t="s">
        <v>1713</v>
      </c>
      <c r="H1383" s="7">
        <v>80</v>
      </c>
      <c r="I1383" s="9">
        <v>65</v>
      </c>
      <c r="J1383" s="9">
        <v>15</v>
      </c>
      <c r="K1383" s="7">
        <v>0</v>
      </c>
      <c r="L1383" s="12">
        <f t="shared" si="116"/>
        <v>49770000</v>
      </c>
      <c r="M1383" s="12">
        <f t="shared" si="115"/>
        <v>11353500</v>
      </c>
      <c r="N1383" s="12">
        <f t="shared" si="111"/>
        <v>41822550</v>
      </c>
    </row>
    <row r="1384" spans="1:14" ht="57" x14ac:dyDescent="0.2">
      <c r="A1384" s="10">
        <v>300910</v>
      </c>
      <c r="B1384" s="15" t="s">
        <v>1686</v>
      </c>
      <c r="C1384" s="15" t="s">
        <v>1687</v>
      </c>
      <c r="D1384" s="15" t="s">
        <v>1703</v>
      </c>
      <c r="E1384" s="16"/>
      <c r="F1384" s="13" t="s">
        <v>1714</v>
      </c>
      <c r="G1384" s="13"/>
      <c r="H1384" s="7">
        <v>15</v>
      </c>
      <c r="I1384" s="9">
        <v>10</v>
      </c>
      <c r="J1384" s="9">
        <v>5</v>
      </c>
      <c r="K1384" s="7">
        <v>0</v>
      </c>
      <c r="L1384" s="8">
        <f t="shared" si="116"/>
        <v>10430000</v>
      </c>
      <c r="M1384" s="8">
        <f t="shared" si="115"/>
        <v>2199000</v>
      </c>
      <c r="N1384" s="8">
        <f t="shared" si="111"/>
        <v>8890700</v>
      </c>
    </row>
    <row r="1385" spans="1:14" ht="42.75" x14ac:dyDescent="0.2">
      <c r="A1385" s="10">
        <v>300920</v>
      </c>
      <c r="B1385" s="15" t="s">
        <v>1686</v>
      </c>
      <c r="C1385" s="15" t="s">
        <v>1687</v>
      </c>
      <c r="D1385" s="15" t="s">
        <v>1703</v>
      </c>
      <c r="E1385" s="16"/>
      <c r="F1385" s="13" t="s">
        <v>1715</v>
      </c>
      <c r="G1385" s="13"/>
      <c r="H1385" s="7">
        <v>21</v>
      </c>
      <c r="I1385" s="9">
        <v>14</v>
      </c>
      <c r="J1385" s="9">
        <v>7</v>
      </c>
      <c r="K1385" s="7">
        <v>0</v>
      </c>
      <c r="L1385" s="8">
        <f t="shared" si="116"/>
        <v>14602000</v>
      </c>
      <c r="M1385" s="8">
        <f t="shared" si="115"/>
        <v>3078600</v>
      </c>
      <c r="N1385" s="8">
        <f t="shared" si="111"/>
        <v>12446980</v>
      </c>
    </row>
    <row r="1386" spans="1:14" ht="171" x14ac:dyDescent="0.2">
      <c r="A1386" s="10">
        <v>300925</v>
      </c>
      <c r="B1386" s="15" t="s">
        <v>1686</v>
      </c>
      <c r="C1386" s="15" t="s">
        <v>1687</v>
      </c>
      <c r="D1386" s="15" t="s">
        <v>1703</v>
      </c>
      <c r="E1386" s="15" t="s">
        <v>312</v>
      </c>
      <c r="F1386" s="13" t="s">
        <v>1716</v>
      </c>
      <c r="G1386" s="13" t="s">
        <v>1706</v>
      </c>
      <c r="H1386" s="7">
        <v>185</v>
      </c>
      <c r="I1386" s="9">
        <v>145</v>
      </c>
      <c r="J1386" s="9">
        <v>40</v>
      </c>
      <c r="K1386" s="7">
        <v>0</v>
      </c>
      <c r="L1386" s="12">
        <f t="shared" si="116"/>
        <v>117760000</v>
      </c>
      <c r="M1386" s="12">
        <f t="shared" si="115"/>
        <v>26425500</v>
      </c>
      <c r="N1386" s="12">
        <f t="shared" si="111"/>
        <v>99262150</v>
      </c>
    </row>
    <row r="1387" spans="1:14" ht="85.5" x14ac:dyDescent="0.2">
      <c r="A1387" s="10">
        <v>300930</v>
      </c>
      <c r="B1387" s="15" t="s">
        <v>1686</v>
      </c>
      <c r="C1387" s="15" t="s">
        <v>1687</v>
      </c>
      <c r="D1387" s="15" t="s">
        <v>1703</v>
      </c>
      <c r="E1387" s="15" t="s">
        <v>312</v>
      </c>
      <c r="F1387" s="13" t="s">
        <v>1717</v>
      </c>
      <c r="G1387" s="13" t="s">
        <v>1706</v>
      </c>
      <c r="H1387" s="7">
        <v>185</v>
      </c>
      <c r="I1387" s="9">
        <v>145</v>
      </c>
      <c r="J1387" s="9">
        <v>40</v>
      </c>
      <c r="K1387" s="7">
        <v>0</v>
      </c>
      <c r="L1387" s="12">
        <f t="shared" si="116"/>
        <v>117760000</v>
      </c>
      <c r="M1387" s="12">
        <f t="shared" si="115"/>
        <v>26425500</v>
      </c>
      <c r="N1387" s="12">
        <f t="shared" si="111"/>
        <v>99262150</v>
      </c>
    </row>
    <row r="1388" spans="1:14" ht="85.5" x14ac:dyDescent="0.2">
      <c r="A1388" s="10">
        <v>300935</v>
      </c>
      <c r="B1388" s="15" t="s">
        <v>1686</v>
      </c>
      <c r="C1388" s="15" t="s">
        <v>1687</v>
      </c>
      <c r="D1388" s="15" t="s">
        <v>1703</v>
      </c>
      <c r="E1388" s="15" t="s">
        <v>312</v>
      </c>
      <c r="F1388" s="13" t="s">
        <v>1718</v>
      </c>
      <c r="G1388" s="13" t="s">
        <v>1706</v>
      </c>
      <c r="H1388" s="7">
        <v>170</v>
      </c>
      <c r="I1388" s="9">
        <v>130</v>
      </c>
      <c r="J1388" s="9">
        <v>40</v>
      </c>
      <c r="K1388" s="7">
        <v>0</v>
      </c>
      <c r="L1388" s="12">
        <f t="shared" si="116"/>
        <v>109840000</v>
      </c>
      <c r="M1388" s="12">
        <f t="shared" si="115"/>
        <v>24387000</v>
      </c>
      <c r="N1388" s="12">
        <f t="shared" si="111"/>
        <v>92769100</v>
      </c>
    </row>
    <row r="1389" spans="1:14" ht="71.25" x14ac:dyDescent="0.2">
      <c r="A1389" s="10">
        <v>300940</v>
      </c>
      <c r="B1389" s="15" t="s">
        <v>1686</v>
      </c>
      <c r="C1389" s="15" t="s">
        <v>1687</v>
      </c>
      <c r="D1389" s="15" t="s">
        <v>1703</v>
      </c>
      <c r="E1389" s="16"/>
      <c r="F1389" s="13" t="s">
        <v>1719</v>
      </c>
      <c r="G1389" s="13"/>
      <c r="H1389" s="7">
        <v>26</v>
      </c>
      <c r="I1389" s="9">
        <v>17</v>
      </c>
      <c r="J1389" s="9">
        <v>9</v>
      </c>
      <c r="K1389" s="7">
        <v>0</v>
      </c>
      <c r="L1389" s="8">
        <f t="shared" si="116"/>
        <v>18246000</v>
      </c>
      <c r="M1389" s="8">
        <f t="shared" si="115"/>
        <v>3822300</v>
      </c>
      <c r="N1389" s="8">
        <f t="shared" si="111"/>
        <v>15570390</v>
      </c>
    </row>
    <row r="1390" spans="1:14" ht="42.75" x14ac:dyDescent="0.2">
      <c r="A1390" s="10">
        <v>300945</v>
      </c>
      <c r="B1390" s="15" t="s">
        <v>1686</v>
      </c>
      <c r="C1390" s="15" t="s">
        <v>1687</v>
      </c>
      <c r="D1390" s="15" t="s">
        <v>1703</v>
      </c>
      <c r="E1390" s="16"/>
      <c r="F1390" s="13" t="s">
        <v>1720</v>
      </c>
      <c r="G1390" s="13"/>
      <c r="H1390" s="7">
        <v>13.9</v>
      </c>
      <c r="I1390" s="9">
        <v>9</v>
      </c>
      <c r="J1390" s="9">
        <v>4.9000000000000004</v>
      </c>
      <c r="K1390" s="7">
        <v>6</v>
      </c>
      <c r="L1390" s="8">
        <f t="shared" si="116"/>
        <v>9799000</v>
      </c>
      <c r="M1390" s="8">
        <f t="shared" si="115"/>
        <v>2046300</v>
      </c>
      <c r="N1390" s="8">
        <f t="shared" si="111"/>
        <v>8366590</v>
      </c>
    </row>
    <row r="1391" spans="1:14" ht="71.25" x14ac:dyDescent="0.2">
      <c r="A1391" s="10">
        <v>300950</v>
      </c>
      <c r="B1391" s="15" t="s">
        <v>1686</v>
      </c>
      <c r="C1391" s="15" t="s">
        <v>1687</v>
      </c>
      <c r="D1391" s="15" t="s">
        <v>1703</v>
      </c>
      <c r="E1391" s="16"/>
      <c r="F1391" s="13" t="s">
        <v>1721</v>
      </c>
      <c r="G1391" s="13"/>
      <c r="H1391" s="7">
        <v>26.9</v>
      </c>
      <c r="I1391" s="9">
        <v>18</v>
      </c>
      <c r="J1391" s="9">
        <v>8.9</v>
      </c>
      <c r="K1391" s="7">
        <v>0</v>
      </c>
      <c r="L1391" s="8">
        <f t="shared" si="116"/>
        <v>18671000</v>
      </c>
      <c r="M1391" s="8">
        <f t="shared" si="115"/>
        <v>3941400</v>
      </c>
      <c r="N1391" s="8">
        <f t="shared" si="111"/>
        <v>15912020</v>
      </c>
    </row>
    <row r="1392" spans="1:14" ht="85.5" x14ac:dyDescent="0.2">
      <c r="A1392" s="10">
        <v>300951</v>
      </c>
      <c r="B1392" s="15" t="s">
        <v>1686</v>
      </c>
      <c r="C1392" s="15" t="s">
        <v>1687</v>
      </c>
      <c r="D1392" s="15" t="s">
        <v>1703</v>
      </c>
      <c r="E1392" s="16"/>
      <c r="F1392" s="13" t="s">
        <v>1722</v>
      </c>
      <c r="G1392" s="13"/>
      <c r="H1392" s="7">
        <v>130</v>
      </c>
      <c r="I1392" s="9">
        <v>90</v>
      </c>
      <c r="J1392" s="9">
        <v>40</v>
      </c>
      <c r="K1392" s="7">
        <v>0</v>
      </c>
      <c r="L1392" s="8">
        <f t="shared" si="116"/>
        <v>88720000</v>
      </c>
      <c r="M1392" s="8">
        <f t="shared" si="115"/>
        <v>18951000</v>
      </c>
      <c r="N1392" s="8">
        <f t="shared" si="111"/>
        <v>75454300</v>
      </c>
    </row>
    <row r="1393" spans="1:14" ht="42.75" x14ac:dyDescent="0.2">
      <c r="A1393" s="10">
        <v>300955</v>
      </c>
      <c r="B1393" s="15" t="s">
        <v>1686</v>
      </c>
      <c r="C1393" s="15" t="s">
        <v>1687</v>
      </c>
      <c r="D1393" s="15" t="s">
        <v>1703</v>
      </c>
      <c r="E1393" s="16"/>
      <c r="F1393" s="13" t="s">
        <v>1723</v>
      </c>
      <c r="G1393" s="13"/>
      <c r="H1393" s="7">
        <v>34.299999999999997</v>
      </c>
      <c r="I1393" s="9">
        <v>23</v>
      </c>
      <c r="J1393" s="9">
        <v>11.3</v>
      </c>
      <c r="K1393" s="7">
        <v>0</v>
      </c>
      <c r="L1393" s="8">
        <f t="shared" si="116"/>
        <v>23783000</v>
      </c>
      <c r="M1393" s="8">
        <f t="shared" si="115"/>
        <v>5024100</v>
      </c>
      <c r="N1393" s="8">
        <f t="shared" si="111"/>
        <v>20266130</v>
      </c>
    </row>
    <row r="1394" spans="1:14" ht="85.5" x14ac:dyDescent="0.2">
      <c r="A1394" s="4">
        <v>300960</v>
      </c>
      <c r="B1394" s="15" t="s">
        <v>1686</v>
      </c>
      <c r="C1394" s="15" t="s">
        <v>1687</v>
      </c>
      <c r="D1394" s="15" t="s">
        <v>1703</v>
      </c>
      <c r="E1394" s="16"/>
      <c r="F1394" s="13" t="s">
        <v>1724</v>
      </c>
      <c r="G1394" s="13"/>
      <c r="H1394" s="7">
        <v>43</v>
      </c>
      <c r="I1394" s="7">
        <v>43</v>
      </c>
      <c r="J1394" s="7"/>
      <c r="K1394" s="7">
        <v>0</v>
      </c>
      <c r="L1394" s="8">
        <f t="shared" si="116"/>
        <v>22704000</v>
      </c>
      <c r="M1394" s="8">
        <f t="shared" si="115"/>
        <v>5843700</v>
      </c>
      <c r="N1394" s="8">
        <f t="shared" si="111"/>
        <v>18613410</v>
      </c>
    </row>
    <row r="1395" spans="1:14" ht="57" x14ac:dyDescent="0.2">
      <c r="A1395" s="4">
        <v>300965</v>
      </c>
      <c r="B1395" s="15" t="s">
        <v>1686</v>
      </c>
      <c r="C1395" s="15" t="s">
        <v>1687</v>
      </c>
      <c r="D1395" s="15" t="s">
        <v>1703</v>
      </c>
      <c r="E1395" s="16"/>
      <c r="F1395" s="6" t="s">
        <v>1725</v>
      </c>
      <c r="G1395" s="6"/>
      <c r="H1395" s="7">
        <v>46</v>
      </c>
      <c r="I1395" s="7">
        <v>46</v>
      </c>
      <c r="J1395" s="7"/>
      <c r="K1395" s="7">
        <v>15</v>
      </c>
      <c r="L1395" s="8">
        <f t="shared" si="116"/>
        <v>24288000</v>
      </c>
      <c r="M1395" s="8">
        <f t="shared" si="115"/>
        <v>6251400</v>
      </c>
      <c r="N1395" s="8">
        <f t="shared" si="111"/>
        <v>19912020</v>
      </c>
    </row>
    <row r="1396" spans="1:14" ht="42.75" x14ac:dyDescent="0.2">
      <c r="A1396" s="4">
        <v>300970</v>
      </c>
      <c r="B1396" s="15" t="s">
        <v>1686</v>
      </c>
      <c r="C1396" s="15" t="s">
        <v>1687</v>
      </c>
      <c r="D1396" s="15" t="s">
        <v>1703</v>
      </c>
      <c r="E1396" s="16"/>
      <c r="F1396" s="6" t="s">
        <v>1726</v>
      </c>
      <c r="G1396" s="6"/>
      <c r="H1396" s="7">
        <v>50</v>
      </c>
      <c r="I1396" s="7">
        <v>50</v>
      </c>
      <c r="J1396" s="7"/>
      <c r="K1396" s="7">
        <v>15</v>
      </c>
      <c r="L1396" s="8">
        <f t="shared" si="116"/>
        <v>26400000</v>
      </c>
      <c r="M1396" s="8">
        <f t="shared" si="115"/>
        <v>6795000</v>
      </c>
      <c r="N1396" s="8">
        <f t="shared" si="111"/>
        <v>21643500</v>
      </c>
    </row>
    <row r="1397" spans="1:14" ht="71.25" x14ac:dyDescent="0.2">
      <c r="A1397" s="10">
        <v>300975</v>
      </c>
      <c r="B1397" s="15" t="s">
        <v>1686</v>
      </c>
      <c r="C1397" s="15" t="s">
        <v>1687</v>
      </c>
      <c r="D1397" s="15" t="s">
        <v>1703</v>
      </c>
      <c r="E1397" s="15" t="s">
        <v>312</v>
      </c>
      <c r="F1397" s="13" t="s">
        <v>1727</v>
      </c>
      <c r="G1397" s="13" t="s">
        <v>1706</v>
      </c>
      <c r="H1397" s="7">
        <v>100</v>
      </c>
      <c r="I1397" s="9">
        <v>75</v>
      </c>
      <c r="J1397" s="9">
        <v>25</v>
      </c>
      <c r="K1397" s="7">
        <v>0</v>
      </c>
      <c r="L1397" s="12">
        <f t="shared" si="116"/>
        <v>65350000</v>
      </c>
      <c r="M1397" s="12">
        <f t="shared" si="115"/>
        <v>14392500</v>
      </c>
      <c r="N1397" s="12">
        <f t="shared" si="111"/>
        <v>55275250</v>
      </c>
    </row>
    <row r="1398" spans="1:14" ht="57" x14ac:dyDescent="0.2">
      <c r="A1398" s="10">
        <v>300980</v>
      </c>
      <c r="B1398" s="15" t="s">
        <v>1686</v>
      </c>
      <c r="C1398" s="15" t="s">
        <v>1687</v>
      </c>
      <c r="D1398" s="15" t="s">
        <v>1703</v>
      </c>
      <c r="E1398" s="16"/>
      <c r="F1398" s="13" t="s">
        <v>1728</v>
      </c>
      <c r="G1398" s="13"/>
      <c r="H1398" s="7">
        <v>13.1</v>
      </c>
      <c r="I1398" s="9">
        <v>8.1</v>
      </c>
      <c r="J1398" s="9">
        <v>5</v>
      </c>
      <c r="K1398" s="7">
        <v>0</v>
      </c>
      <c r="L1398" s="8">
        <f t="shared" si="116"/>
        <v>9426800</v>
      </c>
      <c r="M1398" s="8">
        <f t="shared" si="115"/>
        <v>1940790</v>
      </c>
      <c r="N1398" s="8">
        <f t="shared" si="111"/>
        <v>8068247</v>
      </c>
    </row>
    <row r="1399" spans="1:14" ht="57" x14ac:dyDescent="0.2">
      <c r="A1399" s="10">
        <v>300985</v>
      </c>
      <c r="B1399" s="15" t="s">
        <v>1686</v>
      </c>
      <c r="C1399" s="15" t="s">
        <v>1687</v>
      </c>
      <c r="D1399" s="15" t="s">
        <v>1703</v>
      </c>
      <c r="E1399" s="16"/>
      <c r="F1399" s="13" t="s">
        <v>1729</v>
      </c>
      <c r="G1399" s="13"/>
      <c r="H1399" s="7">
        <v>74</v>
      </c>
      <c r="I1399" s="9">
        <v>49</v>
      </c>
      <c r="J1399" s="9">
        <v>25</v>
      </c>
      <c r="K1399" s="7">
        <v>0</v>
      </c>
      <c r="L1399" s="8">
        <f t="shared" si="116"/>
        <v>51622000</v>
      </c>
      <c r="M1399" s="8">
        <f t="shared" si="115"/>
        <v>10859100</v>
      </c>
      <c r="N1399" s="8">
        <f t="shared" si="111"/>
        <v>44020630</v>
      </c>
    </row>
    <row r="1400" spans="1:14" ht="71.25" x14ac:dyDescent="0.2">
      <c r="A1400" s="4">
        <v>300990</v>
      </c>
      <c r="B1400" s="15" t="s">
        <v>1686</v>
      </c>
      <c r="C1400" s="15" t="s">
        <v>1687</v>
      </c>
      <c r="D1400" s="15" t="s">
        <v>1703</v>
      </c>
      <c r="E1400" s="16"/>
      <c r="F1400" s="6" t="s">
        <v>1730</v>
      </c>
      <c r="G1400" s="6"/>
      <c r="H1400" s="7">
        <v>47</v>
      </c>
      <c r="I1400" s="7">
        <v>47</v>
      </c>
      <c r="J1400" s="7"/>
      <c r="K1400" s="7">
        <v>15</v>
      </c>
      <c r="L1400" s="8">
        <f t="shared" si="116"/>
        <v>24816000</v>
      </c>
      <c r="M1400" s="8">
        <f t="shared" si="115"/>
        <v>6387300</v>
      </c>
      <c r="N1400" s="8">
        <f t="shared" si="111"/>
        <v>20344890</v>
      </c>
    </row>
    <row r="1401" spans="1:14" ht="71.25" x14ac:dyDescent="0.2">
      <c r="A1401" s="4">
        <v>300995</v>
      </c>
      <c r="B1401" s="15" t="s">
        <v>1686</v>
      </c>
      <c r="C1401" s="15" t="s">
        <v>1687</v>
      </c>
      <c r="D1401" s="15" t="s">
        <v>1703</v>
      </c>
      <c r="E1401" s="16"/>
      <c r="F1401" s="13" t="s">
        <v>1731</v>
      </c>
      <c r="G1401" s="13"/>
      <c r="H1401" s="7">
        <v>67</v>
      </c>
      <c r="I1401" s="7">
        <v>67</v>
      </c>
      <c r="J1401" s="7"/>
      <c r="K1401" s="7">
        <v>15</v>
      </c>
      <c r="L1401" s="8">
        <f t="shared" si="116"/>
        <v>35376000</v>
      </c>
      <c r="M1401" s="8">
        <f t="shared" si="115"/>
        <v>9105300</v>
      </c>
      <c r="N1401" s="8">
        <f t="shared" si="111"/>
        <v>29002290</v>
      </c>
    </row>
    <row r="1402" spans="1:14" ht="114" x14ac:dyDescent="0.2">
      <c r="A1402" s="10">
        <v>301000</v>
      </c>
      <c r="B1402" s="15" t="s">
        <v>1686</v>
      </c>
      <c r="C1402" s="15" t="s">
        <v>1687</v>
      </c>
      <c r="D1402" s="15" t="s">
        <v>1703</v>
      </c>
      <c r="E1402" s="15" t="s">
        <v>312</v>
      </c>
      <c r="F1402" s="13" t="s">
        <v>1732</v>
      </c>
      <c r="G1402" s="13" t="s">
        <v>1710</v>
      </c>
      <c r="H1402" s="7">
        <v>120</v>
      </c>
      <c r="I1402" s="9">
        <v>90</v>
      </c>
      <c r="J1402" s="9">
        <v>30</v>
      </c>
      <c r="K1402" s="7">
        <v>0</v>
      </c>
      <c r="L1402" s="12">
        <f t="shared" si="116"/>
        <v>78420000</v>
      </c>
      <c r="M1402" s="12">
        <f t="shared" si="115"/>
        <v>17271000</v>
      </c>
      <c r="N1402" s="12">
        <f t="shared" si="111"/>
        <v>66330300</v>
      </c>
    </row>
    <row r="1403" spans="1:14" ht="85.5" x14ac:dyDescent="0.2">
      <c r="A1403" s="4">
        <v>301005</v>
      </c>
      <c r="B1403" s="15" t="s">
        <v>1686</v>
      </c>
      <c r="C1403" s="15" t="s">
        <v>1687</v>
      </c>
      <c r="D1403" s="15" t="s">
        <v>1703</v>
      </c>
      <c r="E1403" s="16"/>
      <c r="F1403" s="6" t="s">
        <v>1733</v>
      </c>
      <c r="G1403" s="6"/>
      <c r="H1403" s="7">
        <v>68</v>
      </c>
      <c r="I1403" s="7">
        <v>68</v>
      </c>
      <c r="J1403" s="7"/>
      <c r="K1403" s="7">
        <v>15</v>
      </c>
      <c r="L1403" s="8">
        <f t="shared" si="116"/>
        <v>35904000</v>
      </c>
      <c r="M1403" s="8">
        <f t="shared" si="115"/>
        <v>9241200</v>
      </c>
      <c r="N1403" s="8">
        <f t="shared" si="111"/>
        <v>29435160</v>
      </c>
    </row>
    <row r="1404" spans="1:14" ht="85.5" x14ac:dyDescent="0.2">
      <c r="A1404" s="4">
        <v>301010</v>
      </c>
      <c r="B1404" s="15" t="s">
        <v>1686</v>
      </c>
      <c r="C1404" s="15" t="s">
        <v>1687</v>
      </c>
      <c r="D1404" s="15" t="s">
        <v>1703</v>
      </c>
      <c r="E1404" s="16"/>
      <c r="F1404" s="6" t="s">
        <v>1734</v>
      </c>
      <c r="G1404" s="6"/>
      <c r="H1404" s="7">
        <v>78</v>
      </c>
      <c r="I1404" s="7">
        <v>78</v>
      </c>
      <c r="J1404" s="7"/>
      <c r="K1404" s="7">
        <v>20</v>
      </c>
      <c r="L1404" s="8">
        <f t="shared" si="116"/>
        <v>41184000</v>
      </c>
      <c r="M1404" s="8">
        <f t="shared" si="115"/>
        <v>10600200</v>
      </c>
      <c r="N1404" s="8">
        <f t="shared" si="111"/>
        <v>33763860</v>
      </c>
    </row>
    <row r="1405" spans="1:14" ht="57" x14ac:dyDescent="0.2">
      <c r="A1405" s="4">
        <v>301015</v>
      </c>
      <c r="B1405" s="15" t="s">
        <v>1686</v>
      </c>
      <c r="C1405" s="15" t="s">
        <v>1687</v>
      </c>
      <c r="D1405" s="15" t="s">
        <v>1703</v>
      </c>
      <c r="E1405" s="16"/>
      <c r="F1405" s="6" t="s">
        <v>1735</v>
      </c>
      <c r="G1405" s="6"/>
      <c r="H1405" s="7">
        <v>98</v>
      </c>
      <c r="I1405" s="7">
        <v>98</v>
      </c>
      <c r="J1405" s="7"/>
      <c r="K1405" s="7">
        <v>20</v>
      </c>
      <c r="L1405" s="8">
        <f t="shared" si="116"/>
        <v>51744000</v>
      </c>
      <c r="M1405" s="8">
        <f t="shared" si="115"/>
        <v>13318200</v>
      </c>
      <c r="N1405" s="8">
        <f t="shared" si="111"/>
        <v>42421260</v>
      </c>
    </row>
    <row r="1406" spans="1:14" ht="42.75" x14ac:dyDescent="0.2">
      <c r="A1406" s="4">
        <v>301020</v>
      </c>
      <c r="B1406" s="15" t="s">
        <v>1686</v>
      </c>
      <c r="C1406" s="15" t="s">
        <v>1687</v>
      </c>
      <c r="D1406" s="15" t="s">
        <v>1703</v>
      </c>
      <c r="E1406" s="16"/>
      <c r="F1406" s="6" t="s">
        <v>1736</v>
      </c>
      <c r="G1406" s="6"/>
      <c r="H1406" s="7">
        <v>79</v>
      </c>
      <c r="I1406" s="7">
        <v>79</v>
      </c>
      <c r="J1406" s="7"/>
      <c r="K1406" s="7">
        <v>20</v>
      </c>
      <c r="L1406" s="8">
        <f t="shared" si="116"/>
        <v>41712000</v>
      </c>
      <c r="M1406" s="8">
        <f t="shared" si="115"/>
        <v>10736100</v>
      </c>
      <c r="N1406" s="8">
        <f t="shared" si="111"/>
        <v>34196730</v>
      </c>
    </row>
    <row r="1407" spans="1:14" ht="42.75" x14ac:dyDescent="0.2">
      <c r="A1407" s="4">
        <v>301025</v>
      </c>
      <c r="B1407" s="15" t="s">
        <v>1686</v>
      </c>
      <c r="C1407" s="15" t="s">
        <v>1687</v>
      </c>
      <c r="D1407" s="15" t="s">
        <v>1703</v>
      </c>
      <c r="E1407" s="15" t="s">
        <v>22</v>
      </c>
      <c r="F1407" s="13" t="s">
        <v>1737</v>
      </c>
      <c r="G1407" s="13"/>
      <c r="H1407" s="7">
        <v>17.7</v>
      </c>
      <c r="I1407" s="7">
        <v>11.7</v>
      </c>
      <c r="J1407" s="7">
        <v>6</v>
      </c>
      <c r="K1407" s="7">
        <v>5</v>
      </c>
      <c r="L1407" s="11">
        <f>I1407*277000+J1407*644000</f>
        <v>7104900</v>
      </c>
      <c r="M1407" s="12">
        <f>(I1407*135900)+(J1407*179000)</f>
        <v>2664030</v>
      </c>
      <c r="N1407" s="12">
        <f t="shared" si="111"/>
        <v>5240079</v>
      </c>
    </row>
    <row r="1408" spans="1:14" ht="28.5" x14ac:dyDescent="0.2">
      <c r="A1408" s="4">
        <v>301030</v>
      </c>
      <c r="B1408" s="15" t="s">
        <v>1686</v>
      </c>
      <c r="C1408" s="15" t="s">
        <v>1687</v>
      </c>
      <c r="D1408" s="15" t="s">
        <v>1703</v>
      </c>
      <c r="E1408" s="15" t="s">
        <v>22</v>
      </c>
      <c r="F1408" s="13" t="s">
        <v>1738</v>
      </c>
      <c r="G1408" s="13"/>
      <c r="H1408" s="7">
        <v>13</v>
      </c>
      <c r="I1408" s="7">
        <v>8.5</v>
      </c>
      <c r="J1408" s="7">
        <v>4.5</v>
      </c>
      <c r="K1408" s="7">
        <v>5</v>
      </c>
      <c r="L1408" s="11">
        <f>I1408*277000+J1408*644000</f>
        <v>5252500</v>
      </c>
      <c r="M1408" s="12">
        <f>(I1408*135900)+(J1408*179000)</f>
        <v>1960650</v>
      </c>
      <c r="N1408" s="12">
        <f t="shared" si="111"/>
        <v>3880045</v>
      </c>
    </row>
    <row r="1409" spans="1:14" ht="71.25" x14ac:dyDescent="0.2">
      <c r="A1409" s="4">
        <v>301035</v>
      </c>
      <c r="B1409" s="15" t="s">
        <v>1686</v>
      </c>
      <c r="C1409" s="15" t="s">
        <v>1687</v>
      </c>
      <c r="D1409" s="15" t="s">
        <v>1739</v>
      </c>
      <c r="E1409" s="16"/>
      <c r="F1409" s="6" t="s">
        <v>1740</v>
      </c>
      <c r="G1409" s="6"/>
      <c r="H1409" s="7">
        <v>65</v>
      </c>
      <c r="I1409" s="7">
        <v>65</v>
      </c>
      <c r="J1409" s="7"/>
      <c r="K1409" s="7">
        <v>25</v>
      </c>
      <c r="L1409" s="8">
        <f t="shared" ref="L1409:L1440" si="117">I1409*528000+J1409*1030000</f>
        <v>34320000</v>
      </c>
      <c r="M1409" s="8">
        <f t="shared" ref="M1409:M1472" si="118">(I1409*135900)+(J1409*168000)</f>
        <v>8833500</v>
      </c>
      <c r="N1409" s="8">
        <f t="shared" si="111"/>
        <v>28136550</v>
      </c>
    </row>
    <row r="1410" spans="1:14" ht="71.25" x14ac:dyDescent="0.2">
      <c r="A1410" s="4">
        <v>301040</v>
      </c>
      <c r="B1410" s="15" t="s">
        <v>1686</v>
      </c>
      <c r="C1410" s="15" t="s">
        <v>1687</v>
      </c>
      <c r="D1410" s="15" t="s">
        <v>1739</v>
      </c>
      <c r="E1410" s="16"/>
      <c r="F1410" s="6" t="s">
        <v>1741</v>
      </c>
      <c r="G1410" s="6"/>
      <c r="H1410" s="7">
        <v>68</v>
      </c>
      <c r="I1410" s="7">
        <v>68</v>
      </c>
      <c r="J1410" s="7"/>
      <c r="K1410" s="7">
        <v>25</v>
      </c>
      <c r="L1410" s="8">
        <f t="shared" si="117"/>
        <v>35904000</v>
      </c>
      <c r="M1410" s="8">
        <f t="shared" si="118"/>
        <v>9241200</v>
      </c>
      <c r="N1410" s="8">
        <f t="shared" si="111"/>
        <v>29435160</v>
      </c>
    </row>
    <row r="1411" spans="1:14" ht="42.75" x14ac:dyDescent="0.2">
      <c r="A1411" s="4">
        <v>301045</v>
      </c>
      <c r="B1411" s="15" t="s">
        <v>1686</v>
      </c>
      <c r="C1411" s="15" t="s">
        <v>1687</v>
      </c>
      <c r="D1411" s="15" t="s">
        <v>1742</v>
      </c>
      <c r="E1411" s="16"/>
      <c r="F1411" s="6" t="s">
        <v>1743</v>
      </c>
      <c r="G1411" s="6"/>
      <c r="H1411" s="7">
        <v>66</v>
      </c>
      <c r="I1411" s="7">
        <v>66</v>
      </c>
      <c r="J1411" s="7"/>
      <c r="K1411" s="7">
        <v>25</v>
      </c>
      <c r="L1411" s="8">
        <f t="shared" si="117"/>
        <v>34848000</v>
      </c>
      <c r="M1411" s="8">
        <f t="shared" si="118"/>
        <v>8969400</v>
      </c>
      <c r="N1411" s="8">
        <f t="shared" si="111"/>
        <v>28569420</v>
      </c>
    </row>
    <row r="1412" spans="1:14" ht="57" x14ac:dyDescent="0.2">
      <c r="A1412" s="4">
        <v>301050</v>
      </c>
      <c r="B1412" s="15" t="s">
        <v>1686</v>
      </c>
      <c r="C1412" s="15" t="s">
        <v>1687</v>
      </c>
      <c r="D1412" s="15" t="s">
        <v>1742</v>
      </c>
      <c r="E1412" s="16"/>
      <c r="F1412" s="6" t="s">
        <v>1744</v>
      </c>
      <c r="G1412" s="6"/>
      <c r="H1412" s="7">
        <v>85</v>
      </c>
      <c r="I1412" s="7">
        <v>85</v>
      </c>
      <c r="J1412" s="7"/>
      <c r="K1412" s="7">
        <v>25</v>
      </c>
      <c r="L1412" s="8">
        <f t="shared" si="117"/>
        <v>44880000</v>
      </c>
      <c r="M1412" s="8">
        <f t="shared" si="118"/>
        <v>11551500</v>
      </c>
      <c r="N1412" s="8">
        <f t="shared" ref="N1412:N1475" si="119">L1412- ((M1412*70)/100)</f>
        <v>36793950</v>
      </c>
    </row>
    <row r="1413" spans="1:14" ht="71.25" x14ac:dyDescent="0.2">
      <c r="A1413" s="10">
        <v>301055</v>
      </c>
      <c r="B1413" s="15" t="s">
        <v>1686</v>
      </c>
      <c r="C1413" s="15" t="s">
        <v>1687</v>
      </c>
      <c r="D1413" s="15" t="s">
        <v>1742</v>
      </c>
      <c r="E1413" s="16"/>
      <c r="F1413" s="13" t="s">
        <v>1745</v>
      </c>
      <c r="G1413" s="13"/>
      <c r="H1413" s="7">
        <v>96</v>
      </c>
      <c r="I1413" s="7">
        <v>96</v>
      </c>
      <c r="J1413" s="9"/>
      <c r="K1413" s="9">
        <v>30</v>
      </c>
      <c r="L1413" s="8">
        <f t="shared" si="117"/>
        <v>50688000</v>
      </c>
      <c r="M1413" s="8">
        <f t="shared" si="118"/>
        <v>13046400</v>
      </c>
      <c r="N1413" s="8">
        <f t="shared" si="119"/>
        <v>41555520</v>
      </c>
    </row>
    <row r="1414" spans="1:14" ht="42.75" x14ac:dyDescent="0.2">
      <c r="A1414" s="10">
        <v>301065</v>
      </c>
      <c r="B1414" s="15" t="s">
        <v>1686</v>
      </c>
      <c r="C1414" s="15" t="s">
        <v>1687</v>
      </c>
      <c r="D1414" s="15" t="s">
        <v>1742</v>
      </c>
      <c r="E1414" s="15" t="s">
        <v>312</v>
      </c>
      <c r="F1414" s="13" t="s">
        <v>1746</v>
      </c>
      <c r="G1414" s="13" t="s">
        <v>1747</v>
      </c>
      <c r="H1414" s="7">
        <v>115</v>
      </c>
      <c r="I1414" s="7">
        <v>115</v>
      </c>
      <c r="J1414" s="9"/>
      <c r="K1414" s="9">
        <v>30</v>
      </c>
      <c r="L1414" s="12">
        <f t="shared" si="117"/>
        <v>60720000</v>
      </c>
      <c r="M1414" s="12">
        <f t="shared" si="118"/>
        <v>15628500</v>
      </c>
      <c r="N1414" s="12">
        <f t="shared" si="119"/>
        <v>49780050</v>
      </c>
    </row>
    <row r="1415" spans="1:14" ht="42.75" x14ac:dyDescent="0.2">
      <c r="A1415" s="10">
        <v>301066</v>
      </c>
      <c r="B1415" s="15" t="s">
        <v>1686</v>
      </c>
      <c r="C1415" s="15" t="s">
        <v>1687</v>
      </c>
      <c r="D1415" s="15" t="s">
        <v>1742</v>
      </c>
      <c r="E1415" s="15" t="s">
        <v>312</v>
      </c>
      <c r="F1415" s="13" t="s">
        <v>1748</v>
      </c>
      <c r="G1415" s="13" t="s">
        <v>1749</v>
      </c>
      <c r="H1415" s="7">
        <v>122.5</v>
      </c>
      <c r="I1415" s="7">
        <v>122.5</v>
      </c>
      <c r="J1415" s="9"/>
      <c r="K1415" s="9">
        <v>30</v>
      </c>
      <c r="L1415" s="12">
        <f t="shared" si="117"/>
        <v>64680000</v>
      </c>
      <c r="M1415" s="12">
        <f t="shared" si="118"/>
        <v>16647750</v>
      </c>
      <c r="N1415" s="12">
        <f t="shared" si="119"/>
        <v>53026575</v>
      </c>
    </row>
    <row r="1416" spans="1:14" ht="42.75" x14ac:dyDescent="0.2">
      <c r="A1416" s="4">
        <v>301070</v>
      </c>
      <c r="B1416" s="15" t="s">
        <v>1686</v>
      </c>
      <c r="C1416" s="15" t="s">
        <v>1687</v>
      </c>
      <c r="D1416" s="15" t="s">
        <v>1742</v>
      </c>
      <c r="E1416" s="16"/>
      <c r="F1416" s="6" t="s">
        <v>1750</v>
      </c>
      <c r="G1416" s="6"/>
      <c r="H1416" s="7">
        <v>120</v>
      </c>
      <c r="I1416" s="7">
        <v>120</v>
      </c>
      <c r="J1416" s="7"/>
      <c r="K1416" s="7">
        <v>30</v>
      </c>
      <c r="L1416" s="8">
        <f t="shared" si="117"/>
        <v>63360000</v>
      </c>
      <c r="M1416" s="8">
        <f t="shared" si="118"/>
        <v>16308000</v>
      </c>
      <c r="N1416" s="8">
        <f t="shared" si="119"/>
        <v>51944400</v>
      </c>
    </row>
    <row r="1417" spans="1:14" ht="71.25" x14ac:dyDescent="0.2">
      <c r="A1417" s="4">
        <v>301080</v>
      </c>
      <c r="B1417" s="15" t="s">
        <v>1686</v>
      </c>
      <c r="C1417" s="15" t="s">
        <v>1751</v>
      </c>
      <c r="D1417" s="15" t="s">
        <v>1752</v>
      </c>
      <c r="E1417" s="16"/>
      <c r="F1417" s="6" t="s">
        <v>1753</v>
      </c>
      <c r="G1417" s="6"/>
      <c r="H1417" s="7">
        <v>138.30000000000001</v>
      </c>
      <c r="I1417" s="7">
        <v>138.30000000000001</v>
      </c>
      <c r="J1417" s="7"/>
      <c r="K1417" s="7">
        <v>30</v>
      </c>
      <c r="L1417" s="8">
        <f t="shared" si="117"/>
        <v>73022400</v>
      </c>
      <c r="M1417" s="8">
        <f t="shared" si="118"/>
        <v>18794970</v>
      </c>
      <c r="N1417" s="8">
        <f t="shared" si="119"/>
        <v>59865921</v>
      </c>
    </row>
    <row r="1418" spans="1:14" ht="57" x14ac:dyDescent="0.2">
      <c r="A1418" s="10">
        <v>301085</v>
      </c>
      <c r="B1418" s="15" t="s">
        <v>1686</v>
      </c>
      <c r="C1418" s="15" t="s">
        <v>1751</v>
      </c>
      <c r="D1418" s="15" t="s">
        <v>1752</v>
      </c>
      <c r="E1418" s="16"/>
      <c r="F1418" s="13" t="s">
        <v>1754</v>
      </c>
      <c r="G1418" s="13"/>
      <c r="H1418" s="7">
        <v>135.4</v>
      </c>
      <c r="I1418" s="7">
        <v>135.4</v>
      </c>
      <c r="J1418" s="9"/>
      <c r="K1418" s="9">
        <v>30</v>
      </c>
      <c r="L1418" s="8">
        <f t="shared" si="117"/>
        <v>71491200</v>
      </c>
      <c r="M1418" s="8">
        <f t="shared" si="118"/>
        <v>18400860</v>
      </c>
      <c r="N1418" s="8">
        <f t="shared" si="119"/>
        <v>58610598</v>
      </c>
    </row>
    <row r="1419" spans="1:14" ht="57" x14ac:dyDescent="0.2">
      <c r="A1419" s="4">
        <v>301090</v>
      </c>
      <c r="B1419" s="15" t="s">
        <v>1686</v>
      </c>
      <c r="C1419" s="15" t="s">
        <v>1751</v>
      </c>
      <c r="D1419" s="15" t="s">
        <v>1752</v>
      </c>
      <c r="E1419" s="16"/>
      <c r="F1419" s="6" t="s">
        <v>1755</v>
      </c>
      <c r="G1419" s="6"/>
      <c r="H1419" s="7">
        <v>110</v>
      </c>
      <c r="I1419" s="7">
        <v>110</v>
      </c>
      <c r="J1419" s="7"/>
      <c r="K1419" s="7">
        <v>30</v>
      </c>
      <c r="L1419" s="8">
        <f t="shared" si="117"/>
        <v>58080000</v>
      </c>
      <c r="M1419" s="8">
        <f t="shared" si="118"/>
        <v>14949000</v>
      </c>
      <c r="N1419" s="8">
        <f t="shared" si="119"/>
        <v>47615700</v>
      </c>
    </row>
    <row r="1420" spans="1:14" ht="85.5" x14ac:dyDescent="0.2">
      <c r="A1420" s="10">
        <v>301095</v>
      </c>
      <c r="B1420" s="15" t="s">
        <v>1686</v>
      </c>
      <c r="C1420" s="15" t="s">
        <v>1751</v>
      </c>
      <c r="D1420" s="15" t="s">
        <v>1752</v>
      </c>
      <c r="E1420" s="16"/>
      <c r="F1420" s="13" t="s">
        <v>1756</v>
      </c>
      <c r="G1420" s="13"/>
      <c r="H1420" s="7">
        <v>115</v>
      </c>
      <c r="I1420" s="7">
        <v>115</v>
      </c>
      <c r="J1420" s="9"/>
      <c r="K1420" s="9">
        <v>30</v>
      </c>
      <c r="L1420" s="8">
        <f t="shared" si="117"/>
        <v>60720000</v>
      </c>
      <c r="M1420" s="8">
        <f t="shared" si="118"/>
        <v>15628500</v>
      </c>
      <c r="N1420" s="8">
        <f t="shared" si="119"/>
        <v>49780050</v>
      </c>
    </row>
    <row r="1421" spans="1:14" ht="42.75" x14ac:dyDescent="0.2">
      <c r="A1421" s="4">
        <v>301100</v>
      </c>
      <c r="B1421" s="15" t="s">
        <v>1686</v>
      </c>
      <c r="C1421" s="15" t="s">
        <v>1751</v>
      </c>
      <c r="D1421" s="15" t="s">
        <v>1752</v>
      </c>
      <c r="E1421" s="16"/>
      <c r="F1421" s="6" t="s">
        <v>1757</v>
      </c>
      <c r="G1421" s="6"/>
      <c r="H1421" s="7">
        <v>110</v>
      </c>
      <c r="I1421" s="7">
        <v>110</v>
      </c>
      <c r="J1421" s="7"/>
      <c r="K1421" s="7">
        <v>30</v>
      </c>
      <c r="L1421" s="8">
        <f t="shared" si="117"/>
        <v>58080000</v>
      </c>
      <c r="M1421" s="8">
        <f t="shared" si="118"/>
        <v>14949000</v>
      </c>
      <c r="N1421" s="8">
        <f t="shared" si="119"/>
        <v>47615700</v>
      </c>
    </row>
    <row r="1422" spans="1:14" ht="42.75" x14ac:dyDescent="0.2">
      <c r="A1422" s="10">
        <v>301110</v>
      </c>
      <c r="B1422" s="15" t="s">
        <v>1686</v>
      </c>
      <c r="C1422" s="15" t="s">
        <v>1751</v>
      </c>
      <c r="D1422" s="15" t="s">
        <v>1758</v>
      </c>
      <c r="E1422" s="16"/>
      <c r="F1422" s="13" t="s">
        <v>1759</v>
      </c>
      <c r="G1422" s="13"/>
      <c r="H1422" s="7">
        <v>115</v>
      </c>
      <c r="I1422" s="7">
        <v>115</v>
      </c>
      <c r="J1422" s="9"/>
      <c r="K1422" s="9">
        <v>30</v>
      </c>
      <c r="L1422" s="8">
        <f t="shared" si="117"/>
        <v>60720000</v>
      </c>
      <c r="M1422" s="8">
        <f t="shared" si="118"/>
        <v>15628500</v>
      </c>
      <c r="N1422" s="8">
        <f t="shared" si="119"/>
        <v>49780050</v>
      </c>
    </row>
    <row r="1423" spans="1:14" ht="42.75" x14ac:dyDescent="0.2">
      <c r="A1423" s="10">
        <v>301115</v>
      </c>
      <c r="B1423" s="15" t="s">
        <v>1686</v>
      </c>
      <c r="C1423" s="15" t="s">
        <v>1751</v>
      </c>
      <c r="D1423" s="15" t="s">
        <v>1758</v>
      </c>
      <c r="E1423" s="16"/>
      <c r="F1423" s="13" t="s">
        <v>1760</v>
      </c>
      <c r="G1423" s="13"/>
      <c r="H1423" s="7">
        <v>130</v>
      </c>
      <c r="I1423" s="7">
        <v>130</v>
      </c>
      <c r="J1423" s="9"/>
      <c r="K1423" s="9">
        <v>30</v>
      </c>
      <c r="L1423" s="8">
        <f t="shared" si="117"/>
        <v>68640000</v>
      </c>
      <c r="M1423" s="8">
        <f t="shared" si="118"/>
        <v>17667000</v>
      </c>
      <c r="N1423" s="8">
        <f t="shared" si="119"/>
        <v>56273100</v>
      </c>
    </row>
    <row r="1424" spans="1:14" ht="28.5" x14ac:dyDescent="0.2">
      <c r="A1424" s="10">
        <v>301120</v>
      </c>
      <c r="B1424" s="15" t="s">
        <v>1686</v>
      </c>
      <c r="C1424" s="15" t="s">
        <v>1751</v>
      </c>
      <c r="D1424" s="15" t="s">
        <v>1758</v>
      </c>
      <c r="E1424" s="16"/>
      <c r="F1424" s="13" t="s">
        <v>1761</v>
      </c>
      <c r="G1424" s="13"/>
      <c r="H1424" s="7">
        <v>110</v>
      </c>
      <c r="I1424" s="7">
        <v>110</v>
      </c>
      <c r="J1424" s="9"/>
      <c r="K1424" s="9">
        <v>30</v>
      </c>
      <c r="L1424" s="8">
        <f t="shared" si="117"/>
        <v>58080000</v>
      </c>
      <c r="M1424" s="8">
        <f t="shared" si="118"/>
        <v>14949000</v>
      </c>
      <c r="N1424" s="8">
        <f t="shared" si="119"/>
        <v>47615700</v>
      </c>
    </row>
    <row r="1425" spans="1:14" ht="57" x14ac:dyDescent="0.2">
      <c r="A1425" s="10">
        <v>301125</v>
      </c>
      <c r="B1425" s="15" t="s">
        <v>1686</v>
      </c>
      <c r="C1425" s="15" t="s">
        <v>1751</v>
      </c>
      <c r="D1425" s="15" t="s">
        <v>1762</v>
      </c>
      <c r="E1425" s="16"/>
      <c r="F1425" s="13" t="s">
        <v>1763</v>
      </c>
      <c r="G1425" s="13"/>
      <c r="H1425" s="7">
        <v>90</v>
      </c>
      <c r="I1425" s="7">
        <v>90</v>
      </c>
      <c r="J1425" s="9"/>
      <c r="K1425" s="9">
        <v>30</v>
      </c>
      <c r="L1425" s="8">
        <f t="shared" si="117"/>
        <v>47520000</v>
      </c>
      <c r="M1425" s="8">
        <f t="shared" si="118"/>
        <v>12231000</v>
      </c>
      <c r="N1425" s="8">
        <f t="shared" si="119"/>
        <v>38958300</v>
      </c>
    </row>
    <row r="1426" spans="1:14" ht="28.5" x14ac:dyDescent="0.2">
      <c r="A1426" s="4">
        <v>301130</v>
      </c>
      <c r="B1426" s="15" t="s">
        <v>1686</v>
      </c>
      <c r="C1426" s="15" t="s">
        <v>1751</v>
      </c>
      <c r="D1426" s="15" t="s">
        <v>1762</v>
      </c>
      <c r="E1426" s="16"/>
      <c r="F1426" s="6" t="s">
        <v>1764</v>
      </c>
      <c r="G1426" s="6"/>
      <c r="H1426" s="7">
        <v>86</v>
      </c>
      <c r="I1426" s="7">
        <v>86</v>
      </c>
      <c r="J1426" s="7"/>
      <c r="K1426" s="7">
        <v>30</v>
      </c>
      <c r="L1426" s="8">
        <f t="shared" si="117"/>
        <v>45408000</v>
      </c>
      <c r="M1426" s="8">
        <f t="shared" si="118"/>
        <v>11687400</v>
      </c>
      <c r="N1426" s="8">
        <f t="shared" si="119"/>
        <v>37226820</v>
      </c>
    </row>
    <row r="1427" spans="1:14" ht="57" x14ac:dyDescent="0.2">
      <c r="A1427" s="10">
        <v>301135</v>
      </c>
      <c r="B1427" s="15" t="s">
        <v>1686</v>
      </c>
      <c r="C1427" s="15" t="s">
        <v>1751</v>
      </c>
      <c r="D1427" s="15" t="s">
        <v>1762</v>
      </c>
      <c r="E1427" s="16"/>
      <c r="F1427" s="13" t="s">
        <v>1765</v>
      </c>
      <c r="G1427" s="13"/>
      <c r="H1427" s="7">
        <v>130</v>
      </c>
      <c r="I1427" s="7">
        <v>130</v>
      </c>
      <c r="J1427" s="9"/>
      <c r="K1427" s="9">
        <v>30</v>
      </c>
      <c r="L1427" s="8">
        <f t="shared" si="117"/>
        <v>68640000</v>
      </c>
      <c r="M1427" s="8">
        <f t="shared" si="118"/>
        <v>17667000</v>
      </c>
      <c r="N1427" s="8">
        <f t="shared" si="119"/>
        <v>56273100</v>
      </c>
    </row>
    <row r="1428" spans="1:14" ht="28.5" x14ac:dyDescent="0.2">
      <c r="A1428" s="4">
        <v>301160</v>
      </c>
      <c r="B1428" s="15" t="s">
        <v>1686</v>
      </c>
      <c r="C1428" s="15" t="s">
        <v>1751</v>
      </c>
      <c r="D1428" s="15" t="s">
        <v>1766</v>
      </c>
      <c r="E1428" s="16"/>
      <c r="F1428" s="6" t="s">
        <v>1767</v>
      </c>
      <c r="G1428" s="6"/>
      <c r="H1428" s="7">
        <v>102.8</v>
      </c>
      <c r="I1428" s="7">
        <v>102.8</v>
      </c>
      <c r="J1428" s="7"/>
      <c r="K1428" s="7">
        <v>30</v>
      </c>
      <c r="L1428" s="8">
        <f t="shared" si="117"/>
        <v>54278400</v>
      </c>
      <c r="M1428" s="8">
        <f t="shared" si="118"/>
        <v>13970520</v>
      </c>
      <c r="N1428" s="8">
        <f t="shared" si="119"/>
        <v>44499036</v>
      </c>
    </row>
    <row r="1429" spans="1:14" ht="42.75" x14ac:dyDescent="0.2">
      <c r="A1429" s="10">
        <v>301165</v>
      </c>
      <c r="B1429" s="15" t="s">
        <v>1686</v>
      </c>
      <c r="C1429" s="15" t="s">
        <v>1751</v>
      </c>
      <c r="D1429" s="15" t="s">
        <v>1766</v>
      </c>
      <c r="E1429" s="16"/>
      <c r="F1429" s="13" t="s">
        <v>1768</v>
      </c>
      <c r="G1429" s="13"/>
      <c r="H1429" s="7">
        <v>90</v>
      </c>
      <c r="I1429" s="7">
        <v>90</v>
      </c>
      <c r="J1429" s="9"/>
      <c r="K1429" s="9">
        <v>30</v>
      </c>
      <c r="L1429" s="8">
        <f t="shared" si="117"/>
        <v>47520000</v>
      </c>
      <c r="M1429" s="8">
        <f t="shared" si="118"/>
        <v>12231000</v>
      </c>
      <c r="N1429" s="8">
        <f t="shared" si="119"/>
        <v>38958300</v>
      </c>
    </row>
    <row r="1430" spans="1:14" ht="57" x14ac:dyDescent="0.2">
      <c r="A1430" s="10">
        <v>301170</v>
      </c>
      <c r="B1430" s="15" t="s">
        <v>1686</v>
      </c>
      <c r="C1430" s="15" t="s">
        <v>1751</v>
      </c>
      <c r="D1430" s="15" t="s">
        <v>1766</v>
      </c>
      <c r="E1430" s="16"/>
      <c r="F1430" s="13" t="s">
        <v>1769</v>
      </c>
      <c r="G1430" s="13"/>
      <c r="H1430" s="7">
        <v>95</v>
      </c>
      <c r="I1430" s="7">
        <v>95</v>
      </c>
      <c r="J1430" s="9"/>
      <c r="K1430" s="9">
        <v>30</v>
      </c>
      <c r="L1430" s="8">
        <f t="shared" si="117"/>
        <v>50160000</v>
      </c>
      <c r="M1430" s="8">
        <f t="shared" si="118"/>
        <v>12910500</v>
      </c>
      <c r="N1430" s="8">
        <f t="shared" si="119"/>
        <v>41122650</v>
      </c>
    </row>
    <row r="1431" spans="1:14" ht="57" x14ac:dyDescent="0.2">
      <c r="A1431" s="4">
        <v>301175</v>
      </c>
      <c r="B1431" s="15" t="s">
        <v>1686</v>
      </c>
      <c r="C1431" s="15" t="s">
        <v>1751</v>
      </c>
      <c r="D1431" s="15" t="s">
        <v>1766</v>
      </c>
      <c r="E1431" s="16"/>
      <c r="F1431" s="6" t="s">
        <v>1770</v>
      </c>
      <c r="G1431" s="6"/>
      <c r="H1431" s="7">
        <v>87.7</v>
      </c>
      <c r="I1431" s="7">
        <v>87.7</v>
      </c>
      <c r="J1431" s="7"/>
      <c r="K1431" s="7">
        <v>30</v>
      </c>
      <c r="L1431" s="8">
        <f t="shared" si="117"/>
        <v>46305600</v>
      </c>
      <c r="M1431" s="8">
        <f t="shared" si="118"/>
        <v>11918430</v>
      </c>
      <c r="N1431" s="8">
        <f t="shared" si="119"/>
        <v>37962699</v>
      </c>
    </row>
    <row r="1432" spans="1:14" ht="57" x14ac:dyDescent="0.2">
      <c r="A1432" s="4">
        <v>301180</v>
      </c>
      <c r="B1432" s="15" t="s">
        <v>1686</v>
      </c>
      <c r="C1432" s="15" t="s">
        <v>1751</v>
      </c>
      <c r="D1432" s="15" t="s">
        <v>1766</v>
      </c>
      <c r="E1432" s="16"/>
      <c r="F1432" s="6" t="s">
        <v>1771</v>
      </c>
      <c r="G1432" s="6"/>
      <c r="H1432" s="7">
        <v>80.3</v>
      </c>
      <c r="I1432" s="7">
        <v>80.3</v>
      </c>
      <c r="J1432" s="7"/>
      <c r="K1432" s="7">
        <v>30</v>
      </c>
      <c r="L1432" s="8">
        <f t="shared" si="117"/>
        <v>42398400</v>
      </c>
      <c r="M1432" s="8">
        <f t="shared" si="118"/>
        <v>10912770</v>
      </c>
      <c r="N1432" s="8">
        <f t="shared" si="119"/>
        <v>34759461</v>
      </c>
    </row>
    <row r="1433" spans="1:14" ht="57" x14ac:dyDescent="0.2">
      <c r="A1433" s="4">
        <v>301185</v>
      </c>
      <c r="B1433" s="15" t="s">
        <v>1686</v>
      </c>
      <c r="C1433" s="15" t="s">
        <v>1751</v>
      </c>
      <c r="D1433" s="15" t="s">
        <v>1766</v>
      </c>
      <c r="E1433" s="16"/>
      <c r="F1433" s="6" t="s">
        <v>1772</v>
      </c>
      <c r="G1433" s="6"/>
      <c r="H1433" s="7">
        <v>56.7</v>
      </c>
      <c r="I1433" s="7">
        <v>56.7</v>
      </c>
      <c r="J1433" s="7"/>
      <c r="K1433" s="7">
        <v>30</v>
      </c>
      <c r="L1433" s="8">
        <f t="shared" si="117"/>
        <v>29937600</v>
      </c>
      <c r="M1433" s="8">
        <f t="shared" si="118"/>
        <v>7705530</v>
      </c>
      <c r="N1433" s="8">
        <f t="shared" si="119"/>
        <v>24543729</v>
      </c>
    </row>
    <row r="1434" spans="1:14" ht="28.5" x14ac:dyDescent="0.2">
      <c r="A1434" s="4">
        <v>301190</v>
      </c>
      <c r="B1434" s="15" t="s">
        <v>1686</v>
      </c>
      <c r="C1434" s="15" t="s">
        <v>1751</v>
      </c>
      <c r="D1434" s="15" t="s">
        <v>1773</v>
      </c>
      <c r="E1434" s="16"/>
      <c r="F1434" s="6" t="s">
        <v>1774</v>
      </c>
      <c r="G1434" s="6"/>
      <c r="H1434" s="7">
        <v>70</v>
      </c>
      <c r="I1434" s="7">
        <v>70</v>
      </c>
      <c r="J1434" s="7"/>
      <c r="K1434" s="7">
        <v>30</v>
      </c>
      <c r="L1434" s="8">
        <f t="shared" si="117"/>
        <v>36960000</v>
      </c>
      <c r="M1434" s="8">
        <f t="shared" si="118"/>
        <v>9513000</v>
      </c>
      <c r="N1434" s="8">
        <f t="shared" si="119"/>
        <v>30300900</v>
      </c>
    </row>
    <row r="1435" spans="1:14" ht="42.75" x14ac:dyDescent="0.2">
      <c r="A1435" s="4">
        <v>301195</v>
      </c>
      <c r="B1435" s="15" t="s">
        <v>1686</v>
      </c>
      <c r="C1435" s="15" t="s">
        <v>1751</v>
      </c>
      <c r="D1435" s="15" t="s">
        <v>1773</v>
      </c>
      <c r="E1435" s="16"/>
      <c r="F1435" s="6" t="s">
        <v>1775</v>
      </c>
      <c r="G1435" s="6"/>
      <c r="H1435" s="7">
        <v>66.400000000000006</v>
      </c>
      <c r="I1435" s="7">
        <v>66.400000000000006</v>
      </c>
      <c r="J1435" s="7"/>
      <c r="K1435" s="7">
        <v>30</v>
      </c>
      <c r="L1435" s="8">
        <f t="shared" si="117"/>
        <v>35059200</v>
      </c>
      <c r="M1435" s="8">
        <f t="shared" si="118"/>
        <v>9023760</v>
      </c>
      <c r="N1435" s="8">
        <f t="shared" si="119"/>
        <v>28742568</v>
      </c>
    </row>
    <row r="1436" spans="1:14" ht="42.75" x14ac:dyDescent="0.2">
      <c r="A1436" s="4">
        <v>301200</v>
      </c>
      <c r="B1436" s="15" t="s">
        <v>1686</v>
      </c>
      <c r="C1436" s="15" t="s">
        <v>1751</v>
      </c>
      <c r="D1436" s="15" t="s">
        <v>1773</v>
      </c>
      <c r="E1436" s="16"/>
      <c r="F1436" s="6" t="s">
        <v>1776</v>
      </c>
      <c r="G1436" s="6"/>
      <c r="H1436" s="7">
        <v>79.900000000000006</v>
      </c>
      <c r="I1436" s="7">
        <v>79.900000000000006</v>
      </c>
      <c r="J1436" s="7"/>
      <c r="K1436" s="7">
        <v>30</v>
      </c>
      <c r="L1436" s="8">
        <f t="shared" si="117"/>
        <v>42187200</v>
      </c>
      <c r="M1436" s="8">
        <f t="shared" si="118"/>
        <v>10858410</v>
      </c>
      <c r="N1436" s="8">
        <f t="shared" si="119"/>
        <v>34586313</v>
      </c>
    </row>
    <row r="1437" spans="1:14" ht="28.5" x14ac:dyDescent="0.2">
      <c r="A1437" s="4">
        <v>301205</v>
      </c>
      <c r="B1437" s="15" t="s">
        <v>1686</v>
      </c>
      <c r="C1437" s="15" t="s">
        <v>1751</v>
      </c>
      <c r="D1437" s="15" t="s">
        <v>1773</v>
      </c>
      <c r="E1437" s="16"/>
      <c r="F1437" s="6" t="s">
        <v>1777</v>
      </c>
      <c r="G1437" s="6"/>
      <c r="H1437" s="7">
        <v>83.2</v>
      </c>
      <c r="I1437" s="7">
        <v>83.2</v>
      </c>
      <c r="J1437" s="7"/>
      <c r="K1437" s="7">
        <v>30</v>
      </c>
      <c r="L1437" s="8">
        <f t="shared" si="117"/>
        <v>43929600</v>
      </c>
      <c r="M1437" s="8">
        <f t="shared" si="118"/>
        <v>11306880</v>
      </c>
      <c r="N1437" s="8">
        <f t="shared" si="119"/>
        <v>36014784</v>
      </c>
    </row>
    <row r="1438" spans="1:14" ht="28.5" x14ac:dyDescent="0.2">
      <c r="A1438" s="4">
        <v>301210</v>
      </c>
      <c r="B1438" s="15" t="s">
        <v>1686</v>
      </c>
      <c r="C1438" s="15" t="s">
        <v>1751</v>
      </c>
      <c r="D1438" s="15" t="s">
        <v>1773</v>
      </c>
      <c r="E1438" s="16"/>
      <c r="F1438" s="6" t="s">
        <v>1778</v>
      </c>
      <c r="G1438" s="6"/>
      <c r="H1438" s="7">
        <v>107.2</v>
      </c>
      <c r="I1438" s="7">
        <v>107.2</v>
      </c>
      <c r="J1438" s="7"/>
      <c r="K1438" s="7">
        <v>30</v>
      </c>
      <c r="L1438" s="8">
        <f t="shared" si="117"/>
        <v>56601600</v>
      </c>
      <c r="M1438" s="8">
        <f t="shared" si="118"/>
        <v>14568480</v>
      </c>
      <c r="N1438" s="8">
        <f t="shared" si="119"/>
        <v>46403664</v>
      </c>
    </row>
    <row r="1439" spans="1:14" ht="42.75" x14ac:dyDescent="0.2">
      <c r="A1439" s="10">
        <v>301215</v>
      </c>
      <c r="B1439" s="15" t="s">
        <v>1686</v>
      </c>
      <c r="C1439" s="15" t="s">
        <v>1751</v>
      </c>
      <c r="D1439" s="15" t="s">
        <v>1773</v>
      </c>
      <c r="E1439" s="15" t="s">
        <v>312</v>
      </c>
      <c r="F1439" s="13" t="s">
        <v>1779</v>
      </c>
      <c r="G1439" s="13" t="s">
        <v>1780</v>
      </c>
      <c r="H1439" s="7" t="s">
        <v>347</v>
      </c>
      <c r="I1439" s="7" t="s">
        <v>347</v>
      </c>
      <c r="J1439" s="9"/>
      <c r="K1439" s="9">
        <v>30</v>
      </c>
      <c r="L1439" s="12">
        <f t="shared" si="117"/>
        <v>105600000</v>
      </c>
      <c r="M1439" s="12">
        <f t="shared" si="118"/>
        <v>27180000</v>
      </c>
      <c r="N1439" s="12">
        <f t="shared" si="119"/>
        <v>86574000</v>
      </c>
    </row>
    <row r="1440" spans="1:14" ht="42.75" x14ac:dyDescent="0.2">
      <c r="A1440" s="10">
        <v>301220</v>
      </c>
      <c r="B1440" s="15" t="s">
        <v>1686</v>
      </c>
      <c r="C1440" s="15" t="s">
        <v>1751</v>
      </c>
      <c r="D1440" s="15" t="s">
        <v>1773</v>
      </c>
      <c r="E1440" s="15" t="s">
        <v>312</v>
      </c>
      <c r="F1440" s="13" t="s">
        <v>1781</v>
      </c>
      <c r="G1440" s="13" t="s">
        <v>1780</v>
      </c>
      <c r="H1440" s="21">
        <v>220</v>
      </c>
      <c r="I1440" s="21">
        <v>220</v>
      </c>
      <c r="J1440" s="9"/>
      <c r="K1440" s="9">
        <v>30</v>
      </c>
      <c r="L1440" s="12">
        <f t="shared" si="117"/>
        <v>116160000</v>
      </c>
      <c r="M1440" s="12">
        <f t="shared" si="118"/>
        <v>29898000</v>
      </c>
      <c r="N1440" s="12">
        <f t="shared" si="119"/>
        <v>95231400</v>
      </c>
    </row>
    <row r="1441" spans="1:14" ht="71.25" x14ac:dyDescent="0.2">
      <c r="A1441" s="10">
        <v>301225</v>
      </c>
      <c r="B1441" s="15" t="s">
        <v>1686</v>
      </c>
      <c r="C1441" s="15" t="s">
        <v>1751</v>
      </c>
      <c r="D1441" s="15" t="s">
        <v>1773</v>
      </c>
      <c r="E1441" s="15" t="s">
        <v>124</v>
      </c>
      <c r="F1441" s="13" t="s">
        <v>1782</v>
      </c>
      <c r="G1441" s="13" t="s">
        <v>1783</v>
      </c>
      <c r="H1441" s="7" t="s">
        <v>1784</v>
      </c>
      <c r="I1441" s="7" t="s">
        <v>1784</v>
      </c>
      <c r="J1441" s="9"/>
      <c r="K1441" s="9">
        <v>0</v>
      </c>
      <c r="L1441" s="12"/>
      <c r="M1441" s="12" t="e">
        <f t="shared" si="118"/>
        <v>#VALUE!</v>
      </c>
      <c r="N1441" s="12" t="e">
        <f t="shared" si="119"/>
        <v>#VALUE!</v>
      </c>
    </row>
    <row r="1442" spans="1:14" ht="42.75" x14ac:dyDescent="0.2">
      <c r="A1442" s="10">
        <v>301228</v>
      </c>
      <c r="B1442" s="15" t="s">
        <v>1686</v>
      </c>
      <c r="C1442" s="15" t="s">
        <v>1751</v>
      </c>
      <c r="D1442" s="15" t="s">
        <v>1773</v>
      </c>
      <c r="E1442" s="15" t="s">
        <v>124</v>
      </c>
      <c r="F1442" s="13" t="s">
        <v>1785</v>
      </c>
      <c r="G1442" s="13"/>
      <c r="H1442" s="7">
        <v>25</v>
      </c>
      <c r="I1442" s="7">
        <v>25</v>
      </c>
      <c r="J1442" s="9"/>
      <c r="K1442" s="7">
        <v>0</v>
      </c>
      <c r="L1442" s="12">
        <f t="shared" ref="L1442:L1481" si="120">I1442*528000+J1442*1030000</f>
        <v>13200000</v>
      </c>
      <c r="M1442" s="12">
        <f t="shared" si="118"/>
        <v>3397500</v>
      </c>
      <c r="N1442" s="12">
        <f t="shared" si="119"/>
        <v>10821750</v>
      </c>
    </row>
    <row r="1443" spans="1:14" ht="28.5" x14ac:dyDescent="0.2">
      <c r="A1443" s="4">
        <v>301230</v>
      </c>
      <c r="B1443" s="15" t="s">
        <v>1686</v>
      </c>
      <c r="C1443" s="15" t="s">
        <v>1751</v>
      </c>
      <c r="D1443" s="15" t="s">
        <v>1773</v>
      </c>
      <c r="E1443" s="16"/>
      <c r="F1443" s="6" t="s">
        <v>1786</v>
      </c>
      <c r="G1443" s="6"/>
      <c r="H1443" s="7">
        <v>91.7</v>
      </c>
      <c r="I1443" s="7">
        <v>91.7</v>
      </c>
      <c r="J1443" s="7"/>
      <c r="K1443" s="7">
        <v>30</v>
      </c>
      <c r="L1443" s="8">
        <f t="shared" si="120"/>
        <v>48417600</v>
      </c>
      <c r="M1443" s="8">
        <f t="shared" si="118"/>
        <v>12462030</v>
      </c>
      <c r="N1443" s="8">
        <f t="shared" si="119"/>
        <v>39694179</v>
      </c>
    </row>
    <row r="1444" spans="1:14" ht="42.75" x14ac:dyDescent="0.2">
      <c r="A1444" s="4">
        <v>301235</v>
      </c>
      <c r="B1444" s="15" t="s">
        <v>1686</v>
      </c>
      <c r="C1444" s="15" t="s">
        <v>1751</v>
      </c>
      <c r="D1444" s="15" t="s">
        <v>1773</v>
      </c>
      <c r="E1444" s="16"/>
      <c r="F1444" s="6" t="s">
        <v>1787</v>
      </c>
      <c r="G1444" s="6"/>
      <c r="H1444" s="7">
        <v>114.5</v>
      </c>
      <c r="I1444" s="7">
        <v>114.5</v>
      </c>
      <c r="J1444" s="7"/>
      <c r="K1444" s="7">
        <v>30</v>
      </c>
      <c r="L1444" s="8">
        <f t="shared" si="120"/>
        <v>60456000</v>
      </c>
      <c r="M1444" s="8">
        <f t="shared" si="118"/>
        <v>15560550</v>
      </c>
      <c r="N1444" s="8">
        <f t="shared" si="119"/>
        <v>49563615</v>
      </c>
    </row>
    <row r="1445" spans="1:14" ht="71.25" x14ac:dyDescent="0.2">
      <c r="A1445" s="10">
        <v>301236</v>
      </c>
      <c r="B1445" s="15" t="s">
        <v>1686</v>
      </c>
      <c r="C1445" s="15" t="s">
        <v>1751</v>
      </c>
      <c r="D1445" s="15" t="s">
        <v>1788</v>
      </c>
      <c r="E1445" s="15" t="s">
        <v>124</v>
      </c>
      <c r="F1445" s="13" t="s">
        <v>1789</v>
      </c>
      <c r="G1445" s="13"/>
      <c r="H1445" s="7">
        <v>15</v>
      </c>
      <c r="I1445" s="7">
        <v>15</v>
      </c>
      <c r="J1445" s="9"/>
      <c r="K1445" s="7">
        <v>0</v>
      </c>
      <c r="L1445" s="12">
        <f t="shared" si="120"/>
        <v>7920000</v>
      </c>
      <c r="M1445" s="12">
        <f t="shared" si="118"/>
        <v>2038500</v>
      </c>
      <c r="N1445" s="12">
        <f t="shared" si="119"/>
        <v>6493050</v>
      </c>
    </row>
    <row r="1446" spans="1:14" ht="71.25" x14ac:dyDescent="0.2">
      <c r="A1446" s="10">
        <v>301237</v>
      </c>
      <c r="B1446" s="15" t="s">
        <v>1686</v>
      </c>
      <c r="C1446" s="15" t="s">
        <v>1751</v>
      </c>
      <c r="D1446" s="15" t="s">
        <v>1788</v>
      </c>
      <c r="E1446" s="16"/>
      <c r="F1446" s="22" t="s">
        <v>1790</v>
      </c>
      <c r="G1446" s="22"/>
      <c r="H1446" s="7">
        <v>25</v>
      </c>
      <c r="I1446" s="7">
        <v>25</v>
      </c>
      <c r="J1446" s="9"/>
      <c r="K1446" s="9">
        <v>0</v>
      </c>
      <c r="L1446" s="8">
        <f t="shared" si="120"/>
        <v>13200000</v>
      </c>
      <c r="M1446" s="8">
        <f t="shared" si="118"/>
        <v>3397500</v>
      </c>
      <c r="N1446" s="8">
        <f t="shared" si="119"/>
        <v>10821750</v>
      </c>
    </row>
    <row r="1447" spans="1:14" ht="71.25" x14ac:dyDescent="0.2">
      <c r="A1447" s="10">
        <v>301239</v>
      </c>
      <c r="B1447" s="15" t="s">
        <v>1686</v>
      </c>
      <c r="C1447" s="15" t="s">
        <v>1751</v>
      </c>
      <c r="D1447" s="15" t="s">
        <v>1788</v>
      </c>
      <c r="E1447" s="15" t="s">
        <v>124</v>
      </c>
      <c r="F1447" s="13" t="s">
        <v>1791</v>
      </c>
      <c r="G1447" s="13"/>
      <c r="H1447" s="7">
        <v>30</v>
      </c>
      <c r="I1447" s="7">
        <v>30</v>
      </c>
      <c r="J1447" s="9"/>
      <c r="K1447" s="7">
        <v>0</v>
      </c>
      <c r="L1447" s="12">
        <f t="shared" si="120"/>
        <v>15840000</v>
      </c>
      <c r="M1447" s="12">
        <f t="shared" si="118"/>
        <v>4077000</v>
      </c>
      <c r="N1447" s="12">
        <f t="shared" si="119"/>
        <v>12986100</v>
      </c>
    </row>
    <row r="1448" spans="1:14" ht="71.25" x14ac:dyDescent="0.2">
      <c r="A1448" s="10">
        <v>301240</v>
      </c>
      <c r="B1448" s="15" t="s">
        <v>1686</v>
      </c>
      <c r="C1448" s="15" t="s">
        <v>1751</v>
      </c>
      <c r="D1448" s="15" t="s">
        <v>1792</v>
      </c>
      <c r="E1448" s="16"/>
      <c r="F1448" s="13" t="s">
        <v>1793</v>
      </c>
      <c r="G1448" s="13"/>
      <c r="H1448" s="7">
        <v>15</v>
      </c>
      <c r="I1448" s="7">
        <v>15</v>
      </c>
      <c r="J1448" s="9"/>
      <c r="K1448" s="7">
        <v>0</v>
      </c>
      <c r="L1448" s="8">
        <f t="shared" si="120"/>
        <v>7920000</v>
      </c>
      <c r="M1448" s="8">
        <f t="shared" si="118"/>
        <v>2038500</v>
      </c>
      <c r="N1448" s="8">
        <f t="shared" si="119"/>
        <v>6493050</v>
      </c>
    </row>
    <row r="1449" spans="1:14" ht="71.25" x14ac:dyDescent="0.2">
      <c r="A1449" s="4">
        <v>301245</v>
      </c>
      <c r="B1449" s="15" t="s">
        <v>1686</v>
      </c>
      <c r="C1449" s="15" t="s">
        <v>1751</v>
      </c>
      <c r="D1449" s="15" t="s">
        <v>1792</v>
      </c>
      <c r="E1449" s="16"/>
      <c r="F1449" s="6" t="s">
        <v>1794</v>
      </c>
      <c r="G1449" s="6"/>
      <c r="H1449" s="7">
        <v>89</v>
      </c>
      <c r="I1449" s="7">
        <v>89</v>
      </c>
      <c r="J1449" s="7"/>
      <c r="K1449" s="7">
        <v>30</v>
      </c>
      <c r="L1449" s="8">
        <f t="shared" si="120"/>
        <v>46992000</v>
      </c>
      <c r="M1449" s="8">
        <f t="shared" si="118"/>
        <v>12095100</v>
      </c>
      <c r="N1449" s="8">
        <f t="shared" si="119"/>
        <v>38525430</v>
      </c>
    </row>
    <row r="1450" spans="1:14" ht="57" x14ac:dyDescent="0.2">
      <c r="A1450" s="4">
        <v>301250</v>
      </c>
      <c r="B1450" s="15" t="s">
        <v>1686</v>
      </c>
      <c r="C1450" s="15" t="s">
        <v>1751</v>
      </c>
      <c r="D1450" s="15" t="s">
        <v>1792</v>
      </c>
      <c r="E1450" s="16"/>
      <c r="F1450" s="6" t="s">
        <v>1795</v>
      </c>
      <c r="G1450" s="6"/>
      <c r="H1450" s="7">
        <v>96.8</v>
      </c>
      <c r="I1450" s="7">
        <v>96.8</v>
      </c>
      <c r="J1450" s="7"/>
      <c r="K1450" s="7">
        <v>30</v>
      </c>
      <c r="L1450" s="8">
        <f t="shared" si="120"/>
        <v>51110400</v>
      </c>
      <c r="M1450" s="8">
        <f t="shared" si="118"/>
        <v>13155120</v>
      </c>
      <c r="N1450" s="8">
        <f t="shared" si="119"/>
        <v>41901816</v>
      </c>
    </row>
    <row r="1451" spans="1:14" ht="228" x14ac:dyDescent="0.2">
      <c r="A1451" s="10">
        <v>301255</v>
      </c>
      <c r="B1451" s="15" t="s">
        <v>1686</v>
      </c>
      <c r="C1451" s="15" t="s">
        <v>1751</v>
      </c>
      <c r="D1451" s="15" t="s">
        <v>1792</v>
      </c>
      <c r="E1451" s="16"/>
      <c r="F1451" s="13" t="s">
        <v>1796</v>
      </c>
      <c r="G1451" s="13"/>
      <c r="H1451" s="7">
        <v>125</v>
      </c>
      <c r="I1451" s="7">
        <v>125</v>
      </c>
      <c r="J1451" s="9"/>
      <c r="K1451" s="9">
        <v>30</v>
      </c>
      <c r="L1451" s="8">
        <f t="shared" si="120"/>
        <v>66000000</v>
      </c>
      <c r="M1451" s="8">
        <f t="shared" si="118"/>
        <v>16987500</v>
      </c>
      <c r="N1451" s="8">
        <f t="shared" si="119"/>
        <v>54108750</v>
      </c>
    </row>
    <row r="1452" spans="1:14" ht="85.5" x14ac:dyDescent="0.2">
      <c r="A1452" s="10">
        <v>301260</v>
      </c>
      <c r="B1452" s="15" t="s">
        <v>1686</v>
      </c>
      <c r="C1452" s="15" t="s">
        <v>1751</v>
      </c>
      <c r="D1452" s="15" t="s">
        <v>1792</v>
      </c>
      <c r="E1452" s="16"/>
      <c r="F1452" s="13" t="s">
        <v>1797</v>
      </c>
      <c r="G1452" s="13"/>
      <c r="H1452" s="7">
        <v>165</v>
      </c>
      <c r="I1452" s="9">
        <v>165</v>
      </c>
      <c r="J1452" s="9"/>
      <c r="K1452" s="9">
        <v>30</v>
      </c>
      <c r="L1452" s="8">
        <f t="shared" si="120"/>
        <v>87120000</v>
      </c>
      <c r="M1452" s="8">
        <f t="shared" si="118"/>
        <v>22423500</v>
      </c>
      <c r="N1452" s="8">
        <f t="shared" si="119"/>
        <v>71423550</v>
      </c>
    </row>
    <row r="1453" spans="1:14" ht="57" x14ac:dyDescent="0.2">
      <c r="A1453" s="10">
        <v>301265</v>
      </c>
      <c r="B1453" s="15" t="s">
        <v>1686</v>
      </c>
      <c r="C1453" s="15" t="s">
        <v>1751</v>
      </c>
      <c r="D1453" s="15" t="s">
        <v>1792</v>
      </c>
      <c r="E1453" s="16"/>
      <c r="F1453" s="13" t="s">
        <v>1798</v>
      </c>
      <c r="G1453" s="13"/>
      <c r="H1453" s="7">
        <v>80</v>
      </c>
      <c r="I1453" s="7">
        <v>80</v>
      </c>
      <c r="J1453" s="9"/>
      <c r="K1453" s="9">
        <v>30</v>
      </c>
      <c r="L1453" s="8">
        <f t="shared" si="120"/>
        <v>42240000</v>
      </c>
      <c r="M1453" s="8">
        <f t="shared" si="118"/>
        <v>10872000</v>
      </c>
      <c r="N1453" s="8">
        <f t="shared" si="119"/>
        <v>34629600</v>
      </c>
    </row>
    <row r="1454" spans="1:14" ht="57" x14ac:dyDescent="0.2">
      <c r="A1454" s="10">
        <v>301266</v>
      </c>
      <c r="B1454" s="15" t="s">
        <v>1686</v>
      </c>
      <c r="C1454" s="15" t="s">
        <v>1751</v>
      </c>
      <c r="D1454" s="15" t="s">
        <v>1792</v>
      </c>
      <c r="E1454" s="16"/>
      <c r="F1454" s="13" t="s">
        <v>1799</v>
      </c>
      <c r="G1454" s="13"/>
      <c r="H1454" s="7">
        <v>95</v>
      </c>
      <c r="I1454" s="23">
        <v>95</v>
      </c>
      <c r="J1454" s="9"/>
      <c r="K1454" s="9">
        <v>30</v>
      </c>
      <c r="L1454" s="8">
        <f t="shared" si="120"/>
        <v>50160000</v>
      </c>
      <c r="M1454" s="8">
        <f t="shared" si="118"/>
        <v>12910500</v>
      </c>
      <c r="N1454" s="8">
        <f t="shared" si="119"/>
        <v>41122650</v>
      </c>
    </row>
    <row r="1455" spans="1:14" ht="57" x14ac:dyDescent="0.2">
      <c r="A1455" s="10">
        <v>301270</v>
      </c>
      <c r="B1455" s="15" t="s">
        <v>1686</v>
      </c>
      <c r="C1455" s="15" t="s">
        <v>1751</v>
      </c>
      <c r="D1455" s="15" t="s">
        <v>1792</v>
      </c>
      <c r="E1455" s="16"/>
      <c r="F1455" s="13" t="s">
        <v>1800</v>
      </c>
      <c r="G1455" s="13"/>
      <c r="H1455" s="7">
        <v>95</v>
      </c>
      <c r="I1455" s="7">
        <v>95</v>
      </c>
      <c r="J1455" s="9"/>
      <c r="K1455" s="9">
        <v>30</v>
      </c>
      <c r="L1455" s="8">
        <f t="shared" si="120"/>
        <v>50160000</v>
      </c>
      <c r="M1455" s="8">
        <f t="shared" si="118"/>
        <v>12910500</v>
      </c>
      <c r="N1455" s="8">
        <f t="shared" si="119"/>
        <v>41122650</v>
      </c>
    </row>
    <row r="1456" spans="1:14" ht="71.25" x14ac:dyDescent="0.2">
      <c r="A1456" s="10">
        <v>301275</v>
      </c>
      <c r="B1456" s="15" t="s">
        <v>1686</v>
      </c>
      <c r="C1456" s="15" t="s">
        <v>1751</v>
      </c>
      <c r="D1456" s="15" t="s">
        <v>1792</v>
      </c>
      <c r="E1456" s="16"/>
      <c r="F1456" s="13" t="s">
        <v>1801</v>
      </c>
      <c r="G1456" s="13"/>
      <c r="H1456" s="7">
        <v>140</v>
      </c>
      <c r="I1456" s="7">
        <v>140</v>
      </c>
      <c r="J1456" s="9"/>
      <c r="K1456" s="9">
        <v>30</v>
      </c>
      <c r="L1456" s="8">
        <f t="shared" si="120"/>
        <v>73920000</v>
      </c>
      <c r="M1456" s="8">
        <f t="shared" si="118"/>
        <v>19026000</v>
      </c>
      <c r="N1456" s="8">
        <f t="shared" si="119"/>
        <v>60601800</v>
      </c>
    </row>
    <row r="1457" spans="1:14" ht="57" x14ac:dyDescent="0.2">
      <c r="A1457" s="10">
        <v>301280</v>
      </c>
      <c r="B1457" s="15" t="s">
        <v>1686</v>
      </c>
      <c r="C1457" s="15" t="s">
        <v>1751</v>
      </c>
      <c r="D1457" s="15" t="s">
        <v>1792</v>
      </c>
      <c r="E1457" s="16"/>
      <c r="F1457" s="13" t="s">
        <v>1802</v>
      </c>
      <c r="G1457" s="13"/>
      <c r="H1457" s="7">
        <v>110</v>
      </c>
      <c r="I1457" s="7">
        <v>110</v>
      </c>
      <c r="J1457" s="9"/>
      <c r="K1457" s="9">
        <v>30</v>
      </c>
      <c r="L1457" s="8">
        <f t="shared" si="120"/>
        <v>58080000</v>
      </c>
      <c r="M1457" s="8">
        <f t="shared" si="118"/>
        <v>14949000</v>
      </c>
      <c r="N1457" s="8">
        <f t="shared" si="119"/>
        <v>47615700</v>
      </c>
    </row>
    <row r="1458" spans="1:14" ht="57" x14ac:dyDescent="0.2">
      <c r="A1458" s="10">
        <v>301281</v>
      </c>
      <c r="B1458" s="15" t="s">
        <v>1686</v>
      </c>
      <c r="C1458" s="15" t="s">
        <v>1751</v>
      </c>
      <c r="D1458" s="15" t="s">
        <v>1792</v>
      </c>
      <c r="E1458" s="16"/>
      <c r="F1458" s="13" t="s">
        <v>1803</v>
      </c>
      <c r="G1458" s="13"/>
      <c r="H1458" s="7">
        <v>160</v>
      </c>
      <c r="I1458" s="7">
        <v>160</v>
      </c>
      <c r="J1458" s="9"/>
      <c r="K1458" s="9">
        <v>30</v>
      </c>
      <c r="L1458" s="8">
        <f t="shared" si="120"/>
        <v>84480000</v>
      </c>
      <c r="M1458" s="8">
        <f t="shared" si="118"/>
        <v>21744000</v>
      </c>
      <c r="N1458" s="8">
        <f t="shared" si="119"/>
        <v>69259200</v>
      </c>
    </row>
    <row r="1459" spans="1:14" ht="99.75" x14ac:dyDescent="0.2">
      <c r="A1459" s="10">
        <v>301285</v>
      </c>
      <c r="B1459" s="15" t="s">
        <v>1686</v>
      </c>
      <c r="C1459" s="15" t="s">
        <v>1751</v>
      </c>
      <c r="D1459" s="15" t="s">
        <v>1792</v>
      </c>
      <c r="E1459" s="16"/>
      <c r="F1459" s="13" t="s">
        <v>1804</v>
      </c>
      <c r="G1459" s="13"/>
      <c r="H1459" s="7">
        <v>120</v>
      </c>
      <c r="I1459" s="7">
        <v>120</v>
      </c>
      <c r="J1459" s="9"/>
      <c r="K1459" s="9">
        <v>30</v>
      </c>
      <c r="L1459" s="8">
        <f t="shared" si="120"/>
        <v>63360000</v>
      </c>
      <c r="M1459" s="8">
        <f t="shared" si="118"/>
        <v>16308000</v>
      </c>
      <c r="N1459" s="8">
        <f t="shared" si="119"/>
        <v>51944400</v>
      </c>
    </row>
    <row r="1460" spans="1:14" ht="57" x14ac:dyDescent="0.2">
      <c r="A1460" s="10">
        <v>301286</v>
      </c>
      <c r="B1460" s="15" t="s">
        <v>1686</v>
      </c>
      <c r="C1460" s="15" t="s">
        <v>1751</v>
      </c>
      <c r="D1460" s="15" t="s">
        <v>1792</v>
      </c>
      <c r="E1460" s="16"/>
      <c r="F1460" s="13" t="s">
        <v>1805</v>
      </c>
      <c r="G1460" s="13"/>
      <c r="H1460" s="7">
        <v>110</v>
      </c>
      <c r="I1460" s="7">
        <v>110</v>
      </c>
      <c r="J1460" s="9"/>
      <c r="K1460" s="9">
        <v>30</v>
      </c>
      <c r="L1460" s="8">
        <f t="shared" si="120"/>
        <v>58080000</v>
      </c>
      <c r="M1460" s="8">
        <f t="shared" si="118"/>
        <v>14949000</v>
      </c>
      <c r="N1460" s="8">
        <f t="shared" si="119"/>
        <v>47615700</v>
      </c>
    </row>
    <row r="1461" spans="1:14" ht="57" x14ac:dyDescent="0.2">
      <c r="A1461" s="4">
        <v>301290</v>
      </c>
      <c r="B1461" s="15" t="s">
        <v>1686</v>
      </c>
      <c r="C1461" s="15" t="s">
        <v>1751</v>
      </c>
      <c r="D1461" s="15" t="s">
        <v>1792</v>
      </c>
      <c r="E1461" s="16"/>
      <c r="F1461" s="6" t="s">
        <v>1806</v>
      </c>
      <c r="G1461" s="6"/>
      <c r="H1461" s="7">
        <v>65.5</v>
      </c>
      <c r="I1461" s="7">
        <v>65.5</v>
      </c>
      <c r="J1461" s="7"/>
      <c r="K1461" s="7">
        <v>30</v>
      </c>
      <c r="L1461" s="8">
        <f t="shared" si="120"/>
        <v>34584000</v>
      </c>
      <c r="M1461" s="8">
        <f t="shared" si="118"/>
        <v>8901450</v>
      </c>
      <c r="N1461" s="8">
        <f t="shared" si="119"/>
        <v>28352985</v>
      </c>
    </row>
    <row r="1462" spans="1:14" ht="57" x14ac:dyDescent="0.2">
      <c r="A1462" s="10">
        <v>301295</v>
      </c>
      <c r="B1462" s="15" t="s">
        <v>1686</v>
      </c>
      <c r="C1462" s="15" t="s">
        <v>1751</v>
      </c>
      <c r="D1462" s="15" t="s">
        <v>1792</v>
      </c>
      <c r="E1462" s="16"/>
      <c r="F1462" s="13" t="s">
        <v>1807</v>
      </c>
      <c r="G1462" s="13"/>
      <c r="H1462" s="7">
        <v>145</v>
      </c>
      <c r="I1462" s="7">
        <v>145</v>
      </c>
      <c r="J1462" s="9"/>
      <c r="K1462" s="9">
        <v>30</v>
      </c>
      <c r="L1462" s="8">
        <f t="shared" si="120"/>
        <v>76560000</v>
      </c>
      <c r="M1462" s="8">
        <f t="shared" si="118"/>
        <v>19705500</v>
      </c>
      <c r="N1462" s="8">
        <f t="shared" si="119"/>
        <v>62766150</v>
      </c>
    </row>
    <row r="1463" spans="1:14" ht="85.5" x14ac:dyDescent="0.2">
      <c r="A1463" s="4">
        <v>301300</v>
      </c>
      <c r="B1463" s="15" t="s">
        <v>1686</v>
      </c>
      <c r="C1463" s="15" t="s">
        <v>1751</v>
      </c>
      <c r="D1463" s="15" t="s">
        <v>1808</v>
      </c>
      <c r="E1463" s="16"/>
      <c r="F1463" s="6" t="s">
        <v>1809</v>
      </c>
      <c r="G1463" s="6"/>
      <c r="H1463" s="7">
        <v>96</v>
      </c>
      <c r="I1463" s="7">
        <v>96</v>
      </c>
      <c r="J1463" s="7"/>
      <c r="K1463" s="7">
        <v>30</v>
      </c>
      <c r="L1463" s="8">
        <f t="shared" si="120"/>
        <v>50688000</v>
      </c>
      <c r="M1463" s="8">
        <f t="shared" si="118"/>
        <v>13046400</v>
      </c>
      <c r="N1463" s="8">
        <f t="shared" si="119"/>
        <v>41555520</v>
      </c>
    </row>
    <row r="1464" spans="1:14" ht="42.75" x14ac:dyDescent="0.2">
      <c r="A1464" s="10">
        <v>301305</v>
      </c>
      <c r="B1464" s="15" t="s">
        <v>1686</v>
      </c>
      <c r="C1464" s="15" t="s">
        <v>1751</v>
      </c>
      <c r="D1464" s="15" t="s">
        <v>1808</v>
      </c>
      <c r="E1464" s="16"/>
      <c r="F1464" s="13" t="s">
        <v>1810</v>
      </c>
      <c r="G1464" s="13"/>
      <c r="H1464" s="7">
        <v>125</v>
      </c>
      <c r="I1464" s="7">
        <v>125</v>
      </c>
      <c r="J1464" s="9"/>
      <c r="K1464" s="9">
        <v>30</v>
      </c>
      <c r="L1464" s="8">
        <f t="shared" si="120"/>
        <v>66000000</v>
      </c>
      <c r="M1464" s="8">
        <f t="shared" si="118"/>
        <v>16987500</v>
      </c>
      <c r="N1464" s="8">
        <f t="shared" si="119"/>
        <v>54108750</v>
      </c>
    </row>
    <row r="1465" spans="1:14" ht="57" x14ac:dyDescent="0.2">
      <c r="A1465" s="4">
        <v>301310</v>
      </c>
      <c r="B1465" s="15" t="s">
        <v>1686</v>
      </c>
      <c r="C1465" s="15" t="s">
        <v>1751</v>
      </c>
      <c r="D1465" s="15" t="s">
        <v>1808</v>
      </c>
      <c r="E1465" s="16"/>
      <c r="F1465" s="6" t="s">
        <v>1811</v>
      </c>
      <c r="G1465" s="6"/>
      <c r="H1465" s="7">
        <v>89.5</v>
      </c>
      <c r="I1465" s="7">
        <v>89.5</v>
      </c>
      <c r="J1465" s="7"/>
      <c r="K1465" s="7">
        <v>30</v>
      </c>
      <c r="L1465" s="8">
        <f t="shared" si="120"/>
        <v>47256000</v>
      </c>
      <c r="M1465" s="8">
        <f t="shared" si="118"/>
        <v>12163050</v>
      </c>
      <c r="N1465" s="8">
        <f t="shared" si="119"/>
        <v>38741865</v>
      </c>
    </row>
    <row r="1466" spans="1:14" ht="42.75" x14ac:dyDescent="0.2">
      <c r="A1466" s="4">
        <v>301315</v>
      </c>
      <c r="B1466" s="15" t="s">
        <v>1686</v>
      </c>
      <c r="C1466" s="15" t="s">
        <v>1751</v>
      </c>
      <c r="D1466" s="15" t="s">
        <v>1808</v>
      </c>
      <c r="E1466" s="16"/>
      <c r="F1466" s="6" t="s">
        <v>1812</v>
      </c>
      <c r="G1466" s="6"/>
      <c r="H1466" s="7">
        <v>65.5</v>
      </c>
      <c r="I1466" s="7">
        <v>65.5</v>
      </c>
      <c r="J1466" s="7"/>
      <c r="K1466" s="7">
        <v>30</v>
      </c>
      <c r="L1466" s="8">
        <f t="shared" si="120"/>
        <v>34584000</v>
      </c>
      <c r="M1466" s="8">
        <f t="shared" si="118"/>
        <v>8901450</v>
      </c>
      <c r="N1466" s="8">
        <f t="shared" si="119"/>
        <v>28352985</v>
      </c>
    </row>
    <row r="1467" spans="1:14" ht="42.75" x14ac:dyDescent="0.2">
      <c r="A1467" s="4">
        <v>301320</v>
      </c>
      <c r="B1467" s="15" t="s">
        <v>1686</v>
      </c>
      <c r="C1467" s="15" t="s">
        <v>1751</v>
      </c>
      <c r="D1467" s="15" t="s">
        <v>1813</v>
      </c>
      <c r="E1467" s="16"/>
      <c r="F1467" s="6" t="s">
        <v>1814</v>
      </c>
      <c r="G1467" s="6"/>
      <c r="H1467" s="7">
        <v>77</v>
      </c>
      <c r="I1467" s="7">
        <v>77</v>
      </c>
      <c r="J1467" s="7"/>
      <c r="K1467" s="7">
        <v>30</v>
      </c>
      <c r="L1467" s="8">
        <f t="shared" si="120"/>
        <v>40656000</v>
      </c>
      <c r="M1467" s="8">
        <f t="shared" si="118"/>
        <v>10464300</v>
      </c>
      <c r="N1467" s="8">
        <f t="shared" si="119"/>
        <v>33330990</v>
      </c>
    </row>
    <row r="1468" spans="1:14" ht="42.75" x14ac:dyDescent="0.2">
      <c r="A1468" s="4">
        <v>301325</v>
      </c>
      <c r="B1468" s="15" t="s">
        <v>1686</v>
      </c>
      <c r="C1468" s="15" t="s">
        <v>1751</v>
      </c>
      <c r="D1468" s="15" t="s">
        <v>1815</v>
      </c>
      <c r="E1468" s="16"/>
      <c r="F1468" s="6" t="s">
        <v>1816</v>
      </c>
      <c r="G1468" s="6"/>
      <c r="H1468" s="7">
        <v>72.099999999999994</v>
      </c>
      <c r="I1468" s="7">
        <v>72.099999999999994</v>
      </c>
      <c r="J1468" s="7"/>
      <c r="K1468" s="7">
        <v>30</v>
      </c>
      <c r="L1468" s="8">
        <f t="shared" si="120"/>
        <v>38068800</v>
      </c>
      <c r="M1468" s="8">
        <f t="shared" si="118"/>
        <v>9798390</v>
      </c>
      <c r="N1468" s="8">
        <f t="shared" si="119"/>
        <v>31209927</v>
      </c>
    </row>
    <row r="1469" spans="1:14" ht="228" x14ac:dyDescent="0.2">
      <c r="A1469" s="4">
        <v>301330</v>
      </c>
      <c r="B1469" s="15" t="s">
        <v>1686</v>
      </c>
      <c r="C1469" s="15" t="s">
        <v>1751</v>
      </c>
      <c r="D1469" s="15" t="s">
        <v>1815</v>
      </c>
      <c r="E1469" s="16"/>
      <c r="F1469" s="6" t="s">
        <v>1817</v>
      </c>
      <c r="G1469" s="6"/>
      <c r="H1469" s="7">
        <v>72</v>
      </c>
      <c r="I1469" s="7">
        <v>72</v>
      </c>
      <c r="J1469" s="7"/>
      <c r="K1469" s="7">
        <v>30</v>
      </c>
      <c r="L1469" s="8">
        <f t="shared" si="120"/>
        <v>38016000</v>
      </c>
      <c r="M1469" s="8">
        <f t="shared" si="118"/>
        <v>9784800</v>
      </c>
      <c r="N1469" s="8">
        <f t="shared" si="119"/>
        <v>31166640</v>
      </c>
    </row>
    <row r="1470" spans="1:14" ht="85.5" x14ac:dyDescent="0.2">
      <c r="A1470" s="4">
        <v>301340</v>
      </c>
      <c r="B1470" s="15" t="s">
        <v>1686</v>
      </c>
      <c r="C1470" s="15" t="s">
        <v>1751</v>
      </c>
      <c r="D1470" s="15" t="s">
        <v>1815</v>
      </c>
      <c r="E1470" s="16"/>
      <c r="F1470" s="6" t="s">
        <v>1818</v>
      </c>
      <c r="G1470" s="6"/>
      <c r="H1470" s="7">
        <v>140</v>
      </c>
      <c r="I1470" s="7">
        <v>140</v>
      </c>
      <c r="J1470" s="7"/>
      <c r="K1470" s="7">
        <v>30</v>
      </c>
      <c r="L1470" s="8">
        <f t="shared" si="120"/>
        <v>73920000</v>
      </c>
      <c r="M1470" s="8">
        <f t="shared" si="118"/>
        <v>19026000</v>
      </c>
      <c r="N1470" s="8">
        <f t="shared" si="119"/>
        <v>60601800</v>
      </c>
    </row>
    <row r="1471" spans="1:14" ht="128.25" x14ac:dyDescent="0.2">
      <c r="A1471" s="4">
        <v>301345</v>
      </c>
      <c r="B1471" s="15" t="s">
        <v>1686</v>
      </c>
      <c r="C1471" s="15" t="s">
        <v>1751</v>
      </c>
      <c r="D1471" s="15" t="s">
        <v>1819</v>
      </c>
      <c r="E1471" s="16"/>
      <c r="F1471" s="6" t="s">
        <v>1820</v>
      </c>
      <c r="G1471" s="6"/>
      <c r="H1471" s="7">
        <v>104.5</v>
      </c>
      <c r="I1471" s="7">
        <v>104.5</v>
      </c>
      <c r="J1471" s="7"/>
      <c r="K1471" s="7">
        <v>30</v>
      </c>
      <c r="L1471" s="8">
        <f t="shared" si="120"/>
        <v>55176000</v>
      </c>
      <c r="M1471" s="8">
        <f t="shared" si="118"/>
        <v>14201550</v>
      </c>
      <c r="N1471" s="8">
        <f t="shared" si="119"/>
        <v>45234915</v>
      </c>
    </row>
    <row r="1472" spans="1:14" ht="114" x14ac:dyDescent="0.2">
      <c r="A1472" s="4">
        <v>301350</v>
      </c>
      <c r="B1472" s="15" t="s">
        <v>1686</v>
      </c>
      <c r="C1472" s="15" t="s">
        <v>1751</v>
      </c>
      <c r="D1472" s="15" t="s">
        <v>1819</v>
      </c>
      <c r="E1472" s="16"/>
      <c r="F1472" s="6" t="s">
        <v>1821</v>
      </c>
      <c r="G1472" s="6"/>
      <c r="H1472" s="7">
        <v>150</v>
      </c>
      <c r="I1472" s="7">
        <v>150</v>
      </c>
      <c r="J1472" s="7"/>
      <c r="K1472" s="7">
        <v>30</v>
      </c>
      <c r="L1472" s="8">
        <f t="shared" si="120"/>
        <v>79200000</v>
      </c>
      <c r="M1472" s="8">
        <f t="shared" si="118"/>
        <v>20385000</v>
      </c>
      <c r="N1472" s="8">
        <f t="shared" si="119"/>
        <v>64930500</v>
      </c>
    </row>
    <row r="1473" spans="1:14" ht="28.5" x14ac:dyDescent="0.2">
      <c r="A1473" s="10">
        <v>301355</v>
      </c>
      <c r="B1473" s="15" t="s">
        <v>1686</v>
      </c>
      <c r="C1473" s="15" t="s">
        <v>1751</v>
      </c>
      <c r="D1473" s="15" t="s">
        <v>1819</v>
      </c>
      <c r="E1473" s="16"/>
      <c r="F1473" s="13" t="s">
        <v>1822</v>
      </c>
      <c r="G1473" s="13"/>
      <c r="H1473" s="7">
        <v>155</v>
      </c>
      <c r="I1473" s="7">
        <v>155</v>
      </c>
      <c r="J1473" s="9"/>
      <c r="K1473" s="9">
        <v>30</v>
      </c>
      <c r="L1473" s="8">
        <f t="shared" si="120"/>
        <v>81840000</v>
      </c>
      <c r="M1473" s="8">
        <f t="shared" ref="M1473:M1536" si="121">(I1473*135900)+(J1473*168000)</f>
        <v>21064500</v>
      </c>
      <c r="N1473" s="8">
        <f t="shared" si="119"/>
        <v>67094850</v>
      </c>
    </row>
    <row r="1474" spans="1:14" ht="28.5" x14ac:dyDescent="0.2">
      <c r="A1474" s="4">
        <v>301360</v>
      </c>
      <c r="B1474" s="15" t="s">
        <v>1686</v>
      </c>
      <c r="C1474" s="15" t="s">
        <v>1751</v>
      </c>
      <c r="D1474" s="15" t="s">
        <v>1819</v>
      </c>
      <c r="E1474" s="16"/>
      <c r="F1474" s="6" t="s">
        <v>1823</v>
      </c>
      <c r="G1474" s="6" t="s">
        <v>1824</v>
      </c>
      <c r="H1474" s="7">
        <v>84.5</v>
      </c>
      <c r="I1474" s="7">
        <v>84.5</v>
      </c>
      <c r="J1474" s="7"/>
      <c r="K1474" s="7">
        <v>30</v>
      </c>
      <c r="L1474" s="8">
        <f t="shared" si="120"/>
        <v>44616000</v>
      </c>
      <c r="M1474" s="8">
        <f t="shared" si="121"/>
        <v>11483550</v>
      </c>
      <c r="N1474" s="8">
        <f t="shared" si="119"/>
        <v>36577515</v>
      </c>
    </row>
    <row r="1475" spans="1:14" ht="71.25" x14ac:dyDescent="0.2">
      <c r="A1475" s="4">
        <v>301365</v>
      </c>
      <c r="B1475" s="15" t="s">
        <v>1686</v>
      </c>
      <c r="C1475" s="15" t="s">
        <v>1751</v>
      </c>
      <c r="D1475" s="15" t="s">
        <v>1819</v>
      </c>
      <c r="E1475" s="16"/>
      <c r="F1475" s="6" t="s">
        <v>1825</v>
      </c>
      <c r="G1475" s="6"/>
      <c r="H1475" s="7">
        <v>51.5</v>
      </c>
      <c r="I1475" s="7">
        <v>51.5</v>
      </c>
      <c r="J1475" s="7"/>
      <c r="K1475" s="7">
        <v>25</v>
      </c>
      <c r="L1475" s="8">
        <f t="shared" si="120"/>
        <v>27192000</v>
      </c>
      <c r="M1475" s="8">
        <f t="shared" si="121"/>
        <v>6998850</v>
      </c>
      <c r="N1475" s="8">
        <f t="shared" si="119"/>
        <v>22292805</v>
      </c>
    </row>
    <row r="1476" spans="1:14" ht="71.25" x14ac:dyDescent="0.2">
      <c r="A1476" s="4">
        <v>301370</v>
      </c>
      <c r="B1476" s="15" t="s">
        <v>1686</v>
      </c>
      <c r="C1476" s="15" t="s">
        <v>1751</v>
      </c>
      <c r="D1476" s="15" t="s">
        <v>1826</v>
      </c>
      <c r="E1476" s="16"/>
      <c r="F1476" s="6" t="s">
        <v>1827</v>
      </c>
      <c r="G1476" s="6"/>
      <c r="H1476" s="7">
        <v>63.2</v>
      </c>
      <c r="I1476" s="7">
        <v>63.2</v>
      </c>
      <c r="J1476" s="7"/>
      <c r="K1476" s="7">
        <v>25</v>
      </c>
      <c r="L1476" s="8">
        <f t="shared" si="120"/>
        <v>33369600</v>
      </c>
      <c r="M1476" s="8">
        <f t="shared" si="121"/>
        <v>8588880</v>
      </c>
      <c r="N1476" s="8">
        <f t="shared" ref="N1476:N1539" si="122">L1476- ((M1476*70)/100)</f>
        <v>27357384</v>
      </c>
    </row>
    <row r="1477" spans="1:14" ht="142.5" x14ac:dyDescent="0.2">
      <c r="A1477" s="4">
        <v>301375</v>
      </c>
      <c r="B1477" s="15" t="s">
        <v>1686</v>
      </c>
      <c r="C1477" s="15" t="s">
        <v>1751</v>
      </c>
      <c r="D1477" s="15" t="s">
        <v>1828</v>
      </c>
      <c r="E1477" s="16"/>
      <c r="F1477" s="6" t="s">
        <v>1829</v>
      </c>
      <c r="G1477" s="6"/>
      <c r="H1477" s="7">
        <v>66</v>
      </c>
      <c r="I1477" s="7">
        <v>66</v>
      </c>
      <c r="J1477" s="7"/>
      <c r="K1477" s="7">
        <v>25</v>
      </c>
      <c r="L1477" s="8">
        <f t="shared" si="120"/>
        <v>34848000</v>
      </c>
      <c r="M1477" s="8">
        <f t="shared" si="121"/>
        <v>8969400</v>
      </c>
      <c r="N1477" s="8">
        <f t="shared" si="122"/>
        <v>28569420</v>
      </c>
    </row>
    <row r="1478" spans="1:14" ht="42.75" x14ac:dyDescent="0.2">
      <c r="A1478" s="4">
        <v>301380</v>
      </c>
      <c r="B1478" s="15" t="s">
        <v>1686</v>
      </c>
      <c r="C1478" s="15" t="s">
        <v>1751</v>
      </c>
      <c r="D1478" s="15" t="s">
        <v>1828</v>
      </c>
      <c r="E1478" s="16"/>
      <c r="F1478" s="6" t="s">
        <v>1830</v>
      </c>
      <c r="G1478" s="6"/>
      <c r="H1478" s="7">
        <v>60</v>
      </c>
      <c r="I1478" s="7">
        <v>60</v>
      </c>
      <c r="J1478" s="7"/>
      <c r="K1478" s="7">
        <v>30</v>
      </c>
      <c r="L1478" s="8">
        <f t="shared" si="120"/>
        <v>31680000</v>
      </c>
      <c r="M1478" s="8">
        <f t="shared" si="121"/>
        <v>8154000</v>
      </c>
      <c r="N1478" s="8">
        <f t="shared" si="122"/>
        <v>25972200</v>
      </c>
    </row>
    <row r="1479" spans="1:14" ht="42.75" x14ac:dyDescent="0.2">
      <c r="A1479" s="4">
        <v>301385</v>
      </c>
      <c r="B1479" s="15" t="s">
        <v>1686</v>
      </c>
      <c r="C1479" s="15" t="s">
        <v>1751</v>
      </c>
      <c r="D1479" s="15" t="s">
        <v>1828</v>
      </c>
      <c r="E1479" s="16"/>
      <c r="F1479" s="6" t="s">
        <v>1831</v>
      </c>
      <c r="G1479" s="6"/>
      <c r="H1479" s="7">
        <v>69.5</v>
      </c>
      <c r="I1479" s="7">
        <v>69.5</v>
      </c>
      <c r="J1479" s="7"/>
      <c r="K1479" s="7">
        <v>30</v>
      </c>
      <c r="L1479" s="8">
        <f t="shared" si="120"/>
        <v>36696000</v>
      </c>
      <c r="M1479" s="8">
        <f t="shared" si="121"/>
        <v>9445050</v>
      </c>
      <c r="N1479" s="8">
        <f t="shared" si="122"/>
        <v>30084465</v>
      </c>
    </row>
    <row r="1480" spans="1:14" ht="42.75" x14ac:dyDescent="0.2">
      <c r="A1480" s="4">
        <v>301390</v>
      </c>
      <c r="B1480" s="15" t="s">
        <v>1686</v>
      </c>
      <c r="C1480" s="15" t="s">
        <v>1751</v>
      </c>
      <c r="D1480" s="15" t="s">
        <v>1828</v>
      </c>
      <c r="E1480" s="16"/>
      <c r="F1480" s="6" t="s">
        <v>1832</v>
      </c>
      <c r="G1480" s="6"/>
      <c r="H1480" s="7">
        <v>82.6</v>
      </c>
      <c r="I1480" s="7">
        <v>82.6</v>
      </c>
      <c r="J1480" s="7"/>
      <c r="K1480" s="7">
        <v>30</v>
      </c>
      <c r="L1480" s="8">
        <f t="shared" si="120"/>
        <v>43612800</v>
      </c>
      <c r="M1480" s="8">
        <f t="shared" si="121"/>
        <v>11225340</v>
      </c>
      <c r="N1480" s="8">
        <f t="shared" si="122"/>
        <v>35755062</v>
      </c>
    </row>
    <row r="1481" spans="1:14" ht="42.75" x14ac:dyDescent="0.2">
      <c r="A1481" s="10">
        <v>301392</v>
      </c>
      <c r="B1481" s="15" t="s">
        <v>1686</v>
      </c>
      <c r="C1481" s="15" t="s">
        <v>1751</v>
      </c>
      <c r="D1481" s="15" t="s">
        <v>1828</v>
      </c>
      <c r="E1481" s="16"/>
      <c r="F1481" s="13" t="s">
        <v>1833</v>
      </c>
      <c r="G1481" s="13"/>
      <c r="H1481" s="7">
        <v>85</v>
      </c>
      <c r="I1481" s="7">
        <v>85</v>
      </c>
      <c r="J1481" s="9"/>
      <c r="K1481" s="9">
        <v>30</v>
      </c>
      <c r="L1481" s="8">
        <f t="shared" si="120"/>
        <v>44880000</v>
      </c>
      <c r="M1481" s="8">
        <f t="shared" si="121"/>
        <v>11551500</v>
      </c>
      <c r="N1481" s="8">
        <f t="shared" si="122"/>
        <v>36793950</v>
      </c>
    </row>
    <row r="1482" spans="1:14" ht="42.75" x14ac:dyDescent="0.2">
      <c r="A1482" s="10">
        <v>301393</v>
      </c>
      <c r="B1482" s="15" t="s">
        <v>1686</v>
      </c>
      <c r="C1482" s="15" t="s">
        <v>1751</v>
      </c>
      <c r="D1482" s="15" t="s">
        <v>1828</v>
      </c>
      <c r="E1482" s="15" t="s">
        <v>124</v>
      </c>
      <c r="F1482" s="13" t="s">
        <v>1834</v>
      </c>
      <c r="G1482" s="13"/>
      <c r="H1482" s="7">
        <v>45</v>
      </c>
      <c r="I1482" s="7">
        <v>45</v>
      </c>
      <c r="J1482" s="9"/>
      <c r="K1482" s="7">
        <v>0</v>
      </c>
      <c r="L1482" s="12">
        <f>I1482*528000+J1482*1030000</f>
        <v>23760000</v>
      </c>
      <c r="M1482" s="12">
        <f t="shared" si="121"/>
        <v>6115500</v>
      </c>
      <c r="N1482" s="12">
        <f t="shared" si="122"/>
        <v>19479150</v>
      </c>
    </row>
    <row r="1483" spans="1:14" ht="28.5" x14ac:dyDescent="0.2">
      <c r="A1483" s="10">
        <v>301395</v>
      </c>
      <c r="B1483" s="15" t="s">
        <v>1686</v>
      </c>
      <c r="C1483" s="15" t="s">
        <v>1751</v>
      </c>
      <c r="D1483" s="15" t="s">
        <v>1828</v>
      </c>
      <c r="E1483" s="16"/>
      <c r="F1483" s="13" t="s">
        <v>1835</v>
      </c>
      <c r="G1483" s="13"/>
      <c r="H1483" s="7">
        <v>115</v>
      </c>
      <c r="I1483" s="9">
        <v>85</v>
      </c>
      <c r="J1483" s="9">
        <v>30</v>
      </c>
      <c r="K1483" s="7">
        <v>0</v>
      </c>
      <c r="L1483" s="8">
        <f t="shared" ref="L1483:L1499" si="123">I1483*528000+J1483*1030000</f>
        <v>75780000</v>
      </c>
      <c r="M1483" s="8">
        <f t="shared" si="121"/>
        <v>16591500</v>
      </c>
      <c r="N1483" s="8">
        <f t="shared" si="122"/>
        <v>64165950</v>
      </c>
    </row>
    <row r="1484" spans="1:14" ht="42.75" x14ac:dyDescent="0.2">
      <c r="A1484" s="10">
        <v>301396</v>
      </c>
      <c r="B1484" s="15" t="s">
        <v>1686</v>
      </c>
      <c r="C1484" s="15" t="s">
        <v>1751</v>
      </c>
      <c r="D1484" s="15" t="s">
        <v>1828</v>
      </c>
      <c r="E1484" s="16"/>
      <c r="F1484" s="13" t="s">
        <v>1836</v>
      </c>
      <c r="G1484" s="13"/>
      <c r="H1484" s="7">
        <v>100</v>
      </c>
      <c r="I1484" s="9">
        <v>70</v>
      </c>
      <c r="J1484" s="9">
        <v>30</v>
      </c>
      <c r="K1484" s="7">
        <v>0</v>
      </c>
      <c r="L1484" s="8">
        <f t="shared" si="123"/>
        <v>67860000</v>
      </c>
      <c r="M1484" s="8">
        <f t="shared" si="121"/>
        <v>14553000</v>
      </c>
      <c r="N1484" s="8">
        <f t="shared" si="122"/>
        <v>57672900</v>
      </c>
    </row>
    <row r="1485" spans="1:14" ht="57" x14ac:dyDescent="0.2">
      <c r="A1485" s="10">
        <v>301397</v>
      </c>
      <c r="B1485" s="15" t="s">
        <v>1686</v>
      </c>
      <c r="C1485" s="15" t="s">
        <v>1751</v>
      </c>
      <c r="D1485" s="15" t="s">
        <v>1828</v>
      </c>
      <c r="E1485" s="16"/>
      <c r="F1485" s="13" t="s">
        <v>1837</v>
      </c>
      <c r="G1485" s="13"/>
      <c r="H1485" s="7">
        <v>185</v>
      </c>
      <c r="I1485" s="9">
        <v>135</v>
      </c>
      <c r="J1485" s="9">
        <v>50</v>
      </c>
      <c r="K1485" s="7">
        <v>0</v>
      </c>
      <c r="L1485" s="8">
        <f t="shared" si="123"/>
        <v>122780000</v>
      </c>
      <c r="M1485" s="8">
        <f t="shared" si="121"/>
        <v>26746500</v>
      </c>
      <c r="N1485" s="8">
        <f t="shared" si="122"/>
        <v>104057450</v>
      </c>
    </row>
    <row r="1486" spans="1:14" ht="114" x14ac:dyDescent="0.2">
      <c r="A1486" s="4">
        <v>301405</v>
      </c>
      <c r="B1486" s="15" t="s">
        <v>1686</v>
      </c>
      <c r="C1486" s="15" t="s">
        <v>1751</v>
      </c>
      <c r="D1486" s="15" t="s">
        <v>1828</v>
      </c>
      <c r="E1486" s="16"/>
      <c r="F1486" s="6" t="s">
        <v>1838</v>
      </c>
      <c r="G1486" s="6"/>
      <c r="H1486" s="7">
        <v>70.5</v>
      </c>
      <c r="I1486" s="7">
        <v>70.5</v>
      </c>
      <c r="J1486" s="7"/>
      <c r="K1486" s="7">
        <v>25</v>
      </c>
      <c r="L1486" s="8">
        <f t="shared" si="123"/>
        <v>37224000</v>
      </c>
      <c r="M1486" s="8">
        <f t="shared" si="121"/>
        <v>9580950</v>
      </c>
      <c r="N1486" s="8">
        <f t="shared" si="122"/>
        <v>30517335</v>
      </c>
    </row>
    <row r="1487" spans="1:14" ht="71.25" x14ac:dyDescent="0.2">
      <c r="A1487" s="4">
        <v>301410</v>
      </c>
      <c r="B1487" s="15" t="s">
        <v>1686</v>
      </c>
      <c r="C1487" s="15" t="s">
        <v>1751</v>
      </c>
      <c r="D1487" s="15" t="s">
        <v>1828</v>
      </c>
      <c r="E1487" s="16"/>
      <c r="F1487" s="6" t="s">
        <v>1839</v>
      </c>
      <c r="G1487" s="6"/>
      <c r="H1487" s="7">
        <v>77.3</v>
      </c>
      <c r="I1487" s="7">
        <v>77.3</v>
      </c>
      <c r="J1487" s="7"/>
      <c r="K1487" s="7">
        <v>25</v>
      </c>
      <c r="L1487" s="8">
        <f t="shared" si="123"/>
        <v>40814400</v>
      </c>
      <c r="M1487" s="8">
        <f t="shared" si="121"/>
        <v>10505070</v>
      </c>
      <c r="N1487" s="8">
        <f t="shared" si="122"/>
        <v>33460851</v>
      </c>
    </row>
    <row r="1488" spans="1:14" ht="71.25" x14ac:dyDescent="0.2">
      <c r="A1488" s="4">
        <v>301415</v>
      </c>
      <c r="B1488" s="15" t="s">
        <v>1686</v>
      </c>
      <c r="C1488" s="15" t="s">
        <v>1751</v>
      </c>
      <c r="D1488" s="15" t="s">
        <v>1828</v>
      </c>
      <c r="E1488" s="16"/>
      <c r="F1488" s="6" t="s">
        <v>1840</v>
      </c>
      <c r="G1488" s="6"/>
      <c r="H1488" s="7">
        <v>102.5</v>
      </c>
      <c r="I1488" s="7">
        <v>102.5</v>
      </c>
      <c r="J1488" s="7"/>
      <c r="K1488" s="7">
        <v>25</v>
      </c>
      <c r="L1488" s="8">
        <f t="shared" si="123"/>
        <v>54120000</v>
      </c>
      <c r="M1488" s="8">
        <f t="shared" si="121"/>
        <v>13929750</v>
      </c>
      <c r="N1488" s="8">
        <f t="shared" si="122"/>
        <v>44369175</v>
      </c>
    </row>
    <row r="1489" spans="1:14" ht="28.5" x14ac:dyDescent="0.2">
      <c r="A1489" s="10">
        <v>301430</v>
      </c>
      <c r="B1489" s="15" t="s">
        <v>1686</v>
      </c>
      <c r="C1489" s="15" t="s">
        <v>1751</v>
      </c>
      <c r="D1489" s="15" t="s">
        <v>1828</v>
      </c>
      <c r="E1489" s="16"/>
      <c r="F1489" s="13" t="s">
        <v>1841</v>
      </c>
      <c r="G1489" s="13" t="s">
        <v>1842</v>
      </c>
      <c r="H1489" s="7">
        <v>235</v>
      </c>
      <c r="I1489" s="7">
        <v>235</v>
      </c>
      <c r="J1489" s="9"/>
      <c r="K1489" s="9">
        <v>30</v>
      </c>
      <c r="L1489" s="8">
        <f t="shared" si="123"/>
        <v>124080000</v>
      </c>
      <c r="M1489" s="8">
        <f t="shared" si="121"/>
        <v>31936500</v>
      </c>
      <c r="N1489" s="8">
        <f t="shared" si="122"/>
        <v>101724450</v>
      </c>
    </row>
    <row r="1490" spans="1:14" ht="28.5" x14ac:dyDescent="0.2">
      <c r="A1490" s="10">
        <v>301435</v>
      </c>
      <c r="B1490" s="15" t="s">
        <v>1686</v>
      </c>
      <c r="C1490" s="15" t="s">
        <v>1751</v>
      </c>
      <c r="D1490" s="15" t="s">
        <v>1828</v>
      </c>
      <c r="E1490" s="16"/>
      <c r="F1490" s="13" t="s">
        <v>1843</v>
      </c>
      <c r="G1490" s="13" t="s">
        <v>1842</v>
      </c>
      <c r="H1490" s="7">
        <v>185</v>
      </c>
      <c r="I1490" s="7">
        <v>185</v>
      </c>
      <c r="J1490" s="9"/>
      <c r="K1490" s="9">
        <v>30</v>
      </c>
      <c r="L1490" s="8">
        <f t="shared" si="123"/>
        <v>97680000</v>
      </c>
      <c r="M1490" s="8">
        <f t="shared" si="121"/>
        <v>25141500</v>
      </c>
      <c r="N1490" s="8">
        <f t="shared" si="122"/>
        <v>80080950</v>
      </c>
    </row>
    <row r="1491" spans="1:14" ht="42.75" x14ac:dyDescent="0.2">
      <c r="A1491" s="10">
        <v>301440</v>
      </c>
      <c r="B1491" s="15" t="s">
        <v>1686</v>
      </c>
      <c r="C1491" s="15" t="s">
        <v>1751</v>
      </c>
      <c r="D1491" s="15" t="s">
        <v>1828</v>
      </c>
      <c r="E1491" s="15" t="s">
        <v>312</v>
      </c>
      <c r="F1491" s="13" t="s">
        <v>1844</v>
      </c>
      <c r="G1491" s="13" t="s">
        <v>1842</v>
      </c>
      <c r="H1491" s="7">
        <v>260</v>
      </c>
      <c r="I1491" s="7">
        <v>260</v>
      </c>
      <c r="J1491" s="9"/>
      <c r="K1491" s="9">
        <v>30</v>
      </c>
      <c r="L1491" s="12">
        <f t="shared" si="123"/>
        <v>137280000</v>
      </c>
      <c r="M1491" s="12">
        <f t="shared" si="121"/>
        <v>35334000</v>
      </c>
      <c r="N1491" s="12">
        <f t="shared" si="122"/>
        <v>112546200</v>
      </c>
    </row>
    <row r="1492" spans="1:14" ht="85.5" x14ac:dyDescent="0.2">
      <c r="A1492" s="10">
        <v>301442</v>
      </c>
      <c r="B1492" s="15" t="s">
        <v>1686</v>
      </c>
      <c r="C1492" s="15" t="s">
        <v>1751</v>
      </c>
      <c r="D1492" s="15" t="s">
        <v>1828</v>
      </c>
      <c r="E1492" s="16"/>
      <c r="F1492" s="13" t="s">
        <v>1845</v>
      </c>
      <c r="G1492" s="13" t="s">
        <v>1846</v>
      </c>
      <c r="H1492" s="7">
        <v>220</v>
      </c>
      <c r="I1492" s="7">
        <v>220</v>
      </c>
      <c r="J1492" s="9"/>
      <c r="K1492" s="9">
        <v>30</v>
      </c>
      <c r="L1492" s="8">
        <f t="shared" si="123"/>
        <v>116160000</v>
      </c>
      <c r="M1492" s="8">
        <f t="shared" si="121"/>
        <v>29898000</v>
      </c>
      <c r="N1492" s="8">
        <f t="shared" si="122"/>
        <v>95231400</v>
      </c>
    </row>
    <row r="1493" spans="1:14" ht="28.5" x14ac:dyDescent="0.2">
      <c r="A1493" s="10">
        <v>301475</v>
      </c>
      <c r="B1493" s="15" t="s">
        <v>1686</v>
      </c>
      <c r="C1493" s="15" t="s">
        <v>1751</v>
      </c>
      <c r="D1493" s="15" t="s">
        <v>1828</v>
      </c>
      <c r="E1493" s="16"/>
      <c r="F1493" s="13" t="s">
        <v>1847</v>
      </c>
      <c r="G1493" s="13"/>
      <c r="H1493" s="7">
        <v>75</v>
      </c>
      <c r="I1493" s="7">
        <v>75</v>
      </c>
      <c r="J1493" s="9"/>
      <c r="K1493" s="9">
        <v>30</v>
      </c>
      <c r="L1493" s="8">
        <f t="shared" si="123"/>
        <v>39600000</v>
      </c>
      <c r="M1493" s="8">
        <f t="shared" si="121"/>
        <v>10192500</v>
      </c>
      <c r="N1493" s="8">
        <f t="shared" si="122"/>
        <v>32465250</v>
      </c>
    </row>
    <row r="1494" spans="1:14" ht="42.75" x14ac:dyDescent="0.2">
      <c r="A1494" s="10">
        <v>301485</v>
      </c>
      <c r="B1494" s="15" t="s">
        <v>1686</v>
      </c>
      <c r="C1494" s="15" t="s">
        <v>1751</v>
      </c>
      <c r="D1494" s="15" t="s">
        <v>1828</v>
      </c>
      <c r="E1494" s="16"/>
      <c r="F1494" s="13" t="s">
        <v>1848</v>
      </c>
      <c r="G1494" s="13"/>
      <c r="H1494" s="7">
        <v>165</v>
      </c>
      <c r="I1494" s="7">
        <v>165</v>
      </c>
      <c r="J1494" s="9"/>
      <c r="K1494" s="9">
        <v>30</v>
      </c>
      <c r="L1494" s="8">
        <f t="shared" si="123"/>
        <v>87120000</v>
      </c>
      <c r="M1494" s="8">
        <f t="shared" si="121"/>
        <v>22423500</v>
      </c>
      <c r="N1494" s="8">
        <f t="shared" si="122"/>
        <v>71423550</v>
      </c>
    </row>
    <row r="1495" spans="1:14" ht="42.75" x14ac:dyDescent="0.2">
      <c r="A1495" s="4">
        <v>301490</v>
      </c>
      <c r="B1495" s="15" t="s">
        <v>1686</v>
      </c>
      <c r="C1495" s="15" t="s">
        <v>1751</v>
      </c>
      <c r="D1495" s="15" t="s">
        <v>1828</v>
      </c>
      <c r="E1495" s="16"/>
      <c r="F1495" s="6" t="s">
        <v>1849</v>
      </c>
      <c r="G1495" s="6"/>
      <c r="H1495" s="7">
        <v>80.599999999999994</v>
      </c>
      <c r="I1495" s="7">
        <v>80.599999999999994</v>
      </c>
      <c r="J1495" s="7"/>
      <c r="K1495" s="7">
        <v>30</v>
      </c>
      <c r="L1495" s="8">
        <f t="shared" si="123"/>
        <v>42556800</v>
      </c>
      <c r="M1495" s="8">
        <f t="shared" si="121"/>
        <v>10953540</v>
      </c>
      <c r="N1495" s="8">
        <f t="shared" si="122"/>
        <v>34889322</v>
      </c>
    </row>
    <row r="1496" spans="1:14" ht="85.5" x14ac:dyDescent="0.2">
      <c r="A1496" s="4">
        <v>301495</v>
      </c>
      <c r="B1496" s="15" t="s">
        <v>1686</v>
      </c>
      <c r="C1496" s="15" t="s">
        <v>1751</v>
      </c>
      <c r="D1496" s="15" t="s">
        <v>1828</v>
      </c>
      <c r="E1496" s="16"/>
      <c r="F1496" s="6" t="s">
        <v>1850</v>
      </c>
      <c r="G1496" s="6"/>
      <c r="H1496" s="7">
        <v>84.7</v>
      </c>
      <c r="I1496" s="7">
        <v>84.7</v>
      </c>
      <c r="J1496" s="7"/>
      <c r="K1496" s="7">
        <v>30</v>
      </c>
      <c r="L1496" s="8">
        <f t="shared" si="123"/>
        <v>44721600</v>
      </c>
      <c r="M1496" s="8">
        <f t="shared" si="121"/>
        <v>11510730</v>
      </c>
      <c r="N1496" s="8">
        <f t="shared" si="122"/>
        <v>36664089</v>
      </c>
    </row>
    <row r="1497" spans="1:14" ht="85.5" x14ac:dyDescent="0.2">
      <c r="A1497" s="4">
        <v>301500</v>
      </c>
      <c r="B1497" s="15" t="s">
        <v>1686</v>
      </c>
      <c r="C1497" s="15" t="s">
        <v>1751</v>
      </c>
      <c r="D1497" s="15" t="s">
        <v>1851</v>
      </c>
      <c r="E1497" s="16"/>
      <c r="F1497" s="6" t="s">
        <v>1852</v>
      </c>
      <c r="G1497" s="6"/>
      <c r="H1497" s="7">
        <v>122.9</v>
      </c>
      <c r="I1497" s="7">
        <v>122.9</v>
      </c>
      <c r="J1497" s="7"/>
      <c r="K1497" s="7">
        <v>30</v>
      </c>
      <c r="L1497" s="8">
        <f t="shared" si="123"/>
        <v>64891200</v>
      </c>
      <c r="M1497" s="8">
        <f t="shared" si="121"/>
        <v>16702110</v>
      </c>
      <c r="N1497" s="8">
        <f t="shared" si="122"/>
        <v>53199723</v>
      </c>
    </row>
    <row r="1498" spans="1:14" ht="114" x14ac:dyDescent="0.2">
      <c r="A1498" s="10">
        <v>301505</v>
      </c>
      <c r="B1498" s="15" t="s">
        <v>1686</v>
      </c>
      <c r="C1498" s="15" t="s">
        <v>1751</v>
      </c>
      <c r="D1498" s="15" t="s">
        <v>1851</v>
      </c>
      <c r="E1498" s="16"/>
      <c r="F1498" s="13" t="s">
        <v>1853</v>
      </c>
      <c r="G1498" s="13"/>
      <c r="H1498" s="7">
        <v>125</v>
      </c>
      <c r="I1498" s="7">
        <v>125</v>
      </c>
      <c r="J1498" s="9"/>
      <c r="K1498" s="9">
        <v>30</v>
      </c>
      <c r="L1498" s="8">
        <f t="shared" si="123"/>
        <v>66000000</v>
      </c>
      <c r="M1498" s="8">
        <f t="shared" si="121"/>
        <v>16987500</v>
      </c>
      <c r="N1498" s="8">
        <f t="shared" si="122"/>
        <v>54108750</v>
      </c>
    </row>
    <row r="1499" spans="1:14" ht="28.5" x14ac:dyDescent="0.2">
      <c r="A1499" s="4">
        <v>301510</v>
      </c>
      <c r="B1499" s="15" t="s">
        <v>1686</v>
      </c>
      <c r="C1499" s="15" t="s">
        <v>1751</v>
      </c>
      <c r="D1499" s="15" t="s">
        <v>1851</v>
      </c>
      <c r="E1499" s="16"/>
      <c r="F1499" s="6" t="s">
        <v>1854</v>
      </c>
      <c r="G1499" s="6"/>
      <c r="H1499" s="7">
        <v>74.099999999999994</v>
      </c>
      <c r="I1499" s="7">
        <v>74.099999999999994</v>
      </c>
      <c r="J1499" s="7"/>
      <c r="K1499" s="7">
        <v>30</v>
      </c>
      <c r="L1499" s="8">
        <f t="shared" si="123"/>
        <v>39124800</v>
      </c>
      <c r="M1499" s="8">
        <f t="shared" si="121"/>
        <v>10070190</v>
      </c>
      <c r="N1499" s="8">
        <f t="shared" si="122"/>
        <v>32075667</v>
      </c>
    </row>
    <row r="1500" spans="1:14" ht="71.25" x14ac:dyDescent="0.2">
      <c r="A1500" s="4">
        <v>301515</v>
      </c>
      <c r="B1500" s="15" t="s">
        <v>1686</v>
      </c>
      <c r="C1500" s="15" t="s">
        <v>1751</v>
      </c>
      <c r="D1500" s="15" t="s">
        <v>1851</v>
      </c>
      <c r="E1500" s="15" t="s">
        <v>124</v>
      </c>
      <c r="F1500" s="6" t="s">
        <v>1855</v>
      </c>
      <c r="G1500" s="6"/>
      <c r="H1500" s="7">
        <v>16.2</v>
      </c>
      <c r="I1500" s="7">
        <v>16.2</v>
      </c>
      <c r="J1500" s="7"/>
      <c r="K1500" s="7">
        <v>0</v>
      </c>
      <c r="L1500" s="12">
        <f>I1500*528000+J1500*1030000</f>
        <v>8553600</v>
      </c>
      <c r="M1500" s="12">
        <f t="shared" si="121"/>
        <v>2201580</v>
      </c>
      <c r="N1500" s="12">
        <f t="shared" si="122"/>
        <v>7012494</v>
      </c>
    </row>
    <row r="1501" spans="1:14" ht="42.75" x14ac:dyDescent="0.2">
      <c r="A1501" s="4">
        <v>301540</v>
      </c>
      <c r="B1501" s="15" t="s">
        <v>1686</v>
      </c>
      <c r="C1501" s="15" t="s">
        <v>1751</v>
      </c>
      <c r="D1501" s="15" t="s">
        <v>1851</v>
      </c>
      <c r="E1501" s="16"/>
      <c r="F1501" s="6" t="s">
        <v>1856</v>
      </c>
      <c r="G1501" s="6"/>
      <c r="H1501" s="7">
        <v>52.8</v>
      </c>
      <c r="I1501" s="7">
        <v>52.8</v>
      </c>
      <c r="J1501" s="7"/>
      <c r="K1501" s="7">
        <v>20</v>
      </c>
      <c r="L1501" s="8">
        <f>I1501*528000+J1501*1030000</f>
        <v>27878400</v>
      </c>
      <c r="M1501" s="8">
        <f t="shared" si="121"/>
        <v>7175520</v>
      </c>
      <c r="N1501" s="8">
        <f t="shared" si="122"/>
        <v>22855536</v>
      </c>
    </row>
    <row r="1502" spans="1:14" ht="57" x14ac:dyDescent="0.2">
      <c r="A1502" s="4">
        <v>301545</v>
      </c>
      <c r="B1502" s="15" t="s">
        <v>1686</v>
      </c>
      <c r="C1502" s="15" t="s">
        <v>1751</v>
      </c>
      <c r="D1502" s="15" t="s">
        <v>1851</v>
      </c>
      <c r="E1502" s="15" t="s">
        <v>124</v>
      </c>
      <c r="F1502" s="6" t="s">
        <v>1857</v>
      </c>
      <c r="G1502" s="6" t="s">
        <v>1858</v>
      </c>
      <c r="H1502" s="7">
        <v>32.200000000000003</v>
      </c>
      <c r="I1502" s="7">
        <v>32.200000000000003</v>
      </c>
      <c r="J1502" s="7"/>
      <c r="K1502" s="7">
        <v>0</v>
      </c>
      <c r="L1502" s="12">
        <f>I1502*528000+J1502*1030000</f>
        <v>17001600</v>
      </c>
      <c r="M1502" s="12">
        <f t="shared" si="121"/>
        <v>4375980</v>
      </c>
      <c r="N1502" s="12">
        <f t="shared" si="122"/>
        <v>13938414</v>
      </c>
    </row>
    <row r="1503" spans="1:14" ht="28.5" x14ac:dyDescent="0.2">
      <c r="A1503" s="4">
        <v>301550</v>
      </c>
      <c r="B1503" s="15" t="s">
        <v>1686</v>
      </c>
      <c r="C1503" s="15" t="s">
        <v>1751</v>
      </c>
      <c r="D1503" s="15" t="s">
        <v>1859</v>
      </c>
      <c r="E1503" s="16"/>
      <c r="F1503" s="6" t="s">
        <v>1860</v>
      </c>
      <c r="G1503" s="6"/>
      <c r="H1503" s="7">
        <v>14</v>
      </c>
      <c r="I1503" s="7">
        <v>14</v>
      </c>
      <c r="J1503" s="7"/>
      <c r="K1503" s="7">
        <v>3</v>
      </c>
      <c r="L1503" s="8">
        <f t="shared" ref="L1503:L1515" si="124">I1503*528000+J1503*1030000</f>
        <v>7392000</v>
      </c>
      <c r="M1503" s="8">
        <f t="shared" si="121"/>
        <v>1902600</v>
      </c>
      <c r="N1503" s="8">
        <f t="shared" si="122"/>
        <v>6060180</v>
      </c>
    </row>
    <row r="1504" spans="1:14" ht="28.5" x14ac:dyDescent="0.2">
      <c r="A1504" s="4">
        <v>301555</v>
      </c>
      <c r="B1504" s="15" t="s">
        <v>1686</v>
      </c>
      <c r="C1504" s="15" t="s">
        <v>1751</v>
      </c>
      <c r="D1504" s="15" t="s">
        <v>1859</v>
      </c>
      <c r="E1504" s="16"/>
      <c r="F1504" s="6" t="s">
        <v>1861</v>
      </c>
      <c r="G1504" s="6"/>
      <c r="H1504" s="7">
        <v>3</v>
      </c>
      <c r="I1504" s="7">
        <v>3</v>
      </c>
      <c r="J1504" s="7"/>
      <c r="K1504" s="7">
        <v>3</v>
      </c>
      <c r="L1504" s="8">
        <f t="shared" si="124"/>
        <v>1584000</v>
      </c>
      <c r="M1504" s="8">
        <f t="shared" si="121"/>
        <v>407700</v>
      </c>
      <c r="N1504" s="8">
        <f t="shared" si="122"/>
        <v>1298610</v>
      </c>
    </row>
    <row r="1505" spans="1:14" ht="42.75" x14ac:dyDescent="0.2">
      <c r="A1505" s="4">
        <v>301560</v>
      </c>
      <c r="B1505" s="15" t="s">
        <v>1686</v>
      </c>
      <c r="C1505" s="15" t="s">
        <v>1751</v>
      </c>
      <c r="D1505" s="15" t="s">
        <v>1859</v>
      </c>
      <c r="E1505" s="16"/>
      <c r="F1505" s="6" t="s">
        <v>1862</v>
      </c>
      <c r="G1505" s="6"/>
      <c r="H1505" s="7">
        <v>19.5</v>
      </c>
      <c r="I1505" s="7">
        <v>19.5</v>
      </c>
      <c r="J1505" s="7"/>
      <c r="K1505" s="7">
        <v>8</v>
      </c>
      <c r="L1505" s="8">
        <f t="shared" si="124"/>
        <v>10296000</v>
      </c>
      <c r="M1505" s="8">
        <f t="shared" si="121"/>
        <v>2650050</v>
      </c>
      <c r="N1505" s="8">
        <f t="shared" si="122"/>
        <v>8440965</v>
      </c>
    </row>
    <row r="1506" spans="1:14" ht="42.75" x14ac:dyDescent="0.2">
      <c r="A1506" s="4">
        <v>301565</v>
      </c>
      <c r="B1506" s="15" t="s">
        <v>1686</v>
      </c>
      <c r="C1506" s="15" t="s">
        <v>1751</v>
      </c>
      <c r="D1506" s="15" t="s">
        <v>1859</v>
      </c>
      <c r="E1506" s="16"/>
      <c r="F1506" s="6" t="s">
        <v>1863</v>
      </c>
      <c r="G1506" s="6"/>
      <c r="H1506" s="7">
        <v>33.799999999999997</v>
      </c>
      <c r="I1506" s="7">
        <v>33.799999999999997</v>
      </c>
      <c r="J1506" s="7"/>
      <c r="K1506" s="7">
        <v>7</v>
      </c>
      <c r="L1506" s="8">
        <f t="shared" si="124"/>
        <v>17846400</v>
      </c>
      <c r="M1506" s="8">
        <f t="shared" si="121"/>
        <v>4593420</v>
      </c>
      <c r="N1506" s="8">
        <f t="shared" si="122"/>
        <v>14631006</v>
      </c>
    </row>
    <row r="1507" spans="1:14" ht="42.75" x14ac:dyDescent="0.2">
      <c r="A1507" s="4">
        <v>301570</v>
      </c>
      <c r="B1507" s="15" t="s">
        <v>1686</v>
      </c>
      <c r="C1507" s="15" t="s">
        <v>1751</v>
      </c>
      <c r="D1507" s="15" t="s">
        <v>1859</v>
      </c>
      <c r="E1507" s="16"/>
      <c r="F1507" s="6" t="s">
        <v>1864</v>
      </c>
      <c r="G1507" s="6"/>
      <c r="H1507" s="7">
        <v>28.3</v>
      </c>
      <c r="I1507" s="7">
        <v>28.3</v>
      </c>
      <c r="J1507" s="7"/>
      <c r="K1507" s="7">
        <v>15</v>
      </c>
      <c r="L1507" s="8">
        <f t="shared" si="124"/>
        <v>14942400</v>
      </c>
      <c r="M1507" s="8">
        <f t="shared" si="121"/>
        <v>3845970</v>
      </c>
      <c r="N1507" s="8">
        <f t="shared" si="122"/>
        <v>12250221</v>
      </c>
    </row>
    <row r="1508" spans="1:14" ht="57" x14ac:dyDescent="0.2">
      <c r="A1508" s="4">
        <v>301575</v>
      </c>
      <c r="B1508" s="15" t="s">
        <v>1686</v>
      </c>
      <c r="C1508" s="15" t="s">
        <v>1751</v>
      </c>
      <c r="D1508" s="15" t="s">
        <v>1859</v>
      </c>
      <c r="E1508" s="16"/>
      <c r="F1508" s="6" t="s">
        <v>1865</v>
      </c>
      <c r="G1508" s="6"/>
      <c r="H1508" s="7">
        <v>48.1</v>
      </c>
      <c r="I1508" s="7">
        <v>48.1</v>
      </c>
      <c r="J1508" s="7"/>
      <c r="K1508" s="7">
        <v>20</v>
      </c>
      <c r="L1508" s="8">
        <f t="shared" si="124"/>
        <v>25396800</v>
      </c>
      <c r="M1508" s="8">
        <f t="shared" si="121"/>
        <v>6536790</v>
      </c>
      <c r="N1508" s="8">
        <f t="shared" si="122"/>
        <v>20821047</v>
      </c>
    </row>
    <row r="1509" spans="1:14" ht="42.75" x14ac:dyDescent="0.2">
      <c r="A1509" s="4">
        <v>301580</v>
      </c>
      <c r="B1509" s="15" t="s">
        <v>1686</v>
      </c>
      <c r="C1509" s="15" t="s">
        <v>1751</v>
      </c>
      <c r="D1509" s="15" t="s">
        <v>1859</v>
      </c>
      <c r="E1509" s="16"/>
      <c r="F1509" s="6" t="s">
        <v>1866</v>
      </c>
      <c r="G1509" s="6"/>
      <c r="H1509" s="7">
        <v>58.1</v>
      </c>
      <c r="I1509" s="7">
        <v>58.1</v>
      </c>
      <c r="J1509" s="7"/>
      <c r="K1509" s="7">
        <v>20</v>
      </c>
      <c r="L1509" s="8">
        <f t="shared" si="124"/>
        <v>30676800</v>
      </c>
      <c r="M1509" s="8">
        <f t="shared" si="121"/>
        <v>7895790</v>
      </c>
      <c r="N1509" s="8">
        <f t="shared" si="122"/>
        <v>25149747</v>
      </c>
    </row>
    <row r="1510" spans="1:14" ht="28.5" x14ac:dyDescent="0.2">
      <c r="A1510" s="4">
        <v>301585</v>
      </c>
      <c r="B1510" s="15" t="s">
        <v>1686</v>
      </c>
      <c r="C1510" s="15" t="s">
        <v>1751</v>
      </c>
      <c r="D1510" s="15" t="s">
        <v>1859</v>
      </c>
      <c r="E1510" s="16"/>
      <c r="F1510" s="6" t="s">
        <v>1867</v>
      </c>
      <c r="G1510" s="6"/>
      <c r="H1510" s="7">
        <v>67</v>
      </c>
      <c r="I1510" s="7">
        <v>67</v>
      </c>
      <c r="J1510" s="7"/>
      <c r="K1510" s="7">
        <v>20</v>
      </c>
      <c r="L1510" s="8">
        <f t="shared" si="124"/>
        <v>35376000</v>
      </c>
      <c r="M1510" s="8">
        <f t="shared" si="121"/>
        <v>9105300</v>
      </c>
      <c r="N1510" s="8">
        <f t="shared" si="122"/>
        <v>29002290</v>
      </c>
    </row>
    <row r="1511" spans="1:14" ht="28.5" x14ac:dyDescent="0.2">
      <c r="A1511" s="4">
        <v>301590</v>
      </c>
      <c r="B1511" s="15" t="s">
        <v>1686</v>
      </c>
      <c r="C1511" s="15" t="s">
        <v>1751</v>
      </c>
      <c r="D1511" s="15" t="s">
        <v>1859</v>
      </c>
      <c r="E1511" s="16"/>
      <c r="F1511" s="6" t="s">
        <v>1868</v>
      </c>
      <c r="G1511" s="6"/>
      <c r="H1511" s="7">
        <v>66.400000000000006</v>
      </c>
      <c r="I1511" s="7">
        <v>66.400000000000006</v>
      </c>
      <c r="J1511" s="7"/>
      <c r="K1511" s="7">
        <v>20</v>
      </c>
      <c r="L1511" s="8">
        <f t="shared" si="124"/>
        <v>35059200</v>
      </c>
      <c r="M1511" s="8">
        <f t="shared" si="121"/>
        <v>9023760</v>
      </c>
      <c r="N1511" s="8">
        <f t="shared" si="122"/>
        <v>28742568</v>
      </c>
    </row>
    <row r="1512" spans="1:14" ht="28.5" x14ac:dyDescent="0.2">
      <c r="A1512" s="4">
        <v>301595</v>
      </c>
      <c r="B1512" s="15" t="s">
        <v>1686</v>
      </c>
      <c r="C1512" s="15" t="s">
        <v>1751</v>
      </c>
      <c r="D1512" s="15" t="s">
        <v>1859</v>
      </c>
      <c r="E1512" s="16"/>
      <c r="F1512" s="6" t="s">
        <v>1869</v>
      </c>
      <c r="G1512" s="6"/>
      <c r="H1512" s="7">
        <v>73.099999999999994</v>
      </c>
      <c r="I1512" s="7">
        <v>73.099999999999994</v>
      </c>
      <c r="J1512" s="7"/>
      <c r="K1512" s="7">
        <v>20</v>
      </c>
      <c r="L1512" s="8">
        <f t="shared" si="124"/>
        <v>38596800</v>
      </c>
      <c r="M1512" s="8">
        <f t="shared" si="121"/>
        <v>9934290</v>
      </c>
      <c r="N1512" s="8">
        <f t="shared" si="122"/>
        <v>31642797</v>
      </c>
    </row>
    <row r="1513" spans="1:14" ht="42.75" x14ac:dyDescent="0.2">
      <c r="A1513" s="4">
        <v>301600</v>
      </c>
      <c r="B1513" s="15" t="s">
        <v>1686</v>
      </c>
      <c r="C1513" s="15" t="s">
        <v>1751</v>
      </c>
      <c r="D1513" s="15" t="s">
        <v>1859</v>
      </c>
      <c r="E1513" s="16"/>
      <c r="F1513" s="6" t="s">
        <v>1870</v>
      </c>
      <c r="G1513" s="6"/>
      <c r="H1513" s="7">
        <v>130</v>
      </c>
      <c r="I1513" s="7">
        <v>130</v>
      </c>
      <c r="J1513" s="7"/>
      <c r="K1513" s="7">
        <v>20</v>
      </c>
      <c r="L1513" s="8">
        <f t="shared" si="124"/>
        <v>68640000</v>
      </c>
      <c r="M1513" s="8">
        <f t="shared" si="121"/>
        <v>17667000</v>
      </c>
      <c r="N1513" s="8">
        <f t="shared" si="122"/>
        <v>56273100</v>
      </c>
    </row>
    <row r="1514" spans="1:14" ht="42.75" x14ac:dyDescent="0.2">
      <c r="A1514" s="4">
        <v>301605</v>
      </c>
      <c r="B1514" s="15" t="s">
        <v>1686</v>
      </c>
      <c r="C1514" s="15" t="s">
        <v>1751</v>
      </c>
      <c r="D1514" s="15" t="s">
        <v>1859</v>
      </c>
      <c r="E1514" s="16"/>
      <c r="F1514" s="6" t="s">
        <v>1871</v>
      </c>
      <c r="G1514" s="6"/>
      <c r="H1514" s="7">
        <v>173.7</v>
      </c>
      <c r="I1514" s="7">
        <v>173.7</v>
      </c>
      <c r="J1514" s="7"/>
      <c r="K1514" s="7">
        <v>20</v>
      </c>
      <c r="L1514" s="8">
        <f t="shared" si="124"/>
        <v>91713600</v>
      </c>
      <c r="M1514" s="8">
        <f t="shared" si="121"/>
        <v>23605830</v>
      </c>
      <c r="N1514" s="8">
        <f t="shared" si="122"/>
        <v>75189519</v>
      </c>
    </row>
    <row r="1515" spans="1:14" ht="114" x14ac:dyDescent="0.2">
      <c r="A1515" s="10">
        <v>301610</v>
      </c>
      <c r="B1515" s="15" t="s">
        <v>1686</v>
      </c>
      <c r="C1515" s="15" t="s">
        <v>1751</v>
      </c>
      <c r="D1515" s="15" t="s">
        <v>1859</v>
      </c>
      <c r="E1515" s="16"/>
      <c r="F1515" s="13" t="s">
        <v>1872</v>
      </c>
      <c r="G1515" s="13"/>
      <c r="H1515" s="7">
        <v>70</v>
      </c>
      <c r="I1515" s="7">
        <v>70</v>
      </c>
      <c r="J1515" s="9"/>
      <c r="K1515" s="9">
        <v>12</v>
      </c>
      <c r="L1515" s="8">
        <f t="shared" si="124"/>
        <v>36960000</v>
      </c>
      <c r="M1515" s="8">
        <f t="shared" si="121"/>
        <v>9513000</v>
      </c>
      <c r="N1515" s="8">
        <f t="shared" si="122"/>
        <v>30300900</v>
      </c>
    </row>
    <row r="1516" spans="1:14" ht="28.5" x14ac:dyDescent="0.2">
      <c r="A1516" s="10">
        <v>301611</v>
      </c>
      <c r="B1516" s="15" t="s">
        <v>1686</v>
      </c>
      <c r="C1516" s="15" t="s">
        <v>1751</v>
      </c>
      <c r="D1516" s="15" t="s">
        <v>1859</v>
      </c>
      <c r="E1516" s="15" t="s">
        <v>124</v>
      </c>
      <c r="F1516" s="13" t="s">
        <v>1873</v>
      </c>
      <c r="G1516" s="13"/>
      <c r="H1516" s="7">
        <v>30</v>
      </c>
      <c r="I1516" s="7">
        <v>30</v>
      </c>
      <c r="J1516" s="9"/>
      <c r="K1516" s="7">
        <v>0</v>
      </c>
      <c r="L1516" s="12">
        <f>I1516*528000+J1516*1030000</f>
        <v>15840000</v>
      </c>
      <c r="M1516" s="12">
        <f t="shared" si="121"/>
        <v>4077000</v>
      </c>
      <c r="N1516" s="12">
        <f t="shared" si="122"/>
        <v>12986100</v>
      </c>
    </row>
    <row r="1517" spans="1:14" ht="28.5" x14ac:dyDescent="0.2">
      <c r="A1517" s="10">
        <v>301612</v>
      </c>
      <c r="B1517" s="15" t="s">
        <v>1686</v>
      </c>
      <c r="C1517" s="15" t="s">
        <v>1751</v>
      </c>
      <c r="D1517" s="15" t="s">
        <v>1859</v>
      </c>
      <c r="E1517" s="15" t="s">
        <v>124</v>
      </c>
      <c r="F1517" s="13" t="s">
        <v>1874</v>
      </c>
      <c r="G1517" s="13"/>
      <c r="H1517" s="7">
        <v>20</v>
      </c>
      <c r="I1517" s="7">
        <v>20</v>
      </c>
      <c r="J1517" s="9"/>
      <c r="K1517" s="7">
        <v>0</v>
      </c>
      <c r="L1517" s="12">
        <f>I1517*528000+J1517*1030000</f>
        <v>10560000</v>
      </c>
      <c r="M1517" s="12">
        <f t="shared" si="121"/>
        <v>2718000</v>
      </c>
      <c r="N1517" s="12">
        <f t="shared" si="122"/>
        <v>8657400</v>
      </c>
    </row>
    <row r="1518" spans="1:14" ht="28.5" x14ac:dyDescent="0.2">
      <c r="A1518" s="10">
        <v>301642</v>
      </c>
      <c r="B1518" s="15" t="s">
        <v>1686</v>
      </c>
      <c r="C1518" s="15" t="s">
        <v>1751</v>
      </c>
      <c r="D1518" s="15" t="s">
        <v>1859</v>
      </c>
      <c r="E1518" s="16"/>
      <c r="F1518" s="13" t="s">
        <v>1875</v>
      </c>
      <c r="G1518" s="13"/>
      <c r="H1518" s="7">
        <v>100</v>
      </c>
      <c r="I1518" s="9">
        <v>70</v>
      </c>
      <c r="J1518" s="9">
        <v>30</v>
      </c>
      <c r="K1518" s="9">
        <v>12</v>
      </c>
      <c r="L1518" s="8">
        <f>I1518*528000+J1518*1030000</f>
        <v>67860000</v>
      </c>
      <c r="M1518" s="8">
        <f t="shared" si="121"/>
        <v>14553000</v>
      </c>
      <c r="N1518" s="8">
        <f t="shared" si="122"/>
        <v>57672900</v>
      </c>
    </row>
    <row r="1519" spans="1:14" ht="85.5" x14ac:dyDescent="0.2">
      <c r="A1519" s="10">
        <v>301645</v>
      </c>
      <c r="B1519" s="15" t="s">
        <v>1686</v>
      </c>
      <c r="C1519" s="15" t="s">
        <v>1751</v>
      </c>
      <c r="D1519" s="15" t="s">
        <v>1859</v>
      </c>
      <c r="E1519" s="16"/>
      <c r="F1519" s="13" t="s">
        <v>1876</v>
      </c>
      <c r="G1519" s="13"/>
      <c r="H1519" s="7">
        <v>70</v>
      </c>
      <c r="I1519" s="7">
        <v>70</v>
      </c>
      <c r="J1519" s="9"/>
      <c r="K1519" s="9">
        <v>10</v>
      </c>
      <c r="L1519" s="8">
        <f>I1519*528000+J1519*1030000</f>
        <v>36960000</v>
      </c>
      <c r="M1519" s="8">
        <f t="shared" si="121"/>
        <v>9513000</v>
      </c>
      <c r="N1519" s="8">
        <f t="shared" si="122"/>
        <v>30300900</v>
      </c>
    </row>
    <row r="1520" spans="1:14" ht="28.5" x14ac:dyDescent="0.2">
      <c r="A1520" s="10">
        <v>301646</v>
      </c>
      <c r="B1520" s="15" t="s">
        <v>1686</v>
      </c>
      <c r="C1520" s="15" t="s">
        <v>1751</v>
      </c>
      <c r="D1520" s="15" t="s">
        <v>1859</v>
      </c>
      <c r="E1520" s="15" t="s">
        <v>124</v>
      </c>
      <c r="F1520" s="13" t="s">
        <v>1877</v>
      </c>
      <c r="G1520" s="13"/>
      <c r="H1520" s="7">
        <v>20</v>
      </c>
      <c r="I1520" s="7">
        <v>20</v>
      </c>
      <c r="J1520" s="9"/>
      <c r="K1520" s="7">
        <v>0</v>
      </c>
      <c r="L1520" s="12">
        <f>I1520*528000+J1520*1030000</f>
        <v>10560000</v>
      </c>
      <c r="M1520" s="12">
        <f t="shared" si="121"/>
        <v>2718000</v>
      </c>
      <c r="N1520" s="12">
        <f t="shared" si="122"/>
        <v>8657400</v>
      </c>
    </row>
    <row r="1521" spans="1:14" ht="28.5" x14ac:dyDescent="0.2">
      <c r="A1521" s="4">
        <v>301670</v>
      </c>
      <c r="B1521" s="15" t="s">
        <v>1686</v>
      </c>
      <c r="C1521" s="15" t="s">
        <v>1878</v>
      </c>
      <c r="D1521" s="15" t="s">
        <v>1879</v>
      </c>
      <c r="E1521" s="16"/>
      <c r="F1521" s="6" t="s">
        <v>1880</v>
      </c>
      <c r="G1521" s="6"/>
      <c r="H1521" s="7">
        <v>52.3</v>
      </c>
      <c r="I1521" s="7">
        <v>52.3</v>
      </c>
      <c r="J1521" s="7"/>
      <c r="K1521" s="7">
        <v>12</v>
      </c>
      <c r="L1521" s="8">
        <f t="shared" ref="L1521:L1577" si="125">I1521*528000+J1521*1030000</f>
        <v>27614400</v>
      </c>
      <c r="M1521" s="8">
        <f t="shared" si="121"/>
        <v>7107570</v>
      </c>
      <c r="N1521" s="8">
        <f t="shared" si="122"/>
        <v>22639101</v>
      </c>
    </row>
    <row r="1522" spans="1:14" ht="28.5" x14ac:dyDescent="0.2">
      <c r="A1522" s="4">
        <v>301675</v>
      </c>
      <c r="B1522" s="15" t="s">
        <v>1686</v>
      </c>
      <c r="C1522" s="15" t="s">
        <v>1878</v>
      </c>
      <c r="D1522" s="15" t="s">
        <v>1879</v>
      </c>
      <c r="E1522" s="16"/>
      <c r="F1522" s="6" t="s">
        <v>1881</v>
      </c>
      <c r="G1522" s="6"/>
      <c r="H1522" s="7">
        <v>85.1</v>
      </c>
      <c r="I1522" s="7">
        <v>85.1</v>
      </c>
      <c r="J1522" s="7"/>
      <c r="K1522" s="7">
        <v>15</v>
      </c>
      <c r="L1522" s="8">
        <f t="shared" si="125"/>
        <v>44932800</v>
      </c>
      <c r="M1522" s="8">
        <f t="shared" si="121"/>
        <v>11565090</v>
      </c>
      <c r="N1522" s="8">
        <f t="shared" si="122"/>
        <v>36837237</v>
      </c>
    </row>
    <row r="1523" spans="1:14" ht="28.5" x14ac:dyDescent="0.2">
      <c r="A1523" s="4">
        <v>301680</v>
      </c>
      <c r="B1523" s="15" t="s">
        <v>1686</v>
      </c>
      <c r="C1523" s="15" t="s">
        <v>1878</v>
      </c>
      <c r="D1523" s="15" t="s">
        <v>1879</v>
      </c>
      <c r="E1523" s="16"/>
      <c r="F1523" s="6" t="s">
        <v>1882</v>
      </c>
      <c r="G1523" s="6"/>
      <c r="H1523" s="7">
        <v>60.5</v>
      </c>
      <c r="I1523" s="7">
        <v>60.5</v>
      </c>
      <c r="J1523" s="7"/>
      <c r="K1523" s="7">
        <v>10</v>
      </c>
      <c r="L1523" s="8">
        <f t="shared" si="125"/>
        <v>31944000</v>
      </c>
      <c r="M1523" s="8">
        <f t="shared" si="121"/>
        <v>8221950</v>
      </c>
      <c r="N1523" s="8">
        <f t="shared" si="122"/>
        <v>26188635</v>
      </c>
    </row>
    <row r="1524" spans="1:14" ht="28.5" x14ac:dyDescent="0.2">
      <c r="A1524" s="4">
        <v>301685</v>
      </c>
      <c r="B1524" s="15" t="s">
        <v>1686</v>
      </c>
      <c r="C1524" s="15" t="s">
        <v>1878</v>
      </c>
      <c r="D1524" s="15" t="s">
        <v>1879</v>
      </c>
      <c r="E1524" s="16"/>
      <c r="F1524" s="6" t="s">
        <v>1883</v>
      </c>
      <c r="G1524" s="6"/>
      <c r="H1524" s="7">
        <v>56.5</v>
      </c>
      <c r="I1524" s="7">
        <v>56.5</v>
      </c>
      <c r="J1524" s="7"/>
      <c r="K1524" s="7">
        <v>10</v>
      </c>
      <c r="L1524" s="8">
        <f t="shared" si="125"/>
        <v>29832000</v>
      </c>
      <c r="M1524" s="8">
        <f t="shared" si="121"/>
        <v>7678350</v>
      </c>
      <c r="N1524" s="8">
        <f t="shared" si="122"/>
        <v>24457155</v>
      </c>
    </row>
    <row r="1525" spans="1:14" ht="28.5" x14ac:dyDescent="0.2">
      <c r="A1525" s="4">
        <v>301690</v>
      </c>
      <c r="B1525" s="15" t="s">
        <v>1686</v>
      </c>
      <c r="C1525" s="15" t="s">
        <v>1878</v>
      </c>
      <c r="D1525" s="15" t="s">
        <v>1879</v>
      </c>
      <c r="E1525" s="16"/>
      <c r="F1525" s="6" t="s">
        <v>1884</v>
      </c>
      <c r="G1525" s="6"/>
      <c r="H1525" s="7">
        <v>55.2</v>
      </c>
      <c r="I1525" s="7">
        <v>55.2</v>
      </c>
      <c r="J1525" s="7"/>
      <c r="K1525" s="7">
        <v>10</v>
      </c>
      <c r="L1525" s="8">
        <f t="shared" si="125"/>
        <v>29145600</v>
      </c>
      <c r="M1525" s="8">
        <f t="shared" si="121"/>
        <v>7501680</v>
      </c>
      <c r="N1525" s="8">
        <f t="shared" si="122"/>
        <v>23894424</v>
      </c>
    </row>
    <row r="1526" spans="1:14" ht="128.25" x14ac:dyDescent="0.2">
      <c r="A1526" s="10">
        <v>301710</v>
      </c>
      <c r="B1526" s="15" t="s">
        <v>1686</v>
      </c>
      <c r="C1526" s="15" t="s">
        <v>1878</v>
      </c>
      <c r="D1526" s="15" t="s">
        <v>1879</v>
      </c>
      <c r="E1526" s="16"/>
      <c r="F1526" s="13" t="s">
        <v>1885</v>
      </c>
      <c r="G1526" s="13"/>
      <c r="H1526" s="7">
        <v>145</v>
      </c>
      <c r="I1526" s="7">
        <v>145</v>
      </c>
      <c r="J1526" s="9"/>
      <c r="K1526" s="9">
        <v>10</v>
      </c>
      <c r="L1526" s="8">
        <f t="shared" si="125"/>
        <v>76560000</v>
      </c>
      <c r="M1526" s="8">
        <f t="shared" si="121"/>
        <v>19705500</v>
      </c>
      <c r="N1526" s="8">
        <f t="shared" si="122"/>
        <v>62766150</v>
      </c>
    </row>
    <row r="1527" spans="1:14" ht="142.5" x14ac:dyDescent="0.2">
      <c r="A1527" s="10">
        <v>301715</v>
      </c>
      <c r="B1527" s="15" t="s">
        <v>1686</v>
      </c>
      <c r="C1527" s="15" t="s">
        <v>1878</v>
      </c>
      <c r="D1527" s="15" t="s">
        <v>1879</v>
      </c>
      <c r="E1527" s="16"/>
      <c r="F1527" s="13" t="s">
        <v>1886</v>
      </c>
      <c r="G1527" s="13"/>
      <c r="H1527" s="7">
        <v>120</v>
      </c>
      <c r="I1527" s="7">
        <v>120</v>
      </c>
      <c r="J1527" s="9"/>
      <c r="K1527" s="9">
        <v>10</v>
      </c>
      <c r="L1527" s="8">
        <f t="shared" si="125"/>
        <v>63360000</v>
      </c>
      <c r="M1527" s="8">
        <f t="shared" si="121"/>
        <v>16308000</v>
      </c>
      <c r="N1527" s="8">
        <f t="shared" si="122"/>
        <v>51944400</v>
      </c>
    </row>
    <row r="1528" spans="1:14" ht="57" x14ac:dyDescent="0.2">
      <c r="A1528" s="4">
        <v>301735</v>
      </c>
      <c r="B1528" s="15" t="s">
        <v>1686</v>
      </c>
      <c r="C1528" s="15" t="s">
        <v>1878</v>
      </c>
      <c r="D1528" s="15" t="s">
        <v>1887</v>
      </c>
      <c r="E1528" s="15" t="s">
        <v>124</v>
      </c>
      <c r="F1528" s="6" t="s">
        <v>1888</v>
      </c>
      <c r="G1528" s="6" t="s">
        <v>1652</v>
      </c>
      <c r="H1528" s="7">
        <v>11.6</v>
      </c>
      <c r="I1528" s="7">
        <v>11.6</v>
      </c>
      <c r="J1528" s="7"/>
      <c r="K1528" s="7">
        <v>0</v>
      </c>
      <c r="L1528" s="12">
        <f t="shared" si="125"/>
        <v>6124800</v>
      </c>
      <c r="M1528" s="12">
        <f t="shared" si="121"/>
        <v>1576440</v>
      </c>
      <c r="N1528" s="12">
        <f t="shared" si="122"/>
        <v>5021292</v>
      </c>
    </row>
    <row r="1529" spans="1:14" ht="57" x14ac:dyDescent="0.2">
      <c r="A1529" s="4">
        <v>301740</v>
      </c>
      <c r="B1529" s="15" t="s">
        <v>1686</v>
      </c>
      <c r="C1529" s="15" t="s">
        <v>1878</v>
      </c>
      <c r="D1529" s="15" t="s">
        <v>1887</v>
      </c>
      <c r="E1529" s="16"/>
      <c r="F1529" s="6" t="s">
        <v>1889</v>
      </c>
      <c r="G1529" s="6"/>
      <c r="H1529" s="7">
        <v>19</v>
      </c>
      <c r="I1529" s="7">
        <v>19</v>
      </c>
      <c r="J1529" s="7"/>
      <c r="K1529" s="7">
        <v>10</v>
      </c>
      <c r="L1529" s="8">
        <f t="shared" si="125"/>
        <v>10032000</v>
      </c>
      <c r="M1529" s="8">
        <f t="shared" si="121"/>
        <v>2582100</v>
      </c>
      <c r="N1529" s="8">
        <f t="shared" si="122"/>
        <v>8224530</v>
      </c>
    </row>
    <row r="1530" spans="1:14" ht="57" x14ac:dyDescent="0.2">
      <c r="A1530" s="4">
        <v>301745</v>
      </c>
      <c r="B1530" s="15" t="s">
        <v>1686</v>
      </c>
      <c r="C1530" s="15" t="s">
        <v>1878</v>
      </c>
      <c r="D1530" s="15" t="s">
        <v>1887</v>
      </c>
      <c r="E1530" s="15" t="s">
        <v>124</v>
      </c>
      <c r="F1530" s="6" t="s">
        <v>1890</v>
      </c>
      <c r="G1530" s="6" t="s">
        <v>1891</v>
      </c>
      <c r="H1530" s="7">
        <v>13.4</v>
      </c>
      <c r="I1530" s="7">
        <v>13.4</v>
      </c>
      <c r="J1530" s="7"/>
      <c r="K1530" s="7">
        <v>0</v>
      </c>
      <c r="L1530" s="12">
        <f t="shared" si="125"/>
        <v>7075200</v>
      </c>
      <c r="M1530" s="12">
        <f t="shared" si="121"/>
        <v>1821060</v>
      </c>
      <c r="N1530" s="12">
        <f t="shared" si="122"/>
        <v>5800458</v>
      </c>
    </row>
    <row r="1531" spans="1:14" ht="85.5" x14ac:dyDescent="0.2">
      <c r="A1531" s="4">
        <v>301750</v>
      </c>
      <c r="B1531" s="15" t="s">
        <v>1686</v>
      </c>
      <c r="C1531" s="15" t="s">
        <v>1878</v>
      </c>
      <c r="D1531" s="15" t="s">
        <v>1887</v>
      </c>
      <c r="E1531" s="16"/>
      <c r="F1531" s="6" t="s">
        <v>1892</v>
      </c>
      <c r="G1531" s="6"/>
      <c r="H1531" s="7">
        <v>27.4</v>
      </c>
      <c r="I1531" s="7">
        <v>27.4</v>
      </c>
      <c r="J1531" s="7"/>
      <c r="K1531" s="7">
        <v>15</v>
      </c>
      <c r="L1531" s="8">
        <f t="shared" si="125"/>
        <v>14467200</v>
      </c>
      <c r="M1531" s="8">
        <f t="shared" si="121"/>
        <v>3723660</v>
      </c>
      <c r="N1531" s="8">
        <f t="shared" si="122"/>
        <v>11860638</v>
      </c>
    </row>
    <row r="1532" spans="1:14" ht="99.75" x14ac:dyDescent="0.2">
      <c r="A1532" s="4">
        <v>301755</v>
      </c>
      <c r="B1532" s="15" t="s">
        <v>1686</v>
      </c>
      <c r="C1532" s="15" t="s">
        <v>1878</v>
      </c>
      <c r="D1532" s="15" t="s">
        <v>1887</v>
      </c>
      <c r="E1532" s="16"/>
      <c r="F1532" s="6" t="s">
        <v>1893</v>
      </c>
      <c r="G1532" s="6"/>
      <c r="H1532" s="7">
        <v>38.299999999999997</v>
      </c>
      <c r="I1532" s="7">
        <v>38.299999999999997</v>
      </c>
      <c r="J1532" s="7"/>
      <c r="K1532" s="7">
        <v>10</v>
      </c>
      <c r="L1532" s="8">
        <f t="shared" si="125"/>
        <v>20222400</v>
      </c>
      <c r="M1532" s="8">
        <f t="shared" si="121"/>
        <v>5204970</v>
      </c>
      <c r="N1532" s="8">
        <f t="shared" si="122"/>
        <v>16578921</v>
      </c>
    </row>
    <row r="1533" spans="1:14" ht="57" x14ac:dyDescent="0.2">
      <c r="A1533" s="4">
        <v>301760</v>
      </c>
      <c r="B1533" s="15" t="s">
        <v>1686</v>
      </c>
      <c r="C1533" s="15" t="s">
        <v>1878</v>
      </c>
      <c r="D1533" s="15" t="s">
        <v>1887</v>
      </c>
      <c r="E1533" s="16"/>
      <c r="F1533" s="13" t="s">
        <v>1894</v>
      </c>
      <c r="G1533" s="13" t="s">
        <v>1895</v>
      </c>
      <c r="H1533" s="7">
        <v>75</v>
      </c>
      <c r="I1533" s="7">
        <v>75</v>
      </c>
      <c r="J1533" s="7"/>
      <c r="K1533" s="7">
        <v>10</v>
      </c>
      <c r="L1533" s="8">
        <f t="shared" si="125"/>
        <v>39600000</v>
      </c>
      <c r="M1533" s="8">
        <f t="shared" si="121"/>
        <v>10192500</v>
      </c>
      <c r="N1533" s="8">
        <f t="shared" si="122"/>
        <v>32465250</v>
      </c>
    </row>
    <row r="1534" spans="1:14" ht="57" x14ac:dyDescent="0.2">
      <c r="A1534" s="4">
        <v>301765</v>
      </c>
      <c r="B1534" s="15" t="s">
        <v>1686</v>
      </c>
      <c r="C1534" s="15" t="s">
        <v>1878</v>
      </c>
      <c r="D1534" s="15" t="s">
        <v>1887</v>
      </c>
      <c r="E1534" s="15" t="s">
        <v>124</v>
      </c>
      <c r="F1534" s="6" t="s">
        <v>1896</v>
      </c>
      <c r="G1534" s="6" t="s">
        <v>1897</v>
      </c>
      <c r="H1534" s="7">
        <v>11.6</v>
      </c>
      <c r="I1534" s="7">
        <v>11.6</v>
      </c>
      <c r="J1534" s="7"/>
      <c r="K1534" s="7">
        <v>0</v>
      </c>
      <c r="L1534" s="12">
        <f t="shared" si="125"/>
        <v>6124800</v>
      </c>
      <c r="M1534" s="12">
        <f t="shared" si="121"/>
        <v>1576440</v>
      </c>
      <c r="N1534" s="12">
        <f t="shared" si="122"/>
        <v>5021292</v>
      </c>
    </row>
    <row r="1535" spans="1:14" ht="128.25" x14ac:dyDescent="0.2">
      <c r="A1535" s="4">
        <v>301770</v>
      </c>
      <c r="B1535" s="15" t="s">
        <v>1686</v>
      </c>
      <c r="C1535" s="15" t="s">
        <v>1878</v>
      </c>
      <c r="D1535" s="15" t="s">
        <v>1887</v>
      </c>
      <c r="E1535" s="16"/>
      <c r="F1535" s="6" t="s">
        <v>1898</v>
      </c>
      <c r="G1535" s="6"/>
      <c r="H1535" s="7">
        <v>100</v>
      </c>
      <c r="I1535" s="7">
        <v>100</v>
      </c>
      <c r="J1535" s="7"/>
      <c r="K1535" s="7">
        <v>20</v>
      </c>
      <c r="L1535" s="8">
        <f t="shared" si="125"/>
        <v>52800000</v>
      </c>
      <c r="M1535" s="8">
        <f t="shared" si="121"/>
        <v>13590000</v>
      </c>
      <c r="N1535" s="8">
        <f t="shared" si="122"/>
        <v>43287000</v>
      </c>
    </row>
    <row r="1536" spans="1:14" ht="57" x14ac:dyDescent="0.2">
      <c r="A1536" s="4">
        <v>301772</v>
      </c>
      <c r="B1536" s="15" t="s">
        <v>1686</v>
      </c>
      <c r="C1536" s="15" t="s">
        <v>1878</v>
      </c>
      <c r="D1536" s="15" t="s">
        <v>1887</v>
      </c>
      <c r="E1536" s="16"/>
      <c r="F1536" s="13" t="s">
        <v>1899</v>
      </c>
      <c r="G1536" s="13"/>
      <c r="H1536" s="7">
        <v>90</v>
      </c>
      <c r="I1536" s="7">
        <v>90</v>
      </c>
      <c r="J1536" s="7"/>
      <c r="K1536" s="7" t="s">
        <v>1547</v>
      </c>
      <c r="L1536" s="8">
        <f t="shared" si="125"/>
        <v>47520000</v>
      </c>
      <c r="M1536" s="8">
        <f t="shared" si="121"/>
        <v>12231000</v>
      </c>
      <c r="N1536" s="8">
        <f t="shared" si="122"/>
        <v>38958300</v>
      </c>
    </row>
    <row r="1537" spans="1:14" ht="99.75" x14ac:dyDescent="0.2">
      <c r="A1537" s="4">
        <v>301775</v>
      </c>
      <c r="B1537" s="15" t="s">
        <v>1686</v>
      </c>
      <c r="C1537" s="15" t="s">
        <v>1878</v>
      </c>
      <c r="D1537" s="15" t="s">
        <v>1887</v>
      </c>
      <c r="E1537" s="16"/>
      <c r="F1537" s="6" t="s">
        <v>1900</v>
      </c>
      <c r="G1537" s="6"/>
      <c r="H1537" s="7">
        <v>34.5</v>
      </c>
      <c r="I1537" s="7">
        <v>34.5</v>
      </c>
      <c r="J1537" s="7"/>
      <c r="K1537" s="7">
        <v>20</v>
      </c>
      <c r="L1537" s="8">
        <f t="shared" si="125"/>
        <v>18216000</v>
      </c>
      <c r="M1537" s="8">
        <f t="shared" ref="M1537:M1577" si="126">(I1537*135900)+(J1537*168000)</f>
        <v>4688550</v>
      </c>
      <c r="N1537" s="8">
        <f t="shared" si="122"/>
        <v>14934015</v>
      </c>
    </row>
    <row r="1538" spans="1:14" ht="85.5" x14ac:dyDescent="0.2">
      <c r="A1538" s="4">
        <v>301780</v>
      </c>
      <c r="B1538" s="15" t="s">
        <v>1686</v>
      </c>
      <c r="C1538" s="15" t="s">
        <v>1878</v>
      </c>
      <c r="D1538" s="15" t="s">
        <v>1887</v>
      </c>
      <c r="E1538" s="16"/>
      <c r="F1538" s="6" t="s">
        <v>1901</v>
      </c>
      <c r="G1538" s="6"/>
      <c r="H1538" s="7">
        <v>16.2</v>
      </c>
      <c r="I1538" s="7">
        <v>16.2</v>
      </c>
      <c r="J1538" s="7"/>
      <c r="K1538" s="7">
        <v>10</v>
      </c>
      <c r="L1538" s="8">
        <f t="shared" si="125"/>
        <v>8553600</v>
      </c>
      <c r="M1538" s="8">
        <f t="shared" si="126"/>
        <v>2201580</v>
      </c>
      <c r="N1538" s="8">
        <f t="shared" si="122"/>
        <v>7012494</v>
      </c>
    </row>
    <row r="1539" spans="1:14" ht="171" x14ac:dyDescent="0.2">
      <c r="A1539" s="10">
        <v>301785</v>
      </c>
      <c r="B1539" s="15" t="s">
        <v>1686</v>
      </c>
      <c r="C1539" s="15" t="s">
        <v>1878</v>
      </c>
      <c r="D1539" s="15" t="s">
        <v>1887</v>
      </c>
      <c r="E1539" s="15" t="s">
        <v>312</v>
      </c>
      <c r="F1539" s="13" t="s">
        <v>1902</v>
      </c>
      <c r="G1539" s="13" t="s">
        <v>239</v>
      </c>
      <c r="H1539" s="7">
        <v>80</v>
      </c>
      <c r="I1539" s="7">
        <v>80</v>
      </c>
      <c r="J1539" s="9"/>
      <c r="K1539" s="9">
        <v>10</v>
      </c>
      <c r="L1539" s="12">
        <f t="shared" si="125"/>
        <v>42240000</v>
      </c>
      <c r="M1539" s="12">
        <f t="shared" si="126"/>
        <v>10872000</v>
      </c>
      <c r="N1539" s="12">
        <f t="shared" si="122"/>
        <v>34629600</v>
      </c>
    </row>
    <row r="1540" spans="1:14" ht="156.75" x14ac:dyDescent="0.2">
      <c r="A1540" s="10">
        <v>301790</v>
      </c>
      <c r="B1540" s="15" t="s">
        <v>1686</v>
      </c>
      <c r="C1540" s="15" t="s">
        <v>1878</v>
      </c>
      <c r="D1540" s="15" t="s">
        <v>1887</v>
      </c>
      <c r="E1540" s="16"/>
      <c r="F1540" s="13" t="s">
        <v>1903</v>
      </c>
      <c r="G1540" s="13" t="s">
        <v>239</v>
      </c>
      <c r="H1540" s="7">
        <v>110</v>
      </c>
      <c r="I1540" s="7">
        <v>110</v>
      </c>
      <c r="J1540" s="9"/>
      <c r="K1540" s="9">
        <v>12</v>
      </c>
      <c r="L1540" s="8">
        <f t="shared" si="125"/>
        <v>58080000</v>
      </c>
      <c r="M1540" s="8">
        <f t="shared" si="126"/>
        <v>14949000</v>
      </c>
      <c r="N1540" s="8">
        <f t="shared" ref="N1540:N1603" si="127">L1540- ((M1540*70)/100)</f>
        <v>47615700</v>
      </c>
    </row>
    <row r="1541" spans="1:14" ht="156.75" x14ac:dyDescent="0.2">
      <c r="A1541" s="10">
        <v>301795</v>
      </c>
      <c r="B1541" s="15" t="s">
        <v>1686</v>
      </c>
      <c r="C1541" s="15" t="s">
        <v>1878</v>
      </c>
      <c r="D1541" s="15" t="s">
        <v>1887</v>
      </c>
      <c r="E1541" s="16"/>
      <c r="F1541" s="13" t="s">
        <v>1904</v>
      </c>
      <c r="G1541" s="13" t="s">
        <v>1905</v>
      </c>
      <c r="H1541" s="7">
        <v>140</v>
      </c>
      <c r="I1541" s="7">
        <v>140</v>
      </c>
      <c r="J1541" s="9"/>
      <c r="K1541" s="9">
        <v>10</v>
      </c>
      <c r="L1541" s="8">
        <f t="shared" si="125"/>
        <v>73920000</v>
      </c>
      <c r="M1541" s="8">
        <f t="shared" si="126"/>
        <v>19026000</v>
      </c>
      <c r="N1541" s="8">
        <f t="shared" si="127"/>
        <v>60601800</v>
      </c>
    </row>
    <row r="1542" spans="1:14" ht="128.25" x14ac:dyDescent="0.2">
      <c r="A1542" s="10">
        <v>301800</v>
      </c>
      <c r="B1542" s="15" t="s">
        <v>1686</v>
      </c>
      <c r="C1542" s="15" t="s">
        <v>1878</v>
      </c>
      <c r="D1542" s="15" t="s">
        <v>1887</v>
      </c>
      <c r="E1542" s="16"/>
      <c r="F1542" s="13" t="s">
        <v>1906</v>
      </c>
      <c r="G1542" s="13" t="s">
        <v>239</v>
      </c>
      <c r="H1542" s="7">
        <v>180</v>
      </c>
      <c r="I1542" s="7">
        <v>180</v>
      </c>
      <c r="J1542" s="9"/>
      <c r="K1542" s="9">
        <v>10</v>
      </c>
      <c r="L1542" s="8">
        <f t="shared" si="125"/>
        <v>95040000</v>
      </c>
      <c r="M1542" s="8">
        <f t="shared" si="126"/>
        <v>24462000</v>
      </c>
      <c r="N1542" s="8">
        <f t="shared" si="127"/>
        <v>77916600</v>
      </c>
    </row>
    <row r="1543" spans="1:14" ht="57" x14ac:dyDescent="0.2">
      <c r="A1543" s="10">
        <v>301900</v>
      </c>
      <c r="B1543" s="15" t="s">
        <v>1686</v>
      </c>
      <c r="C1543" s="15" t="s">
        <v>1878</v>
      </c>
      <c r="D1543" s="15" t="s">
        <v>1887</v>
      </c>
      <c r="E1543" s="16"/>
      <c r="F1543" s="13" t="s">
        <v>1907</v>
      </c>
      <c r="G1543" s="13"/>
      <c r="H1543" s="7">
        <v>60</v>
      </c>
      <c r="I1543" s="7">
        <v>60</v>
      </c>
      <c r="J1543" s="9"/>
      <c r="K1543" s="9">
        <v>12</v>
      </c>
      <c r="L1543" s="8">
        <f t="shared" si="125"/>
        <v>31680000</v>
      </c>
      <c r="M1543" s="8">
        <f t="shared" si="126"/>
        <v>8154000</v>
      </c>
      <c r="N1543" s="8">
        <f t="shared" si="127"/>
        <v>25972200</v>
      </c>
    </row>
    <row r="1544" spans="1:14" ht="57" x14ac:dyDescent="0.2">
      <c r="A1544" s="10">
        <v>301905</v>
      </c>
      <c r="B1544" s="15" t="s">
        <v>1686</v>
      </c>
      <c r="C1544" s="15" t="s">
        <v>1878</v>
      </c>
      <c r="D1544" s="15" t="s">
        <v>1887</v>
      </c>
      <c r="E1544" s="16"/>
      <c r="F1544" s="13" t="s">
        <v>1908</v>
      </c>
      <c r="G1544" s="13"/>
      <c r="H1544" s="7">
        <v>100</v>
      </c>
      <c r="I1544" s="7">
        <v>100</v>
      </c>
      <c r="J1544" s="9"/>
      <c r="K1544" s="9">
        <v>12</v>
      </c>
      <c r="L1544" s="8">
        <f t="shared" si="125"/>
        <v>52800000</v>
      </c>
      <c r="M1544" s="8">
        <f t="shared" si="126"/>
        <v>13590000</v>
      </c>
      <c r="N1544" s="8">
        <f t="shared" si="127"/>
        <v>43287000</v>
      </c>
    </row>
    <row r="1545" spans="1:14" ht="57" x14ac:dyDescent="0.2">
      <c r="A1545" s="10">
        <v>301930</v>
      </c>
      <c r="B1545" s="15" t="s">
        <v>1686</v>
      </c>
      <c r="C1545" s="15" t="s">
        <v>1878</v>
      </c>
      <c r="D1545" s="15" t="s">
        <v>1887</v>
      </c>
      <c r="E1545" s="16"/>
      <c r="F1545" s="13" t="s">
        <v>1909</v>
      </c>
      <c r="G1545" s="13"/>
      <c r="H1545" s="7">
        <v>70</v>
      </c>
      <c r="I1545" s="7">
        <v>70</v>
      </c>
      <c r="J1545" s="9"/>
      <c r="K1545" s="9">
        <v>12</v>
      </c>
      <c r="L1545" s="8">
        <f t="shared" si="125"/>
        <v>36960000</v>
      </c>
      <c r="M1545" s="8">
        <f t="shared" si="126"/>
        <v>9513000</v>
      </c>
      <c r="N1545" s="8">
        <f t="shared" si="127"/>
        <v>30300900</v>
      </c>
    </row>
    <row r="1546" spans="1:14" ht="57" x14ac:dyDescent="0.2">
      <c r="A1546" s="10">
        <v>301935</v>
      </c>
      <c r="B1546" s="15" t="s">
        <v>1686</v>
      </c>
      <c r="C1546" s="15" t="s">
        <v>1878</v>
      </c>
      <c r="D1546" s="15" t="s">
        <v>1887</v>
      </c>
      <c r="E1546" s="16"/>
      <c r="F1546" s="13" t="s">
        <v>1910</v>
      </c>
      <c r="G1546" s="13"/>
      <c r="H1546" s="7">
        <v>90</v>
      </c>
      <c r="I1546" s="7">
        <v>90</v>
      </c>
      <c r="J1546" s="9"/>
      <c r="K1546" s="9">
        <v>10</v>
      </c>
      <c r="L1546" s="8">
        <f t="shared" si="125"/>
        <v>47520000</v>
      </c>
      <c r="M1546" s="8">
        <f t="shared" si="126"/>
        <v>12231000</v>
      </c>
      <c r="N1546" s="8">
        <f t="shared" si="127"/>
        <v>38958300</v>
      </c>
    </row>
    <row r="1547" spans="1:14" ht="57" x14ac:dyDescent="0.2">
      <c r="A1547" s="10">
        <v>301940</v>
      </c>
      <c r="B1547" s="15" t="s">
        <v>1686</v>
      </c>
      <c r="C1547" s="15" t="s">
        <v>1878</v>
      </c>
      <c r="D1547" s="15" t="s">
        <v>1887</v>
      </c>
      <c r="E1547" s="16"/>
      <c r="F1547" s="13" t="s">
        <v>1911</v>
      </c>
      <c r="G1547" s="13"/>
      <c r="H1547" s="7">
        <v>100</v>
      </c>
      <c r="I1547" s="7">
        <v>100</v>
      </c>
      <c r="J1547" s="9"/>
      <c r="K1547" s="9">
        <v>20</v>
      </c>
      <c r="L1547" s="8">
        <f t="shared" si="125"/>
        <v>52800000</v>
      </c>
      <c r="M1547" s="8">
        <f t="shared" si="126"/>
        <v>13590000</v>
      </c>
      <c r="N1547" s="8">
        <f t="shared" si="127"/>
        <v>43287000</v>
      </c>
    </row>
    <row r="1548" spans="1:14" ht="57" x14ac:dyDescent="0.2">
      <c r="A1548" s="10">
        <v>301945</v>
      </c>
      <c r="B1548" s="15" t="s">
        <v>1686</v>
      </c>
      <c r="C1548" s="15" t="s">
        <v>1878</v>
      </c>
      <c r="D1548" s="15" t="s">
        <v>1887</v>
      </c>
      <c r="E1548" s="16"/>
      <c r="F1548" s="13" t="s">
        <v>1912</v>
      </c>
      <c r="G1548" s="13"/>
      <c r="H1548" s="7">
        <v>110</v>
      </c>
      <c r="I1548" s="7">
        <v>110</v>
      </c>
      <c r="J1548" s="9"/>
      <c r="K1548" s="9">
        <v>17</v>
      </c>
      <c r="L1548" s="8">
        <f t="shared" si="125"/>
        <v>58080000</v>
      </c>
      <c r="M1548" s="8">
        <f t="shared" si="126"/>
        <v>14949000</v>
      </c>
      <c r="N1548" s="8">
        <f t="shared" si="127"/>
        <v>47615700</v>
      </c>
    </row>
    <row r="1549" spans="1:14" ht="114" x14ac:dyDescent="0.2">
      <c r="A1549" s="10">
        <v>302020</v>
      </c>
      <c r="B1549" s="15" t="s">
        <v>1686</v>
      </c>
      <c r="C1549" s="15" t="s">
        <v>1878</v>
      </c>
      <c r="D1549" s="15" t="s">
        <v>1887</v>
      </c>
      <c r="E1549" s="16"/>
      <c r="F1549" s="13" t="s">
        <v>1913</v>
      </c>
      <c r="G1549" s="13"/>
      <c r="H1549" s="7">
        <v>90</v>
      </c>
      <c r="I1549" s="7">
        <v>90</v>
      </c>
      <c r="J1549" s="9"/>
      <c r="K1549" s="9">
        <v>12</v>
      </c>
      <c r="L1549" s="8">
        <f t="shared" si="125"/>
        <v>47520000</v>
      </c>
      <c r="M1549" s="8">
        <f t="shared" si="126"/>
        <v>12231000</v>
      </c>
      <c r="N1549" s="8">
        <f t="shared" si="127"/>
        <v>38958300</v>
      </c>
    </row>
    <row r="1550" spans="1:14" ht="114" x14ac:dyDescent="0.2">
      <c r="A1550" s="10">
        <v>302025</v>
      </c>
      <c r="B1550" s="15" t="s">
        <v>1686</v>
      </c>
      <c r="C1550" s="15" t="s">
        <v>1878</v>
      </c>
      <c r="D1550" s="15" t="s">
        <v>1887</v>
      </c>
      <c r="E1550" s="16"/>
      <c r="F1550" s="13" t="s">
        <v>1914</v>
      </c>
      <c r="G1550" s="13"/>
      <c r="H1550" s="7">
        <v>140</v>
      </c>
      <c r="I1550" s="7">
        <v>140</v>
      </c>
      <c r="J1550" s="9"/>
      <c r="K1550" s="9">
        <v>17</v>
      </c>
      <c r="L1550" s="8">
        <f t="shared" si="125"/>
        <v>73920000</v>
      </c>
      <c r="M1550" s="8">
        <f t="shared" si="126"/>
        <v>19026000</v>
      </c>
      <c r="N1550" s="8">
        <f t="shared" si="127"/>
        <v>60601800</v>
      </c>
    </row>
    <row r="1551" spans="1:14" ht="57" x14ac:dyDescent="0.2">
      <c r="A1551" s="4">
        <v>302075</v>
      </c>
      <c r="B1551" s="15" t="s">
        <v>1686</v>
      </c>
      <c r="C1551" s="15" t="s">
        <v>1878</v>
      </c>
      <c r="D1551" s="15" t="s">
        <v>1887</v>
      </c>
      <c r="E1551" s="15" t="s">
        <v>124</v>
      </c>
      <c r="F1551" s="6" t="s">
        <v>1915</v>
      </c>
      <c r="G1551" s="6"/>
      <c r="H1551" s="7">
        <v>9</v>
      </c>
      <c r="I1551" s="7">
        <v>9</v>
      </c>
      <c r="J1551" s="7"/>
      <c r="K1551" s="7">
        <v>0</v>
      </c>
      <c r="L1551" s="12">
        <f t="shared" si="125"/>
        <v>4752000</v>
      </c>
      <c r="M1551" s="12">
        <f t="shared" si="126"/>
        <v>1223100</v>
      </c>
      <c r="N1551" s="12">
        <f t="shared" si="127"/>
        <v>3895830</v>
      </c>
    </row>
    <row r="1552" spans="1:14" ht="57" x14ac:dyDescent="0.2">
      <c r="A1552" s="10">
        <v>302080</v>
      </c>
      <c r="B1552" s="15" t="s">
        <v>1686</v>
      </c>
      <c r="C1552" s="15" t="s">
        <v>1878</v>
      </c>
      <c r="D1552" s="15" t="s">
        <v>1887</v>
      </c>
      <c r="E1552" s="15" t="s">
        <v>124</v>
      </c>
      <c r="F1552" s="13" t="s">
        <v>1916</v>
      </c>
      <c r="G1552" s="13" t="s">
        <v>1917</v>
      </c>
      <c r="H1552" s="7">
        <v>35</v>
      </c>
      <c r="I1552" s="7">
        <v>35</v>
      </c>
      <c r="J1552" s="9"/>
      <c r="K1552" s="7">
        <v>0</v>
      </c>
      <c r="L1552" s="12">
        <f t="shared" si="125"/>
        <v>18480000</v>
      </c>
      <c r="M1552" s="12">
        <f t="shared" si="126"/>
        <v>4756500</v>
      </c>
      <c r="N1552" s="12">
        <f t="shared" si="127"/>
        <v>15150450</v>
      </c>
    </row>
    <row r="1553" spans="1:14" ht="384.75" x14ac:dyDescent="0.2">
      <c r="A1553" s="10">
        <v>302085</v>
      </c>
      <c r="B1553" s="15" t="s">
        <v>1686</v>
      </c>
      <c r="C1553" s="15" t="s">
        <v>1878</v>
      </c>
      <c r="D1553" s="15" t="s">
        <v>1918</v>
      </c>
      <c r="E1553" s="16"/>
      <c r="F1553" s="13" t="s">
        <v>1919</v>
      </c>
      <c r="G1553" s="13"/>
      <c r="H1553" s="7">
        <v>90</v>
      </c>
      <c r="I1553" s="7">
        <v>90</v>
      </c>
      <c r="J1553" s="9"/>
      <c r="K1553" s="9">
        <v>12</v>
      </c>
      <c r="L1553" s="8">
        <f t="shared" si="125"/>
        <v>47520000</v>
      </c>
      <c r="M1553" s="8">
        <f t="shared" si="126"/>
        <v>12231000</v>
      </c>
      <c r="N1553" s="8">
        <f t="shared" si="127"/>
        <v>38958300</v>
      </c>
    </row>
    <row r="1554" spans="1:14" ht="142.5" x14ac:dyDescent="0.2">
      <c r="A1554" s="10">
        <v>302090</v>
      </c>
      <c r="B1554" s="15" t="s">
        <v>1686</v>
      </c>
      <c r="C1554" s="15" t="s">
        <v>1878</v>
      </c>
      <c r="D1554" s="15" t="s">
        <v>1918</v>
      </c>
      <c r="E1554" s="16"/>
      <c r="F1554" s="13" t="s">
        <v>1920</v>
      </c>
      <c r="G1554" s="13"/>
      <c r="H1554" s="7">
        <v>120</v>
      </c>
      <c r="I1554" s="7">
        <v>120</v>
      </c>
      <c r="J1554" s="9"/>
      <c r="K1554" s="9">
        <v>12</v>
      </c>
      <c r="L1554" s="8">
        <f t="shared" si="125"/>
        <v>63360000</v>
      </c>
      <c r="M1554" s="8">
        <f t="shared" si="126"/>
        <v>16308000</v>
      </c>
      <c r="N1554" s="8">
        <f t="shared" si="127"/>
        <v>51944400</v>
      </c>
    </row>
    <row r="1555" spans="1:14" ht="57" x14ac:dyDescent="0.2">
      <c r="A1555" s="10">
        <v>302095</v>
      </c>
      <c r="B1555" s="15" t="s">
        <v>1686</v>
      </c>
      <c r="C1555" s="15" t="s">
        <v>1878</v>
      </c>
      <c r="D1555" s="15" t="s">
        <v>1918</v>
      </c>
      <c r="E1555" s="15" t="s">
        <v>124</v>
      </c>
      <c r="F1555" s="13" t="s">
        <v>1921</v>
      </c>
      <c r="G1555" s="13"/>
      <c r="H1555" s="7">
        <v>35</v>
      </c>
      <c r="I1555" s="7">
        <v>35</v>
      </c>
      <c r="J1555" s="9"/>
      <c r="K1555" s="7">
        <v>17</v>
      </c>
      <c r="L1555" s="12">
        <f t="shared" si="125"/>
        <v>18480000</v>
      </c>
      <c r="M1555" s="12">
        <f t="shared" si="126"/>
        <v>4756500</v>
      </c>
      <c r="N1555" s="12">
        <f t="shared" si="127"/>
        <v>15150450</v>
      </c>
    </row>
    <row r="1556" spans="1:14" ht="128.25" x14ac:dyDescent="0.2">
      <c r="A1556" s="10">
        <v>302100</v>
      </c>
      <c r="B1556" s="15" t="s">
        <v>1686</v>
      </c>
      <c r="C1556" s="15" t="s">
        <v>1878</v>
      </c>
      <c r="D1556" s="15" t="s">
        <v>1918</v>
      </c>
      <c r="E1556" s="16"/>
      <c r="F1556" s="13" t="s">
        <v>1922</v>
      </c>
      <c r="G1556" s="13"/>
      <c r="H1556" s="7">
        <v>95</v>
      </c>
      <c r="I1556" s="7">
        <v>95</v>
      </c>
      <c r="J1556" s="9"/>
      <c r="K1556" s="9">
        <v>17</v>
      </c>
      <c r="L1556" s="8">
        <f t="shared" si="125"/>
        <v>50160000</v>
      </c>
      <c r="M1556" s="8">
        <f t="shared" si="126"/>
        <v>12910500</v>
      </c>
      <c r="N1556" s="8">
        <f t="shared" si="127"/>
        <v>41122650</v>
      </c>
    </row>
    <row r="1557" spans="1:14" ht="42.75" x14ac:dyDescent="0.2">
      <c r="A1557" s="10">
        <v>302105</v>
      </c>
      <c r="B1557" s="15" t="s">
        <v>1686</v>
      </c>
      <c r="C1557" s="15" t="s">
        <v>1878</v>
      </c>
      <c r="D1557" s="15" t="s">
        <v>1918</v>
      </c>
      <c r="E1557" s="15" t="s">
        <v>124</v>
      </c>
      <c r="F1557" s="13" t="s">
        <v>1923</v>
      </c>
      <c r="G1557" s="13"/>
      <c r="H1557" s="7">
        <v>35</v>
      </c>
      <c r="I1557" s="7">
        <v>35</v>
      </c>
      <c r="J1557" s="9"/>
      <c r="K1557" s="7">
        <v>17</v>
      </c>
      <c r="L1557" s="12">
        <f t="shared" si="125"/>
        <v>18480000</v>
      </c>
      <c r="M1557" s="12">
        <f t="shared" si="126"/>
        <v>4756500</v>
      </c>
      <c r="N1557" s="12">
        <f t="shared" si="127"/>
        <v>15150450</v>
      </c>
    </row>
    <row r="1558" spans="1:14" ht="71.25" x14ac:dyDescent="0.2">
      <c r="A1558" s="10">
        <v>302110</v>
      </c>
      <c r="B1558" s="15" t="s">
        <v>1686</v>
      </c>
      <c r="C1558" s="15" t="s">
        <v>1878</v>
      </c>
      <c r="D1558" s="15" t="s">
        <v>1918</v>
      </c>
      <c r="E1558" s="15" t="s">
        <v>312</v>
      </c>
      <c r="F1558" s="13" t="s">
        <v>1924</v>
      </c>
      <c r="G1558" s="13" t="s">
        <v>1925</v>
      </c>
      <c r="H1558" s="7">
        <v>120</v>
      </c>
      <c r="I1558" s="7">
        <v>120</v>
      </c>
      <c r="J1558" s="9"/>
      <c r="K1558" s="7">
        <v>10</v>
      </c>
      <c r="L1558" s="12">
        <f t="shared" si="125"/>
        <v>63360000</v>
      </c>
      <c r="M1558" s="12">
        <f t="shared" si="126"/>
        <v>16308000</v>
      </c>
      <c r="N1558" s="12">
        <f t="shared" si="127"/>
        <v>51944400</v>
      </c>
    </row>
    <row r="1559" spans="1:14" ht="114" x14ac:dyDescent="0.2">
      <c r="A1559" s="10">
        <v>302115</v>
      </c>
      <c r="B1559" s="15" t="s">
        <v>1686</v>
      </c>
      <c r="C1559" s="15" t="s">
        <v>1878</v>
      </c>
      <c r="D1559" s="15" t="s">
        <v>1918</v>
      </c>
      <c r="E1559" s="16"/>
      <c r="F1559" s="13" t="s">
        <v>1926</v>
      </c>
      <c r="G1559" s="13"/>
      <c r="H1559" s="7">
        <v>150</v>
      </c>
      <c r="I1559" s="7">
        <v>150</v>
      </c>
      <c r="J1559" s="9"/>
      <c r="K1559" s="9">
        <v>10</v>
      </c>
      <c r="L1559" s="8">
        <f t="shared" si="125"/>
        <v>79200000</v>
      </c>
      <c r="M1559" s="8">
        <f t="shared" si="126"/>
        <v>20385000</v>
      </c>
      <c r="N1559" s="8">
        <f t="shared" si="127"/>
        <v>64930500</v>
      </c>
    </row>
    <row r="1560" spans="1:14" ht="28.5" x14ac:dyDescent="0.2">
      <c r="A1560" s="4">
        <v>302150</v>
      </c>
      <c r="B1560" s="15" t="s">
        <v>1686</v>
      </c>
      <c r="C1560" s="15" t="s">
        <v>1878</v>
      </c>
      <c r="D1560" s="15" t="s">
        <v>1918</v>
      </c>
      <c r="E1560" s="15" t="s">
        <v>124</v>
      </c>
      <c r="F1560" s="6" t="s">
        <v>1927</v>
      </c>
      <c r="G1560" s="6"/>
      <c r="H1560" s="7">
        <v>4.5999999999999996</v>
      </c>
      <c r="I1560" s="7">
        <v>4.5999999999999996</v>
      </c>
      <c r="J1560" s="7"/>
      <c r="K1560" s="7">
        <v>0</v>
      </c>
      <c r="L1560" s="12">
        <f t="shared" si="125"/>
        <v>2428800</v>
      </c>
      <c r="M1560" s="12">
        <f t="shared" si="126"/>
        <v>625140</v>
      </c>
      <c r="N1560" s="12">
        <f t="shared" si="127"/>
        <v>1991202</v>
      </c>
    </row>
    <row r="1561" spans="1:14" ht="28.5" x14ac:dyDescent="0.2">
      <c r="A1561" s="10">
        <v>302155</v>
      </c>
      <c r="B1561" s="15" t="s">
        <v>1686</v>
      </c>
      <c r="C1561" s="15" t="s">
        <v>1878</v>
      </c>
      <c r="D1561" s="15" t="s">
        <v>1918</v>
      </c>
      <c r="E1561" s="15" t="s">
        <v>124</v>
      </c>
      <c r="F1561" s="13" t="s">
        <v>1928</v>
      </c>
      <c r="G1561" s="13"/>
      <c r="H1561" s="7">
        <v>50</v>
      </c>
      <c r="I1561" s="7">
        <v>50</v>
      </c>
      <c r="J1561" s="9"/>
      <c r="K1561" s="7">
        <v>0</v>
      </c>
      <c r="L1561" s="12">
        <f t="shared" si="125"/>
        <v>26400000</v>
      </c>
      <c r="M1561" s="12">
        <f t="shared" si="126"/>
        <v>6795000</v>
      </c>
      <c r="N1561" s="12">
        <f t="shared" si="127"/>
        <v>21643500</v>
      </c>
    </row>
    <row r="1562" spans="1:14" ht="42.75" x14ac:dyDescent="0.2">
      <c r="A1562" s="10">
        <v>302160</v>
      </c>
      <c r="B1562" s="15" t="s">
        <v>1686</v>
      </c>
      <c r="C1562" s="15" t="s">
        <v>1878</v>
      </c>
      <c r="D1562" s="15" t="s">
        <v>1929</v>
      </c>
      <c r="E1562" s="15" t="s">
        <v>124</v>
      </c>
      <c r="F1562" s="13" t="s">
        <v>1930</v>
      </c>
      <c r="G1562" s="13"/>
      <c r="H1562" s="7">
        <v>60</v>
      </c>
      <c r="I1562" s="7">
        <v>60</v>
      </c>
      <c r="J1562" s="9"/>
      <c r="K1562" s="7">
        <v>0</v>
      </c>
      <c r="L1562" s="12">
        <f t="shared" si="125"/>
        <v>31680000</v>
      </c>
      <c r="M1562" s="12">
        <f t="shared" si="126"/>
        <v>8154000</v>
      </c>
      <c r="N1562" s="12">
        <f t="shared" si="127"/>
        <v>25972200</v>
      </c>
    </row>
    <row r="1563" spans="1:14" ht="57" x14ac:dyDescent="0.2">
      <c r="A1563" s="4">
        <v>302165</v>
      </c>
      <c r="B1563" s="15" t="s">
        <v>1686</v>
      </c>
      <c r="C1563" s="15" t="s">
        <v>1878</v>
      </c>
      <c r="D1563" s="15" t="s">
        <v>1929</v>
      </c>
      <c r="E1563" s="15" t="s">
        <v>124</v>
      </c>
      <c r="F1563" s="6" t="s">
        <v>1931</v>
      </c>
      <c r="G1563" s="6"/>
      <c r="H1563" s="7">
        <v>11.3</v>
      </c>
      <c r="I1563" s="7">
        <v>11.3</v>
      </c>
      <c r="J1563" s="7"/>
      <c r="K1563" s="7">
        <v>0</v>
      </c>
      <c r="L1563" s="12">
        <f t="shared" si="125"/>
        <v>5966400</v>
      </c>
      <c r="M1563" s="12">
        <f t="shared" si="126"/>
        <v>1535670</v>
      </c>
      <c r="N1563" s="12">
        <f t="shared" si="127"/>
        <v>4891431</v>
      </c>
    </row>
    <row r="1564" spans="1:14" ht="57" x14ac:dyDescent="0.2">
      <c r="A1564" s="4">
        <v>302170</v>
      </c>
      <c r="B1564" s="15" t="s">
        <v>1686</v>
      </c>
      <c r="C1564" s="15" t="s">
        <v>1878</v>
      </c>
      <c r="D1564" s="15" t="s">
        <v>1929</v>
      </c>
      <c r="E1564" s="15" t="s">
        <v>124</v>
      </c>
      <c r="F1564" s="6" t="s">
        <v>1932</v>
      </c>
      <c r="G1564" s="6"/>
      <c r="H1564" s="7">
        <v>9.4</v>
      </c>
      <c r="I1564" s="7">
        <v>9.4</v>
      </c>
      <c r="J1564" s="7"/>
      <c r="K1564" s="7">
        <v>0</v>
      </c>
      <c r="L1564" s="12">
        <f t="shared" si="125"/>
        <v>4963200</v>
      </c>
      <c r="M1564" s="12">
        <f t="shared" si="126"/>
        <v>1277460</v>
      </c>
      <c r="N1564" s="12">
        <f t="shared" si="127"/>
        <v>4068978</v>
      </c>
    </row>
    <row r="1565" spans="1:14" ht="85.5" x14ac:dyDescent="0.2">
      <c r="A1565" s="10">
        <v>302175</v>
      </c>
      <c r="B1565" s="15" t="s">
        <v>1686</v>
      </c>
      <c r="C1565" s="15" t="s">
        <v>1878</v>
      </c>
      <c r="D1565" s="15" t="s">
        <v>1933</v>
      </c>
      <c r="E1565" s="16"/>
      <c r="F1565" s="13" t="s">
        <v>1934</v>
      </c>
      <c r="G1565" s="13"/>
      <c r="H1565" s="7">
        <v>90</v>
      </c>
      <c r="I1565" s="7">
        <v>90</v>
      </c>
      <c r="J1565" s="9"/>
      <c r="K1565" s="9">
        <v>12</v>
      </c>
      <c r="L1565" s="8">
        <f t="shared" si="125"/>
        <v>47520000</v>
      </c>
      <c r="M1565" s="8">
        <f t="shared" si="126"/>
        <v>12231000</v>
      </c>
      <c r="N1565" s="8">
        <f t="shared" si="127"/>
        <v>38958300</v>
      </c>
    </row>
    <row r="1566" spans="1:14" ht="42.75" x14ac:dyDescent="0.2">
      <c r="A1566" s="4">
        <v>302180</v>
      </c>
      <c r="B1566" s="15" t="s">
        <v>1686</v>
      </c>
      <c r="C1566" s="15" t="s">
        <v>1878</v>
      </c>
      <c r="D1566" s="15" t="s">
        <v>1933</v>
      </c>
      <c r="E1566" s="15" t="s">
        <v>124</v>
      </c>
      <c r="F1566" s="6" t="s">
        <v>1935</v>
      </c>
      <c r="G1566" s="6"/>
      <c r="H1566" s="7">
        <v>8.8000000000000007</v>
      </c>
      <c r="I1566" s="7">
        <v>8.8000000000000007</v>
      </c>
      <c r="J1566" s="7"/>
      <c r="K1566" s="7">
        <v>0</v>
      </c>
      <c r="L1566" s="12">
        <f t="shared" si="125"/>
        <v>4646400</v>
      </c>
      <c r="M1566" s="12">
        <f t="shared" si="126"/>
        <v>1195920</v>
      </c>
      <c r="N1566" s="12">
        <f t="shared" si="127"/>
        <v>3809256</v>
      </c>
    </row>
    <row r="1567" spans="1:14" ht="99.75" x14ac:dyDescent="0.2">
      <c r="A1567" s="10">
        <v>302185</v>
      </c>
      <c r="B1567" s="15" t="s">
        <v>1686</v>
      </c>
      <c r="C1567" s="15" t="s">
        <v>1878</v>
      </c>
      <c r="D1567" s="15" t="s">
        <v>1933</v>
      </c>
      <c r="E1567" s="15" t="s">
        <v>124</v>
      </c>
      <c r="F1567" s="13" t="s">
        <v>1936</v>
      </c>
      <c r="G1567" s="13"/>
      <c r="H1567" s="7">
        <v>20</v>
      </c>
      <c r="I1567" s="7">
        <v>20</v>
      </c>
      <c r="J1567" s="9"/>
      <c r="K1567" s="7">
        <v>0</v>
      </c>
      <c r="L1567" s="12">
        <f t="shared" si="125"/>
        <v>10560000</v>
      </c>
      <c r="M1567" s="12">
        <f t="shared" si="126"/>
        <v>2718000</v>
      </c>
      <c r="N1567" s="12">
        <f t="shared" si="127"/>
        <v>8657400</v>
      </c>
    </row>
    <row r="1568" spans="1:14" ht="71.25" x14ac:dyDescent="0.2">
      <c r="A1568" s="10">
        <v>302190</v>
      </c>
      <c r="B1568" s="15" t="s">
        <v>1686</v>
      </c>
      <c r="C1568" s="15" t="s">
        <v>1878</v>
      </c>
      <c r="D1568" s="15" t="s">
        <v>1937</v>
      </c>
      <c r="E1568" s="16"/>
      <c r="F1568" s="13" t="s">
        <v>1938</v>
      </c>
      <c r="G1568" s="13"/>
      <c r="H1568" s="7">
        <v>40</v>
      </c>
      <c r="I1568" s="7">
        <v>40</v>
      </c>
      <c r="J1568" s="9"/>
      <c r="K1568" s="9">
        <v>12</v>
      </c>
      <c r="L1568" s="8">
        <f t="shared" si="125"/>
        <v>21120000</v>
      </c>
      <c r="M1568" s="8">
        <f t="shared" si="126"/>
        <v>5436000</v>
      </c>
      <c r="N1568" s="8">
        <f t="shared" si="127"/>
        <v>17314800</v>
      </c>
    </row>
    <row r="1569" spans="1:14" ht="71.25" x14ac:dyDescent="0.2">
      <c r="A1569" s="10">
        <v>302195</v>
      </c>
      <c r="B1569" s="15" t="s">
        <v>1686</v>
      </c>
      <c r="C1569" s="15" t="s">
        <v>1878</v>
      </c>
      <c r="D1569" s="15" t="s">
        <v>1937</v>
      </c>
      <c r="E1569" s="16"/>
      <c r="F1569" s="13" t="s">
        <v>1939</v>
      </c>
      <c r="G1569" s="13"/>
      <c r="H1569" s="7">
        <v>35</v>
      </c>
      <c r="I1569" s="7">
        <v>35</v>
      </c>
      <c r="J1569" s="9"/>
      <c r="K1569" s="9">
        <v>10</v>
      </c>
      <c r="L1569" s="8">
        <f t="shared" si="125"/>
        <v>18480000</v>
      </c>
      <c r="M1569" s="8">
        <f t="shared" si="126"/>
        <v>4756500</v>
      </c>
      <c r="N1569" s="8">
        <f t="shared" si="127"/>
        <v>15150450</v>
      </c>
    </row>
    <row r="1570" spans="1:14" ht="57" x14ac:dyDescent="0.2">
      <c r="A1570" s="10">
        <v>302200</v>
      </c>
      <c r="B1570" s="15" t="s">
        <v>1686</v>
      </c>
      <c r="C1570" s="15" t="s">
        <v>1878</v>
      </c>
      <c r="D1570" s="15" t="s">
        <v>1937</v>
      </c>
      <c r="E1570" s="16"/>
      <c r="F1570" s="13" t="s">
        <v>1940</v>
      </c>
      <c r="G1570" s="13"/>
      <c r="H1570" s="7">
        <v>35</v>
      </c>
      <c r="I1570" s="7">
        <v>35</v>
      </c>
      <c r="J1570" s="9"/>
      <c r="K1570" s="9">
        <v>12</v>
      </c>
      <c r="L1570" s="8">
        <f t="shared" si="125"/>
        <v>18480000</v>
      </c>
      <c r="M1570" s="8">
        <f t="shared" si="126"/>
        <v>4756500</v>
      </c>
      <c r="N1570" s="8">
        <f t="shared" si="127"/>
        <v>15150450</v>
      </c>
    </row>
    <row r="1571" spans="1:14" ht="57" x14ac:dyDescent="0.2">
      <c r="A1571" s="10">
        <v>302205</v>
      </c>
      <c r="B1571" s="15" t="s">
        <v>1686</v>
      </c>
      <c r="C1571" s="15" t="s">
        <v>1878</v>
      </c>
      <c r="D1571" s="15" t="s">
        <v>1937</v>
      </c>
      <c r="E1571" s="16"/>
      <c r="F1571" s="13" t="s">
        <v>1941</v>
      </c>
      <c r="G1571" s="13"/>
      <c r="H1571" s="7">
        <v>50</v>
      </c>
      <c r="I1571" s="7">
        <v>50</v>
      </c>
      <c r="J1571" s="9"/>
      <c r="K1571" s="9">
        <v>15</v>
      </c>
      <c r="L1571" s="8">
        <f t="shared" si="125"/>
        <v>26400000</v>
      </c>
      <c r="M1571" s="8">
        <f t="shared" si="126"/>
        <v>6795000</v>
      </c>
      <c r="N1571" s="8">
        <f t="shared" si="127"/>
        <v>21643500</v>
      </c>
    </row>
    <row r="1572" spans="1:14" ht="57" x14ac:dyDescent="0.2">
      <c r="A1572" s="10">
        <v>302220</v>
      </c>
      <c r="B1572" s="15" t="s">
        <v>1686</v>
      </c>
      <c r="C1572" s="15" t="s">
        <v>1878</v>
      </c>
      <c r="D1572" s="15" t="s">
        <v>1937</v>
      </c>
      <c r="E1572" s="16"/>
      <c r="F1572" s="13" t="s">
        <v>1942</v>
      </c>
      <c r="G1572" s="13" t="s">
        <v>1943</v>
      </c>
      <c r="H1572" s="7">
        <v>200</v>
      </c>
      <c r="I1572" s="7">
        <v>200</v>
      </c>
      <c r="J1572" s="9"/>
      <c r="K1572" s="9">
        <v>10</v>
      </c>
      <c r="L1572" s="8">
        <f t="shared" si="125"/>
        <v>105600000</v>
      </c>
      <c r="M1572" s="8">
        <f t="shared" si="126"/>
        <v>27180000</v>
      </c>
      <c r="N1572" s="8">
        <f t="shared" si="127"/>
        <v>86574000</v>
      </c>
    </row>
    <row r="1573" spans="1:14" ht="42.75" x14ac:dyDescent="0.2">
      <c r="A1573" s="4">
        <v>302225</v>
      </c>
      <c r="B1573" s="15" t="s">
        <v>1686</v>
      </c>
      <c r="C1573" s="15" t="s">
        <v>1878</v>
      </c>
      <c r="D1573" s="15" t="s">
        <v>1937</v>
      </c>
      <c r="E1573" s="16"/>
      <c r="F1573" s="6" t="s">
        <v>1944</v>
      </c>
      <c r="G1573" s="6" t="s">
        <v>1945</v>
      </c>
      <c r="H1573" s="7">
        <v>20</v>
      </c>
      <c r="I1573" s="7">
        <v>20</v>
      </c>
      <c r="J1573" s="7"/>
      <c r="K1573" s="7">
        <v>10</v>
      </c>
      <c r="L1573" s="8">
        <f t="shared" si="125"/>
        <v>10560000</v>
      </c>
      <c r="M1573" s="8">
        <f t="shared" si="126"/>
        <v>2718000</v>
      </c>
      <c r="N1573" s="8">
        <f t="shared" si="127"/>
        <v>8657400</v>
      </c>
    </row>
    <row r="1574" spans="1:14" ht="42.75" x14ac:dyDescent="0.2">
      <c r="A1574" s="4">
        <v>302230</v>
      </c>
      <c r="B1574" s="15" t="s">
        <v>1686</v>
      </c>
      <c r="C1574" s="15" t="s">
        <v>1878</v>
      </c>
      <c r="D1574" s="15" t="s">
        <v>1937</v>
      </c>
      <c r="E1574" s="16"/>
      <c r="F1574" s="6" t="s">
        <v>1946</v>
      </c>
      <c r="G1574" s="6"/>
      <c r="H1574" s="7">
        <v>53.3</v>
      </c>
      <c r="I1574" s="7">
        <v>53.3</v>
      </c>
      <c r="J1574" s="7"/>
      <c r="K1574" s="7">
        <v>10</v>
      </c>
      <c r="L1574" s="8">
        <f t="shared" si="125"/>
        <v>28142400</v>
      </c>
      <c r="M1574" s="8">
        <f t="shared" si="126"/>
        <v>7243470</v>
      </c>
      <c r="N1574" s="8">
        <f t="shared" si="127"/>
        <v>23071971</v>
      </c>
    </row>
    <row r="1575" spans="1:14" ht="71.25" x14ac:dyDescent="0.2">
      <c r="A1575" s="4">
        <v>302235</v>
      </c>
      <c r="B1575" s="15" t="s">
        <v>1686</v>
      </c>
      <c r="C1575" s="15" t="s">
        <v>1878</v>
      </c>
      <c r="D1575" s="15" t="s">
        <v>1937</v>
      </c>
      <c r="E1575" s="16"/>
      <c r="F1575" s="6" t="s">
        <v>1947</v>
      </c>
      <c r="G1575" s="6"/>
      <c r="H1575" s="7">
        <v>53</v>
      </c>
      <c r="I1575" s="7">
        <v>53</v>
      </c>
      <c r="J1575" s="7"/>
      <c r="K1575" s="7">
        <v>10</v>
      </c>
      <c r="L1575" s="8">
        <f t="shared" si="125"/>
        <v>27984000</v>
      </c>
      <c r="M1575" s="8">
        <f t="shared" si="126"/>
        <v>7202700</v>
      </c>
      <c r="N1575" s="8">
        <f t="shared" si="127"/>
        <v>22942110</v>
      </c>
    </row>
    <row r="1576" spans="1:14" ht="28.5" x14ac:dyDescent="0.2">
      <c r="A1576" s="4">
        <v>302240</v>
      </c>
      <c r="B1576" s="15" t="s">
        <v>1686</v>
      </c>
      <c r="C1576" s="15" t="s">
        <v>1878</v>
      </c>
      <c r="D1576" s="15" t="s">
        <v>1937</v>
      </c>
      <c r="E1576" s="16"/>
      <c r="F1576" s="6" t="s">
        <v>1948</v>
      </c>
      <c r="G1576" s="6"/>
      <c r="H1576" s="7">
        <v>24</v>
      </c>
      <c r="I1576" s="7">
        <v>24</v>
      </c>
      <c r="J1576" s="7"/>
      <c r="K1576" s="7">
        <v>9</v>
      </c>
      <c r="L1576" s="8">
        <f t="shared" si="125"/>
        <v>12672000</v>
      </c>
      <c r="M1576" s="8">
        <f t="shared" si="126"/>
        <v>3261600</v>
      </c>
      <c r="N1576" s="8">
        <f t="shared" si="127"/>
        <v>10388880</v>
      </c>
    </row>
    <row r="1577" spans="1:14" ht="28.5" x14ac:dyDescent="0.2">
      <c r="A1577" s="4">
        <v>302245</v>
      </c>
      <c r="B1577" s="15" t="s">
        <v>1686</v>
      </c>
      <c r="C1577" s="15" t="s">
        <v>1878</v>
      </c>
      <c r="D1577" s="15" t="s">
        <v>1937</v>
      </c>
      <c r="E1577" s="16"/>
      <c r="F1577" s="6" t="s">
        <v>1949</v>
      </c>
      <c r="G1577" s="6"/>
      <c r="H1577" s="7">
        <v>95</v>
      </c>
      <c r="I1577" s="7">
        <v>95</v>
      </c>
      <c r="J1577" s="7"/>
      <c r="K1577" s="7">
        <v>12</v>
      </c>
      <c r="L1577" s="8">
        <f t="shared" si="125"/>
        <v>50160000</v>
      </c>
      <c r="M1577" s="8">
        <f t="shared" si="126"/>
        <v>12910500</v>
      </c>
      <c r="N1577" s="8">
        <f t="shared" si="127"/>
        <v>41122650</v>
      </c>
    </row>
    <row r="1578" spans="1:14" ht="42.75" x14ac:dyDescent="0.2">
      <c r="A1578" s="4">
        <v>302250</v>
      </c>
      <c r="B1578" s="15" t="s">
        <v>1686</v>
      </c>
      <c r="C1578" s="15" t="s">
        <v>1878</v>
      </c>
      <c r="D1578" s="15" t="s">
        <v>1937</v>
      </c>
      <c r="E1578" s="15" t="s">
        <v>22</v>
      </c>
      <c r="F1578" s="6" t="s">
        <v>1950</v>
      </c>
      <c r="G1578" s="6" t="s">
        <v>1951</v>
      </c>
      <c r="H1578" s="7">
        <v>1</v>
      </c>
      <c r="I1578" s="7">
        <v>1</v>
      </c>
      <c r="J1578" s="7"/>
      <c r="K1578" s="7">
        <v>0</v>
      </c>
      <c r="L1578" s="11">
        <f>I1578*277000+J1578*644000</f>
        <v>277000</v>
      </c>
      <c r="M1578" s="12">
        <f>(I1578*135900)+(J1578*179000)</f>
        <v>135900</v>
      </c>
      <c r="N1578" s="12">
        <f t="shared" si="127"/>
        <v>181870</v>
      </c>
    </row>
    <row r="1579" spans="1:14" ht="42.75" x14ac:dyDescent="0.2">
      <c r="A1579" s="4">
        <v>302255</v>
      </c>
      <c r="B1579" s="15" t="s">
        <v>1686</v>
      </c>
      <c r="C1579" s="15" t="s">
        <v>1878</v>
      </c>
      <c r="D1579" s="15" t="s">
        <v>1937</v>
      </c>
      <c r="E1579" s="15" t="s">
        <v>22</v>
      </c>
      <c r="F1579" s="6" t="s">
        <v>1952</v>
      </c>
      <c r="G1579" s="6" t="s">
        <v>1652</v>
      </c>
      <c r="H1579" s="7">
        <v>6.1</v>
      </c>
      <c r="I1579" s="7">
        <v>6.1</v>
      </c>
      <c r="J1579" s="7"/>
      <c r="K1579" s="7">
        <v>6</v>
      </c>
      <c r="L1579" s="11">
        <f>I1579*277000+J1579*644000</f>
        <v>1689700</v>
      </c>
      <c r="M1579" s="12">
        <f>(I1579*135900)+(J1579*179000)</f>
        <v>828990</v>
      </c>
      <c r="N1579" s="12">
        <f t="shared" si="127"/>
        <v>1109407</v>
      </c>
    </row>
    <row r="1580" spans="1:14" ht="28.5" x14ac:dyDescent="0.2">
      <c r="A1580" s="10">
        <v>302256</v>
      </c>
      <c r="B1580" s="15" t="s">
        <v>1686</v>
      </c>
      <c r="C1580" s="15" t="s">
        <v>1953</v>
      </c>
      <c r="D1580" s="15" t="s">
        <v>1954</v>
      </c>
      <c r="E1580" s="15" t="s">
        <v>25</v>
      </c>
      <c r="F1580" s="13" t="s">
        <v>1955</v>
      </c>
      <c r="G1580" s="13"/>
      <c r="H1580" s="7">
        <v>5</v>
      </c>
      <c r="I1580" s="7">
        <v>5</v>
      </c>
      <c r="J1580" s="9"/>
      <c r="K1580" s="7">
        <v>0</v>
      </c>
      <c r="L1580" s="12">
        <f>I1580*277000+J1580*644000</f>
        <v>1385000</v>
      </c>
      <c r="M1580" s="12">
        <f>(I1580*135900)+(J1580*179000)</f>
        <v>679500</v>
      </c>
      <c r="N1580" s="12">
        <f t="shared" si="127"/>
        <v>909350</v>
      </c>
    </row>
    <row r="1581" spans="1:14" ht="28.5" x14ac:dyDescent="0.2">
      <c r="A1581" s="10">
        <v>302257</v>
      </c>
      <c r="B1581" s="15" t="s">
        <v>1686</v>
      </c>
      <c r="C1581" s="15" t="s">
        <v>1953</v>
      </c>
      <c r="D1581" s="15" t="s">
        <v>1954</v>
      </c>
      <c r="E1581" s="15" t="s">
        <v>25</v>
      </c>
      <c r="F1581" s="13" t="s">
        <v>1956</v>
      </c>
      <c r="G1581" s="13"/>
      <c r="H1581" s="7">
        <v>8</v>
      </c>
      <c r="I1581" s="7">
        <v>8</v>
      </c>
      <c r="J1581" s="9"/>
      <c r="K1581" s="7">
        <v>0</v>
      </c>
      <c r="L1581" s="12">
        <f>I1581*277000+J1581*644000</f>
        <v>2216000</v>
      </c>
      <c r="M1581" s="12">
        <f>(I1581*135900)+(J1581*179000)</f>
        <v>1087200</v>
      </c>
      <c r="N1581" s="12">
        <f t="shared" si="127"/>
        <v>1454960</v>
      </c>
    </row>
    <row r="1582" spans="1:14" ht="42.75" x14ac:dyDescent="0.2">
      <c r="A1582" s="4">
        <v>302260</v>
      </c>
      <c r="B1582" s="15" t="s">
        <v>1686</v>
      </c>
      <c r="C1582" s="15" t="s">
        <v>1953</v>
      </c>
      <c r="D1582" s="15" t="s">
        <v>1954</v>
      </c>
      <c r="E1582" s="15" t="s">
        <v>22</v>
      </c>
      <c r="F1582" s="6" t="s">
        <v>1957</v>
      </c>
      <c r="G1582" s="6" t="s">
        <v>1652</v>
      </c>
      <c r="H1582" s="7">
        <v>2.6</v>
      </c>
      <c r="I1582" s="7">
        <v>2.6</v>
      </c>
      <c r="J1582" s="7"/>
      <c r="K1582" s="7">
        <v>0</v>
      </c>
      <c r="L1582" s="11">
        <f>I1582*277000+J1582*644000</f>
        <v>720200</v>
      </c>
      <c r="M1582" s="12">
        <f>(I1582*135900)+(J1582*179000)</f>
        <v>353340</v>
      </c>
      <c r="N1582" s="12">
        <f t="shared" si="127"/>
        <v>472862</v>
      </c>
    </row>
    <row r="1583" spans="1:14" ht="128.25" x14ac:dyDescent="0.2">
      <c r="A1583" s="4">
        <v>302265</v>
      </c>
      <c r="B1583" s="15" t="s">
        <v>1686</v>
      </c>
      <c r="C1583" s="15" t="s">
        <v>1953</v>
      </c>
      <c r="D1583" s="15" t="s">
        <v>1954</v>
      </c>
      <c r="E1583" s="16"/>
      <c r="F1583" s="6" t="s">
        <v>1958</v>
      </c>
      <c r="G1583" s="6" t="s">
        <v>1959</v>
      </c>
      <c r="H1583" s="7">
        <v>7</v>
      </c>
      <c r="I1583" s="7" t="s">
        <v>1482</v>
      </c>
      <c r="J1583" s="7"/>
      <c r="K1583" s="7">
        <v>5</v>
      </c>
      <c r="L1583" s="8">
        <f>I1583*528000+J1583*1030000</f>
        <v>3696000</v>
      </c>
      <c r="M1583" s="8">
        <f>(I1583*135900)+(J1583*168000)</f>
        <v>951300</v>
      </c>
      <c r="N1583" s="8">
        <f t="shared" si="127"/>
        <v>3030090</v>
      </c>
    </row>
    <row r="1584" spans="1:14" ht="57" x14ac:dyDescent="0.2">
      <c r="A1584" s="4">
        <v>302325</v>
      </c>
      <c r="B1584" s="15" t="s">
        <v>1686</v>
      </c>
      <c r="C1584" s="15" t="s">
        <v>1953</v>
      </c>
      <c r="D1584" s="15" t="s">
        <v>1960</v>
      </c>
      <c r="E1584" s="15" t="s">
        <v>22</v>
      </c>
      <c r="F1584" s="6" t="s">
        <v>1961</v>
      </c>
      <c r="G1584" s="6"/>
      <c r="H1584" s="7">
        <v>24</v>
      </c>
      <c r="I1584" s="7">
        <v>24</v>
      </c>
      <c r="J1584" s="7"/>
      <c r="K1584" s="7">
        <v>8</v>
      </c>
      <c r="L1584" s="11">
        <f>I1584*277000+J1584*644000</f>
        <v>6648000</v>
      </c>
      <c r="M1584" s="12">
        <f>(I1584*135900)+(J1584*179000)</f>
        <v>3261600</v>
      </c>
      <c r="N1584" s="12">
        <f t="shared" si="127"/>
        <v>4364880</v>
      </c>
    </row>
    <row r="1585" spans="1:14" ht="42.75" x14ac:dyDescent="0.2">
      <c r="A1585" s="4">
        <v>302330</v>
      </c>
      <c r="B1585" s="15" t="s">
        <v>1686</v>
      </c>
      <c r="C1585" s="15" t="s">
        <v>1953</v>
      </c>
      <c r="D1585" s="15" t="s">
        <v>1960</v>
      </c>
      <c r="E1585" s="15" t="s">
        <v>22</v>
      </c>
      <c r="F1585" s="6" t="s">
        <v>1962</v>
      </c>
      <c r="G1585" s="6"/>
      <c r="H1585" s="7">
        <v>12</v>
      </c>
      <c r="I1585" s="7">
        <v>12</v>
      </c>
      <c r="J1585" s="7"/>
      <c r="K1585" s="7">
        <v>8</v>
      </c>
      <c r="L1585" s="11">
        <f>I1585*277000+J1585*644000</f>
        <v>3324000</v>
      </c>
      <c r="M1585" s="12">
        <f>(I1585*135900)+(J1585*179000)</f>
        <v>1630800</v>
      </c>
      <c r="N1585" s="12">
        <f t="shared" si="127"/>
        <v>2182440</v>
      </c>
    </row>
    <row r="1586" spans="1:14" ht="28.5" x14ac:dyDescent="0.2">
      <c r="A1586" s="10">
        <v>302335</v>
      </c>
      <c r="B1586" s="15" t="s">
        <v>1686</v>
      </c>
      <c r="C1586" s="15" t="s">
        <v>1953</v>
      </c>
      <c r="D1586" s="15" t="s">
        <v>1960</v>
      </c>
      <c r="E1586" s="16"/>
      <c r="F1586" s="13" t="s">
        <v>1963</v>
      </c>
      <c r="G1586" s="13"/>
      <c r="H1586" s="7">
        <v>6</v>
      </c>
      <c r="I1586" s="7">
        <v>6</v>
      </c>
      <c r="J1586" s="9"/>
      <c r="K1586" s="9">
        <v>3</v>
      </c>
      <c r="L1586" s="8">
        <f>I1586*528000+J1586*1030000</f>
        <v>3168000</v>
      </c>
      <c r="M1586" s="8">
        <f>(I1586*135900)+(J1586*168000)</f>
        <v>815400</v>
      </c>
      <c r="N1586" s="8">
        <f t="shared" si="127"/>
        <v>2597220</v>
      </c>
    </row>
    <row r="1587" spans="1:14" ht="28.5" x14ac:dyDescent="0.2">
      <c r="A1587" s="10">
        <v>302336</v>
      </c>
      <c r="B1587" s="15" t="s">
        <v>1686</v>
      </c>
      <c r="C1587" s="15" t="s">
        <v>1953</v>
      </c>
      <c r="D1587" s="15" t="s">
        <v>1960</v>
      </c>
      <c r="E1587" s="16"/>
      <c r="F1587" s="13" t="s">
        <v>1964</v>
      </c>
      <c r="G1587" s="13"/>
      <c r="H1587" s="7">
        <v>8</v>
      </c>
      <c r="I1587" s="7">
        <v>8</v>
      </c>
      <c r="J1587" s="9"/>
      <c r="K1587" s="9">
        <v>3</v>
      </c>
      <c r="L1587" s="8">
        <f>I1587*528000+J1587*1030000</f>
        <v>4224000</v>
      </c>
      <c r="M1587" s="8">
        <f>(I1587*135900)+(J1587*168000)</f>
        <v>1087200</v>
      </c>
      <c r="N1587" s="8">
        <f t="shared" si="127"/>
        <v>3462960</v>
      </c>
    </row>
    <row r="1588" spans="1:14" ht="28.5" x14ac:dyDescent="0.2">
      <c r="A1588" s="10">
        <v>302337</v>
      </c>
      <c r="B1588" s="15" t="s">
        <v>1686</v>
      </c>
      <c r="C1588" s="15" t="s">
        <v>1953</v>
      </c>
      <c r="D1588" s="15" t="s">
        <v>1960</v>
      </c>
      <c r="E1588" s="16"/>
      <c r="F1588" s="13" t="s">
        <v>1965</v>
      </c>
      <c r="G1588" s="13"/>
      <c r="H1588" s="7">
        <v>12</v>
      </c>
      <c r="I1588" s="7">
        <v>12</v>
      </c>
      <c r="J1588" s="9"/>
      <c r="K1588" s="9">
        <v>3</v>
      </c>
      <c r="L1588" s="8">
        <f>I1588*528000+J1588*1030000</f>
        <v>6336000</v>
      </c>
      <c r="M1588" s="8">
        <f>(I1588*135900)+(J1588*168000)</f>
        <v>1630800</v>
      </c>
      <c r="N1588" s="8">
        <f t="shared" si="127"/>
        <v>5194440</v>
      </c>
    </row>
    <row r="1589" spans="1:14" ht="42.75" x14ac:dyDescent="0.2">
      <c r="A1589" s="10">
        <v>302340</v>
      </c>
      <c r="B1589" s="15" t="s">
        <v>1686</v>
      </c>
      <c r="C1589" s="15" t="s">
        <v>1953</v>
      </c>
      <c r="D1589" s="15" t="s">
        <v>1960</v>
      </c>
      <c r="E1589" s="15" t="s">
        <v>22</v>
      </c>
      <c r="F1589" s="13" t="s">
        <v>1966</v>
      </c>
      <c r="G1589" s="13"/>
      <c r="H1589" s="7">
        <v>4</v>
      </c>
      <c r="I1589" s="7">
        <v>4</v>
      </c>
      <c r="J1589" s="9"/>
      <c r="K1589" s="9">
        <v>0</v>
      </c>
      <c r="L1589" s="11">
        <f>I1589*277000+J1589*644000</f>
        <v>1108000</v>
      </c>
      <c r="M1589" s="12">
        <f>(I1589*135900)+(J1589*179000)</f>
        <v>543600</v>
      </c>
      <c r="N1589" s="12">
        <f t="shared" si="127"/>
        <v>727480</v>
      </c>
    </row>
    <row r="1590" spans="1:14" ht="71.25" x14ac:dyDescent="0.2">
      <c r="A1590" s="10">
        <v>302345</v>
      </c>
      <c r="B1590" s="15" t="s">
        <v>1686</v>
      </c>
      <c r="C1590" s="15" t="s">
        <v>1953</v>
      </c>
      <c r="D1590" s="15" t="s">
        <v>1960</v>
      </c>
      <c r="E1590" s="15" t="s">
        <v>22</v>
      </c>
      <c r="F1590" s="13" t="s">
        <v>1967</v>
      </c>
      <c r="G1590" s="13"/>
      <c r="H1590" s="7">
        <v>7</v>
      </c>
      <c r="I1590" s="7">
        <v>7</v>
      </c>
      <c r="J1590" s="9"/>
      <c r="K1590" s="9">
        <v>0</v>
      </c>
      <c r="L1590" s="11">
        <f>I1590*277000+J1590*644000</f>
        <v>1939000</v>
      </c>
      <c r="M1590" s="12">
        <f>(I1590*135900)+(J1590*179000)</f>
        <v>951300</v>
      </c>
      <c r="N1590" s="12">
        <f t="shared" si="127"/>
        <v>1273090</v>
      </c>
    </row>
    <row r="1591" spans="1:14" ht="28.5" x14ac:dyDescent="0.2">
      <c r="A1591" s="4">
        <v>302350</v>
      </c>
      <c r="B1591" s="15" t="s">
        <v>1686</v>
      </c>
      <c r="C1591" s="15" t="s">
        <v>1953</v>
      </c>
      <c r="D1591" s="15" t="s">
        <v>1960</v>
      </c>
      <c r="E1591" s="15" t="s">
        <v>22</v>
      </c>
      <c r="F1591" s="6" t="s">
        <v>1968</v>
      </c>
      <c r="G1591" s="6"/>
      <c r="H1591" s="7">
        <v>3</v>
      </c>
      <c r="I1591" s="7">
        <v>3</v>
      </c>
      <c r="J1591" s="7"/>
      <c r="K1591" s="7">
        <v>0</v>
      </c>
      <c r="L1591" s="11">
        <f>I1591*277000+J1591*644000</f>
        <v>831000</v>
      </c>
      <c r="M1591" s="12">
        <f>(I1591*135900)+(J1591*179000)</f>
        <v>407700</v>
      </c>
      <c r="N1591" s="12">
        <f t="shared" si="127"/>
        <v>545610</v>
      </c>
    </row>
    <row r="1592" spans="1:14" ht="42.75" x14ac:dyDescent="0.2">
      <c r="A1592" s="10">
        <v>302355</v>
      </c>
      <c r="B1592" s="15" t="s">
        <v>1686</v>
      </c>
      <c r="C1592" s="15" t="s">
        <v>1953</v>
      </c>
      <c r="D1592" s="15" t="s">
        <v>1960</v>
      </c>
      <c r="E1592" s="15" t="s">
        <v>22</v>
      </c>
      <c r="F1592" s="13" t="s">
        <v>1969</v>
      </c>
      <c r="G1592" s="13"/>
      <c r="H1592" s="7">
        <v>1.6</v>
      </c>
      <c r="I1592" s="7">
        <v>1.6</v>
      </c>
      <c r="J1592" s="9"/>
      <c r="K1592" s="9">
        <v>0</v>
      </c>
      <c r="L1592" s="11">
        <f>I1592*277000+J1592*644000</f>
        <v>443200</v>
      </c>
      <c r="M1592" s="12">
        <f>(I1592*135900)+(J1592*179000)</f>
        <v>217440</v>
      </c>
      <c r="N1592" s="12">
        <f t="shared" si="127"/>
        <v>290992</v>
      </c>
    </row>
    <row r="1593" spans="1:14" ht="28.5" x14ac:dyDescent="0.2">
      <c r="A1593" s="10">
        <v>302360</v>
      </c>
      <c r="B1593" s="15" t="s">
        <v>1686</v>
      </c>
      <c r="C1593" s="15" t="s">
        <v>1953</v>
      </c>
      <c r="D1593" s="15" t="s">
        <v>1960</v>
      </c>
      <c r="E1593" s="16"/>
      <c r="F1593" s="13" t="s">
        <v>1970</v>
      </c>
      <c r="G1593" s="13"/>
      <c r="H1593" s="7">
        <v>25</v>
      </c>
      <c r="I1593" s="7">
        <v>25</v>
      </c>
      <c r="J1593" s="9"/>
      <c r="K1593" s="9">
        <v>3</v>
      </c>
      <c r="L1593" s="8">
        <f>I1593*528000+J1593*1030000</f>
        <v>13200000</v>
      </c>
      <c r="M1593" s="8">
        <f>(I1593*135900)+(J1593*168000)</f>
        <v>3397500</v>
      </c>
      <c r="N1593" s="8">
        <f t="shared" si="127"/>
        <v>10821750</v>
      </c>
    </row>
    <row r="1594" spans="1:14" ht="28.5" x14ac:dyDescent="0.2">
      <c r="A1594" s="10">
        <v>302361</v>
      </c>
      <c r="B1594" s="15" t="s">
        <v>1686</v>
      </c>
      <c r="C1594" s="15" t="s">
        <v>1953</v>
      </c>
      <c r="D1594" s="15" t="s">
        <v>1960</v>
      </c>
      <c r="E1594" s="16"/>
      <c r="F1594" s="13" t="s">
        <v>1971</v>
      </c>
      <c r="G1594" s="13"/>
      <c r="H1594" s="7">
        <v>12</v>
      </c>
      <c r="I1594" s="7">
        <v>12</v>
      </c>
      <c r="J1594" s="9"/>
      <c r="K1594" s="7">
        <v>3</v>
      </c>
      <c r="L1594" s="8">
        <f>I1594*528000+J1594*1030000</f>
        <v>6336000</v>
      </c>
      <c r="M1594" s="8">
        <f>(I1594*135900)+(J1594*168000)</f>
        <v>1630800</v>
      </c>
      <c r="N1594" s="8">
        <f t="shared" si="127"/>
        <v>5194440</v>
      </c>
    </row>
    <row r="1595" spans="1:14" ht="57" x14ac:dyDescent="0.2">
      <c r="A1595" s="10">
        <v>302365</v>
      </c>
      <c r="B1595" s="15" t="s">
        <v>1686</v>
      </c>
      <c r="C1595" s="15" t="s">
        <v>1953</v>
      </c>
      <c r="D1595" s="15" t="s">
        <v>1960</v>
      </c>
      <c r="E1595" s="15" t="s">
        <v>25</v>
      </c>
      <c r="F1595" s="13" t="s">
        <v>1972</v>
      </c>
      <c r="G1595" s="13" t="s">
        <v>1973</v>
      </c>
      <c r="H1595" s="7">
        <v>20</v>
      </c>
      <c r="I1595" s="9">
        <v>16</v>
      </c>
      <c r="J1595" s="9">
        <v>4</v>
      </c>
      <c r="K1595" s="7">
        <v>0</v>
      </c>
      <c r="L1595" s="12">
        <f>I1595*277000+J1595*644000</f>
        <v>7008000</v>
      </c>
      <c r="M1595" s="12">
        <f>(I1595*135900)+(J1595*179000)</f>
        <v>2890400</v>
      </c>
      <c r="N1595" s="12">
        <f t="shared" si="127"/>
        <v>4984720</v>
      </c>
    </row>
    <row r="1596" spans="1:14" ht="28.5" x14ac:dyDescent="0.2">
      <c r="A1596" s="10">
        <v>302370</v>
      </c>
      <c r="B1596" s="15" t="s">
        <v>1686</v>
      </c>
      <c r="C1596" s="15" t="s">
        <v>1953</v>
      </c>
      <c r="D1596" s="15" t="s">
        <v>1960</v>
      </c>
      <c r="E1596" s="16"/>
      <c r="F1596" s="13" t="s">
        <v>1974</v>
      </c>
      <c r="G1596" s="13"/>
      <c r="H1596" s="7">
        <v>30</v>
      </c>
      <c r="I1596" s="7">
        <v>30</v>
      </c>
      <c r="J1596" s="9"/>
      <c r="K1596" s="9">
        <v>4</v>
      </c>
      <c r="L1596" s="8">
        <f>I1596*528000+J1596*1030000</f>
        <v>15840000</v>
      </c>
      <c r="M1596" s="8">
        <f>(I1596*135900)+(J1596*168000)</f>
        <v>4077000</v>
      </c>
      <c r="N1596" s="8">
        <f t="shared" si="127"/>
        <v>12986100</v>
      </c>
    </row>
    <row r="1597" spans="1:14" ht="42.75" x14ac:dyDescent="0.2">
      <c r="A1597" s="10">
        <v>302372</v>
      </c>
      <c r="B1597" s="15" t="s">
        <v>1686</v>
      </c>
      <c r="C1597" s="15" t="s">
        <v>1953</v>
      </c>
      <c r="D1597" s="15" t="s">
        <v>1960</v>
      </c>
      <c r="E1597" s="15" t="s">
        <v>25</v>
      </c>
      <c r="F1597" s="13" t="s">
        <v>1975</v>
      </c>
      <c r="G1597" s="13"/>
      <c r="H1597" s="7">
        <v>12</v>
      </c>
      <c r="I1597" s="9">
        <v>6</v>
      </c>
      <c r="J1597" s="9">
        <v>6</v>
      </c>
      <c r="K1597" s="9" t="s">
        <v>205</v>
      </c>
      <c r="L1597" s="12">
        <f>I1597*277000+J1597*644000</f>
        <v>5526000</v>
      </c>
      <c r="M1597" s="12">
        <f>(I1597*135900)+(J1597*179000)</f>
        <v>1889400</v>
      </c>
      <c r="N1597" s="12">
        <f t="shared" si="127"/>
        <v>4203420</v>
      </c>
    </row>
    <row r="1598" spans="1:14" ht="28.5" x14ac:dyDescent="0.2">
      <c r="A1598" s="10">
        <v>302375</v>
      </c>
      <c r="B1598" s="15" t="s">
        <v>1686</v>
      </c>
      <c r="C1598" s="15" t="s">
        <v>1953</v>
      </c>
      <c r="D1598" s="15" t="s">
        <v>1960</v>
      </c>
      <c r="E1598" s="15" t="s">
        <v>22</v>
      </c>
      <c r="F1598" s="13" t="s">
        <v>1976</v>
      </c>
      <c r="G1598" s="13" t="s">
        <v>1977</v>
      </c>
      <c r="H1598" s="7">
        <v>5</v>
      </c>
      <c r="I1598" s="7">
        <v>5</v>
      </c>
      <c r="J1598" s="9"/>
      <c r="K1598" s="9">
        <v>0</v>
      </c>
      <c r="L1598" s="11">
        <f>I1598*277000+J1598*644000</f>
        <v>1385000</v>
      </c>
      <c r="M1598" s="12">
        <f>(I1598*135900)+(J1598*179000)</f>
        <v>679500</v>
      </c>
      <c r="N1598" s="12">
        <f t="shared" si="127"/>
        <v>909350</v>
      </c>
    </row>
    <row r="1599" spans="1:14" ht="114" x14ac:dyDescent="0.2">
      <c r="A1599" s="10">
        <v>302380</v>
      </c>
      <c r="B1599" s="15" t="s">
        <v>1686</v>
      </c>
      <c r="C1599" s="15" t="s">
        <v>1953</v>
      </c>
      <c r="D1599" s="15" t="s">
        <v>1960</v>
      </c>
      <c r="E1599" s="15" t="s">
        <v>312</v>
      </c>
      <c r="F1599" s="13" t="s">
        <v>1978</v>
      </c>
      <c r="G1599" s="13" t="s">
        <v>314</v>
      </c>
      <c r="H1599" s="7">
        <v>70</v>
      </c>
      <c r="I1599" s="9">
        <v>50</v>
      </c>
      <c r="J1599" s="9">
        <v>20</v>
      </c>
      <c r="K1599" s="9">
        <v>4</v>
      </c>
      <c r="L1599" s="12">
        <f>I1599*528000+J1599*1030000</f>
        <v>47000000</v>
      </c>
      <c r="M1599" s="12">
        <f>(I1599*135900)+(J1599*168000)</f>
        <v>10155000</v>
      </c>
      <c r="N1599" s="12">
        <f t="shared" si="127"/>
        <v>39891500</v>
      </c>
    </row>
    <row r="1600" spans="1:14" ht="57" x14ac:dyDescent="0.2">
      <c r="A1600" s="10">
        <v>302385</v>
      </c>
      <c r="B1600" s="15" t="s">
        <v>1686</v>
      </c>
      <c r="C1600" s="15" t="s">
        <v>1953</v>
      </c>
      <c r="D1600" s="15" t="s">
        <v>1960</v>
      </c>
      <c r="E1600" s="16"/>
      <c r="F1600" s="13" t="s">
        <v>1979</v>
      </c>
      <c r="G1600" s="13" t="s">
        <v>314</v>
      </c>
      <c r="H1600" s="7">
        <v>45</v>
      </c>
      <c r="I1600" s="9">
        <v>30</v>
      </c>
      <c r="J1600" s="9">
        <v>15</v>
      </c>
      <c r="K1600" s="7">
        <v>0</v>
      </c>
      <c r="L1600" s="8">
        <f>I1600*528000+J1600*1030000</f>
        <v>31290000</v>
      </c>
      <c r="M1600" s="8">
        <f>(I1600*135900)+(J1600*168000)</f>
        <v>6597000</v>
      </c>
      <c r="N1600" s="8">
        <f t="shared" si="127"/>
        <v>26672100</v>
      </c>
    </row>
    <row r="1601" spans="1:14" ht="42.75" x14ac:dyDescent="0.2">
      <c r="A1601" s="10">
        <v>302390</v>
      </c>
      <c r="B1601" s="15" t="s">
        <v>1686</v>
      </c>
      <c r="C1601" s="15" t="s">
        <v>1953</v>
      </c>
      <c r="D1601" s="15" t="s">
        <v>1960</v>
      </c>
      <c r="E1601" s="15" t="s">
        <v>312</v>
      </c>
      <c r="F1601" s="13" t="s">
        <v>1980</v>
      </c>
      <c r="G1601" s="13" t="s">
        <v>1981</v>
      </c>
      <c r="H1601" s="7">
        <v>55</v>
      </c>
      <c r="I1601" s="7">
        <v>40</v>
      </c>
      <c r="J1601" s="9">
        <v>15</v>
      </c>
      <c r="K1601" s="9">
        <v>4</v>
      </c>
      <c r="L1601" s="12">
        <f>I1601*528000+J1601*1030000</f>
        <v>36570000</v>
      </c>
      <c r="M1601" s="12">
        <f>(I1601*135900)+(J1601*168000)</f>
        <v>7956000</v>
      </c>
      <c r="N1601" s="12">
        <f t="shared" si="127"/>
        <v>31000800</v>
      </c>
    </row>
    <row r="1602" spans="1:14" ht="42.75" x14ac:dyDescent="0.2">
      <c r="A1602" s="10">
        <v>302405</v>
      </c>
      <c r="B1602" s="15" t="s">
        <v>1686</v>
      </c>
      <c r="C1602" s="15" t="s">
        <v>1953</v>
      </c>
      <c r="D1602" s="15" t="s">
        <v>1960</v>
      </c>
      <c r="E1602" s="15" t="s">
        <v>22</v>
      </c>
      <c r="F1602" s="13" t="s">
        <v>1982</v>
      </c>
      <c r="G1602" s="13" t="s">
        <v>1983</v>
      </c>
      <c r="H1602" s="7">
        <v>8</v>
      </c>
      <c r="I1602" s="7">
        <v>8</v>
      </c>
      <c r="J1602" s="9"/>
      <c r="K1602" s="7">
        <v>0</v>
      </c>
      <c r="L1602" s="11">
        <f t="shared" ref="L1602:L1621" si="128">I1602*277000+J1602*644000</f>
        <v>2216000</v>
      </c>
      <c r="M1602" s="12">
        <f t="shared" ref="M1602:M1621" si="129">(I1602*135900)+(J1602*179000)</f>
        <v>1087200</v>
      </c>
      <c r="N1602" s="12">
        <f t="shared" si="127"/>
        <v>1454960</v>
      </c>
    </row>
    <row r="1603" spans="1:14" ht="28.5" x14ac:dyDescent="0.2">
      <c r="A1603" s="10">
        <v>302410</v>
      </c>
      <c r="B1603" s="15" t="s">
        <v>1686</v>
      </c>
      <c r="C1603" s="15" t="s">
        <v>1953</v>
      </c>
      <c r="D1603" s="15" t="s">
        <v>1960</v>
      </c>
      <c r="E1603" s="15" t="s">
        <v>22</v>
      </c>
      <c r="F1603" s="13" t="s">
        <v>1984</v>
      </c>
      <c r="G1603" s="13"/>
      <c r="H1603" s="7">
        <v>10</v>
      </c>
      <c r="I1603" s="7">
        <v>10</v>
      </c>
      <c r="J1603" s="9"/>
      <c r="K1603" s="7">
        <v>0</v>
      </c>
      <c r="L1603" s="11">
        <f t="shared" si="128"/>
        <v>2770000</v>
      </c>
      <c r="M1603" s="12">
        <f t="shared" si="129"/>
        <v>1359000</v>
      </c>
      <c r="N1603" s="12">
        <f t="shared" si="127"/>
        <v>1818700</v>
      </c>
    </row>
    <row r="1604" spans="1:14" ht="42.75" x14ac:dyDescent="0.2">
      <c r="A1604" s="10">
        <v>302415</v>
      </c>
      <c r="B1604" s="15" t="s">
        <v>1686</v>
      </c>
      <c r="C1604" s="15" t="s">
        <v>1953</v>
      </c>
      <c r="D1604" s="15" t="s">
        <v>1960</v>
      </c>
      <c r="E1604" s="15" t="s">
        <v>22</v>
      </c>
      <c r="F1604" s="13" t="s">
        <v>1985</v>
      </c>
      <c r="G1604" s="13"/>
      <c r="H1604" s="7">
        <v>6</v>
      </c>
      <c r="I1604" s="7">
        <v>6</v>
      </c>
      <c r="J1604" s="9"/>
      <c r="K1604" s="7">
        <v>0</v>
      </c>
      <c r="L1604" s="11">
        <f t="shared" si="128"/>
        <v>1662000</v>
      </c>
      <c r="M1604" s="12">
        <f t="shared" si="129"/>
        <v>815400</v>
      </c>
      <c r="N1604" s="12">
        <f t="shared" ref="N1604:N1667" si="130">L1604- ((M1604*70)/100)</f>
        <v>1091220</v>
      </c>
    </row>
    <row r="1605" spans="1:14" ht="28.5" x14ac:dyDescent="0.2">
      <c r="A1605" s="10">
        <v>302420</v>
      </c>
      <c r="B1605" s="15" t="s">
        <v>1686</v>
      </c>
      <c r="C1605" s="15" t="s">
        <v>1953</v>
      </c>
      <c r="D1605" s="15" t="s">
        <v>1960</v>
      </c>
      <c r="E1605" s="15" t="s">
        <v>22</v>
      </c>
      <c r="F1605" s="13" t="s">
        <v>1986</v>
      </c>
      <c r="G1605" s="13"/>
      <c r="H1605" s="7">
        <v>9</v>
      </c>
      <c r="I1605" s="7">
        <v>9</v>
      </c>
      <c r="J1605" s="9"/>
      <c r="K1605" s="7">
        <v>0</v>
      </c>
      <c r="L1605" s="11">
        <f t="shared" si="128"/>
        <v>2493000</v>
      </c>
      <c r="M1605" s="12">
        <f t="shared" si="129"/>
        <v>1223100</v>
      </c>
      <c r="N1605" s="12">
        <f t="shared" si="130"/>
        <v>1636830</v>
      </c>
    </row>
    <row r="1606" spans="1:14" ht="57" x14ac:dyDescent="0.2">
      <c r="A1606" s="4">
        <v>302425</v>
      </c>
      <c r="B1606" s="15" t="s">
        <v>1686</v>
      </c>
      <c r="C1606" s="15" t="s">
        <v>1953</v>
      </c>
      <c r="D1606" s="15" t="s">
        <v>1960</v>
      </c>
      <c r="E1606" s="15" t="s">
        <v>22</v>
      </c>
      <c r="F1606" s="6" t="s">
        <v>1987</v>
      </c>
      <c r="G1606" s="6"/>
      <c r="H1606" s="7">
        <v>1.5</v>
      </c>
      <c r="I1606" s="7">
        <v>1.5</v>
      </c>
      <c r="J1606" s="7"/>
      <c r="K1606" s="7">
        <v>3</v>
      </c>
      <c r="L1606" s="11">
        <f t="shared" si="128"/>
        <v>415500</v>
      </c>
      <c r="M1606" s="12">
        <f t="shared" si="129"/>
        <v>203850</v>
      </c>
      <c r="N1606" s="12">
        <f t="shared" si="130"/>
        <v>272805</v>
      </c>
    </row>
    <row r="1607" spans="1:14" ht="85.5" x14ac:dyDescent="0.2">
      <c r="A1607" s="10">
        <v>302430</v>
      </c>
      <c r="B1607" s="15" t="s">
        <v>1686</v>
      </c>
      <c r="C1607" s="15" t="s">
        <v>1988</v>
      </c>
      <c r="D1607" s="15" t="s">
        <v>1989</v>
      </c>
      <c r="E1607" s="15" t="s">
        <v>22</v>
      </c>
      <c r="F1607" s="13" t="s">
        <v>1990</v>
      </c>
      <c r="G1607" s="13"/>
      <c r="H1607" s="7">
        <v>7</v>
      </c>
      <c r="I1607" s="7">
        <v>7</v>
      </c>
      <c r="J1607" s="9"/>
      <c r="K1607" s="7">
        <v>4</v>
      </c>
      <c r="L1607" s="11">
        <f t="shared" si="128"/>
        <v>1939000</v>
      </c>
      <c r="M1607" s="12">
        <f t="shared" si="129"/>
        <v>951300</v>
      </c>
      <c r="N1607" s="12">
        <f t="shared" si="130"/>
        <v>1273090</v>
      </c>
    </row>
    <row r="1608" spans="1:14" ht="99.75" x14ac:dyDescent="0.2">
      <c r="A1608" s="10">
        <v>302435</v>
      </c>
      <c r="B1608" s="15" t="s">
        <v>1686</v>
      </c>
      <c r="C1608" s="15" t="s">
        <v>1988</v>
      </c>
      <c r="D1608" s="15" t="s">
        <v>1989</v>
      </c>
      <c r="E1608" s="15" t="s">
        <v>22</v>
      </c>
      <c r="F1608" s="13" t="s">
        <v>1991</v>
      </c>
      <c r="G1608" s="13"/>
      <c r="H1608" s="7">
        <v>20</v>
      </c>
      <c r="I1608" s="7">
        <v>20</v>
      </c>
      <c r="J1608" s="9"/>
      <c r="K1608" s="9">
        <v>6</v>
      </c>
      <c r="L1608" s="11">
        <f t="shared" si="128"/>
        <v>5540000</v>
      </c>
      <c r="M1608" s="12">
        <f t="shared" si="129"/>
        <v>2718000</v>
      </c>
      <c r="N1608" s="12">
        <f t="shared" si="130"/>
        <v>3637400</v>
      </c>
    </row>
    <row r="1609" spans="1:14" ht="85.5" x14ac:dyDescent="0.2">
      <c r="A1609" s="10">
        <v>302440</v>
      </c>
      <c r="B1609" s="15" t="s">
        <v>1686</v>
      </c>
      <c r="C1609" s="15" t="s">
        <v>1988</v>
      </c>
      <c r="D1609" s="15" t="s">
        <v>1989</v>
      </c>
      <c r="E1609" s="15" t="s">
        <v>22</v>
      </c>
      <c r="F1609" s="13" t="s">
        <v>1992</v>
      </c>
      <c r="G1609" s="13"/>
      <c r="H1609" s="7">
        <v>9</v>
      </c>
      <c r="I1609" s="7">
        <v>9</v>
      </c>
      <c r="J1609" s="9"/>
      <c r="K1609" s="9">
        <v>6</v>
      </c>
      <c r="L1609" s="11">
        <f t="shared" si="128"/>
        <v>2493000</v>
      </c>
      <c r="M1609" s="12">
        <f t="shared" si="129"/>
        <v>1223100</v>
      </c>
      <c r="N1609" s="12">
        <f t="shared" si="130"/>
        <v>1636830</v>
      </c>
    </row>
    <row r="1610" spans="1:14" ht="85.5" x14ac:dyDescent="0.2">
      <c r="A1610" s="10">
        <v>302442</v>
      </c>
      <c r="B1610" s="15" t="s">
        <v>1686</v>
      </c>
      <c r="C1610" s="15" t="s">
        <v>1988</v>
      </c>
      <c r="D1610" s="15" t="s">
        <v>1989</v>
      </c>
      <c r="E1610" s="15" t="s">
        <v>39</v>
      </c>
      <c r="F1610" s="13" t="s">
        <v>1993</v>
      </c>
      <c r="G1610" s="13"/>
      <c r="H1610" s="7">
        <v>3</v>
      </c>
      <c r="I1610" s="7">
        <v>3</v>
      </c>
      <c r="J1610" s="9"/>
      <c r="K1610" s="7" t="s">
        <v>205</v>
      </c>
      <c r="L1610" s="12">
        <f t="shared" si="128"/>
        <v>831000</v>
      </c>
      <c r="M1610" s="12">
        <f t="shared" si="129"/>
        <v>407700</v>
      </c>
      <c r="N1610" s="12">
        <f t="shared" si="130"/>
        <v>545610</v>
      </c>
    </row>
    <row r="1611" spans="1:14" ht="85.5" x14ac:dyDescent="0.2">
      <c r="A1611" s="4">
        <v>302445</v>
      </c>
      <c r="B1611" s="15" t="s">
        <v>1686</v>
      </c>
      <c r="C1611" s="15" t="s">
        <v>1988</v>
      </c>
      <c r="D1611" s="15" t="s">
        <v>1989</v>
      </c>
      <c r="E1611" s="15" t="s">
        <v>22</v>
      </c>
      <c r="F1611" s="6" t="s">
        <v>1994</v>
      </c>
      <c r="G1611" s="6"/>
      <c r="H1611" s="7">
        <v>7</v>
      </c>
      <c r="I1611" s="7">
        <v>7</v>
      </c>
      <c r="J1611" s="7"/>
      <c r="K1611" s="7">
        <v>4</v>
      </c>
      <c r="L1611" s="11">
        <f t="shared" si="128"/>
        <v>1939000</v>
      </c>
      <c r="M1611" s="12">
        <f t="shared" si="129"/>
        <v>951300</v>
      </c>
      <c r="N1611" s="12">
        <f t="shared" si="130"/>
        <v>1273090</v>
      </c>
    </row>
    <row r="1612" spans="1:14" ht="85.5" x14ac:dyDescent="0.2">
      <c r="A1612" s="4">
        <v>302450</v>
      </c>
      <c r="B1612" s="15" t="s">
        <v>1686</v>
      </c>
      <c r="C1612" s="15" t="s">
        <v>1988</v>
      </c>
      <c r="D1612" s="15" t="s">
        <v>1989</v>
      </c>
      <c r="E1612" s="15" t="s">
        <v>22</v>
      </c>
      <c r="F1612" s="13" t="s">
        <v>1995</v>
      </c>
      <c r="G1612" s="13"/>
      <c r="H1612" s="7">
        <v>12</v>
      </c>
      <c r="I1612" s="7" t="s">
        <v>1996</v>
      </c>
      <c r="J1612" s="7"/>
      <c r="K1612" s="7">
        <v>4</v>
      </c>
      <c r="L1612" s="11">
        <f t="shared" si="128"/>
        <v>3324000</v>
      </c>
      <c r="M1612" s="12">
        <f t="shared" si="129"/>
        <v>1630800</v>
      </c>
      <c r="N1612" s="12">
        <f t="shared" si="130"/>
        <v>2182440</v>
      </c>
    </row>
    <row r="1613" spans="1:14" ht="71.25" x14ac:dyDescent="0.2">
      <c r="A1613" s="4">
        <v>302455</v>
      </c>
      <c r="B1613" s="15" t="s">
        <v>1686</v>
      </c>
      <c r="C1613" s="15" t="s">
        <v>1997</v>
      </c>
      <c r="D1613" s="15" t="s">
        <v>1998</v>
      </c>
      <c r="E1613" s="15" t="s">
        <v>22</v>
      </c>
      <c r="F1613" s="6" t="s">
        <v>1999</v>
      </c>
      <c r="G1613" s="6"/>
      <c r="H1613" s="7">
        <v>3.8</v>
      </c>
      <c r="I1613" s="7">
        <v>3.8</v>
      </c>
      <c r="J1613" s="7"/>
      <c r="K1613" s="7">
        <v>4</v>
      </c>
      <c r="L1613" s="11">
        <f t="shared" si="128"/>
        <v>1052600</v>
      </c>
      <c r="M1613" s="12">
        <f t="shared" si="129"/>
        <v>516420</v>
      </c>
      <c r="N1613" s="12">
        <f t="shared" si="130"/>
        <v>691106</v>
      </c>
    </row>
    <row r="1614" spans="1:14" ht="71.25" x14ac:dyDescent="0.2">
      <c r="A1614" s="4">
        <v>302460</v>
      </c>
      <c r="B1614" s="15" t="s">
        <v>1686</v>
      </c>
      <c r="C1614" s="15" t="s">
        <v>1997</v>
      </c>
      <c r="D1614" s="15" t="s">
        <v>2000</v>
      </c>
      <c r="E1614" s="15" t="s">
        <v>22</v>
      </c>
      <c r="F1614" s="13" t="s">
        <v>2001</v>
      </c>
      <c r="G1614" s="13"/>
      <c r="H1614" s="7">
        <v>5</v>
      </c>
      <c r="I1614" s="7">
        <v>5</v>
      </c>
      <c r="J1614" s="7"/>
      <c r="K1614" s="7">
        <v>4</v>
      </c>
      <c r="L1614" s="11">
        <f t="shared" si="128"/>
        <v>1385000</v>
      </c>
      <c r="M1614" s="12">
        <f t="shared" si="129"/>
        <v>679500</v>
      </c>
      <c r="N1614" s="12">
        <f t="shared" si="130"/>
        <v>909350</v>
      </c>
    </row>
    <row r="1615" spans="1:14" ht="71.25" x14ac:dyDescent="0.2">
      <c r="A1615" s="4">
        <v>302465</v>
      </c>
      <c r="B1615" s="15" t="s">
        <v>1686</v>
      </c>
      <c r="C1615" s="15" t="s">
        <v>1997</v>
      </c>
      <c r="D1615" s="15" t="s">
        <v>2000</v>
      </c>
      <c r="E1615" s="15" t="s">
        <v>22</v>
      </c>
      <c r="F1615" s="6" t="s">
        <v>2002</v>
      </c>
      <c r="G1615" s="6" t="s">
        <v>2003</v>
      </c>
      <c r="H1615" s="7">
        <v>10.6</v>
      </c>
      <c r="I1615" s="7">
        <v>10.6</v>
      </c>
      <c r="J1615" s="7"/>
      <c r="K1615" s="7">
        <v>6</v>
      </c>
      <c r="L1615" s="11">
        <f t="shared" si="128"/>
        <v>2936200</v>
      </c>
      <c r="M1615" s="12">
        <f t="shared" si="129"/>
        <v>1440540</v>
      </c>
      <c r="N1615" s="12">
        <f t="shared" si="130"/>
        <v>1927822</v>
      </c>
    </row>
    <row r="1616" spans="1:14" ht="71.25" x14ac:dyDescent="0.2">
      <c r="A1616" s="4">
        <v>302470</v>
      </c>
      <c r="B1616" s="15" t="s">
        <v>1686</v>
      </c>
      <c r="C1616" s="15" t="s">
        <v>1997</v>
      </c>
      <c r="D1616" s="15" t="s">
        <v>2004</v>
      </c>
      <c r="E1616" s="15" t="s">
        <v>22</v>
      </c>
      <c r="F1616" s="6" t="s">
        <v>2005</v>
      </c>
      <c r="G1616" s="6" t="s">
        <v>2003</v>
      </c>
      <c r="H1616" s="7">
        <v>2.6</v>
      </c>
      <c r="I1616" s="7">
        <v>2.6</v>
      </c>
      <c r="J1616" s="7"/>
      <c r="K1616" s="7">
        <v>4</v>
      </c>
      <c r="L1616" s="11">
        <f t="shared" si="128"/>
        <v>720200</v>
      </c>
      <c r="M1616" s="12">
        <f t="shared" si="129"/>
        <v>353340</v>
      </c>
      <c r="N1616" s="12">
        <f t="shared" si="130"/>
        <v>472862</v>
      </c>
    </row>
    <row r="1617" spans="1:14" ht="71.25" x14ac:dyDescent="0.2">
      <c r="A1617" s="4">
        <v>302475</v>
      </c>
      <c r="B1617" s="15" t="s">
        <v>1686</v>
      </c>
      <c r="C1617" s="15" t="s">
        <v>1997</v>
      </c>
      <c r="D1617" s="15" t="s">
        <v>2006</v>
      </c>
      <c r="E1617" s="15" t="s">
        <v>22</v>
      </c>
      <c r="F1617" s="6" t="s">
        <v>2007</v>
      </c>
      <c r="G1617" s="6" t="s">
        <v>2008</v>
      </c>
      <c r="H1617" s="7">
        <v>9.1999999999999993</v>
      </c>
      <c r="I1617" s="7">
        <v>6</v>
      </c>
      <c r="J1617" s="7">
        <v>3.2</v>
      </c>
      <c r="K1617" s="7">
        <v>4</v>
      </c>
      <c r="L1617" s="11">
        <f t="shared" si="128"/>
        <v>3722800</v>
      </c>
      <c r="M1617" s="12">
        <f t="shared" si="129"/>
        <v>1388200</v>
      </c>
      <c r="N1617" s="12">
        <f t="shared" si="130"/>
        <v>2751060</v>
      </c>
    </row>
    <row r="1618" spans="1:14" ht="71.25" x14ac:dyDescent="0.2">
      <c r="A1618" s="10">
        <v>302480</v>
      </c>
      <c r="B1618" s="15" t="s">
        <v>1686</v>
      </c>
      <c r="C1618" s="15" t="s">
        <v>1997</v>
      </c>
      <c r="D1618" s="15" t="s">
        <v>2006</v>
      </c>
      <c r="E1618" s="15" t="s">
        <v>22</v>
      </c>
      <c r="F1618" s="13" t="s">
        <v>2009</v>
      </c>
      <c r="G1618" s="13"/>
      <c r="H1618" s="7">
        <v>2</v>
      </c>
      <c r="I1618" s="7">
        <v>2</v>
      </c>
      <c r="J1618" s="9"/>
      <c r="K1618" s="9">
        <v>3</v>
      </c>
      <c r="L1618" s="11">
        <f t="shared" si="128"/>
        <v>554000</v>
      </c>
      <c r="M1618" s="12">
        <f t="shared" si="129"/>
        <v>271800</v>
      </c>
      <c r="N1618" s="12">
        <f t="shared" si="130"/>
        <v>363740</v>
      </c>
    </row>
    <row r="1619" spans="1:14" ht="71.25" x14ac:dyDescent="0.2">
      <c r="A1619" s="10">
        <v>302485</v>
      </c>
      <c r="B1619" s="15" t="s">
        <v>1686</v>
      </c>
      <c r="C1619" s="15" t="s">
        <v>1997</v>
      </c>
      <c r="D1619" s="15" t="s">
        <v>2010</v>
      </c>
      <c r="E1619" s="15" t="s">
        <v>22</v>
      </c>
      <c r="F1619" s="13" t="s">
        <v>2011</v>
      </c>
      <c r="G1619" s="13"/>
      <c r="H1619" s="7">
        <v>2.5</v>
      </c>
      <c r="I1619" s="7">
        <v>2.5</v>
      </c>
      <c r="J1619" s="9"/>
      <c r="K1619" s="9">
        <v>0</v>
      </c>
      <c r="L1619" s="11">
        <f t="shared" si="128"/>
        <v>692500</v>
      </c>
      <c r="M1619" s="12">
        <f t="shared" si="129"/>
        <v>339750</v>
      </c>
      <c r="N1619" s="12">
        <f t="shared" si="130"/>
        <v>454675</v>
      </c>
    </row>
    <row r="1620" spans="1:14" ht="71.25" x14ac:dyDescent="0.2">
      <c r="A1620" s="4">
        <v>302490</v>
      </c>
      <c r="B1620" s="15" t="s">
        <v>1686</v>
      </c>
      <c r="C1620" s="15" t="s">
        <v>1997</v>
      </c>
      <c r="D1620" s="15" t="s">
        <v>2012</v>
      </c>
      <c r="E1620" s="15" t="s">
        <v>22</v>
      </c>
      <c r="F1620" s="6" t="s">
        <v>2013</v>
      </c>
      <c r="G1620" s="6"/>
      <c r="H1620" s="7">
        <v>5</v>
      </c>
      <c r="I1620" s="7">
        <v>5</v>
      </c>
      <c r="J1620" s="7"/>
      <c r="K1620" s="7">
        <v>3</v>
      </c>
      <c r="L1620" s="11">
        <f t="shared" si="128"/>
        <v>1385000</v>
      </c>
      <c r="M1620" s="12">
        <f t="shared" si="129"/>
        <v>679500</v>
      </c>
      <c r="N1620" s="12">
        <f t="shared" si="130"/>
        <v>909350</v>
      </c>
    </row>
    <row r="1621" spans="1:14" ht="71.25" x14ac:dyDescent="0.2">
      <c r="A1621" s="4">
        <v>302495</v>
      </c>
      <c r="B1621" s="15" t="s">
        <v>1686</v>
      </c>
      <c r="C1621" s="15" t="s">
        <v>1997</v>
      </c>
      <c r="D1621" s="15" t="s">
        <v>2012</v>
      </c>
      <c r="E1621" s="15" t="s">
        <v>22</v>
      </c>
      <c r="F1621" s="13" t="s">
        <v>2014</v>
      </c>
      <c r="G1621" s="13"/>
      <c r="H1621" s="7">
        <v>4</v>
      </c>
      <c r="I1621" s="7">
        <v>4</v>
      </c>
      <c r="J1621" s="7"/>
      <c r="K1621" s="7">
        <v>3</v>
      </c>
      <c r="L1621" s="11">
        <f t="shared" si="128"/>
        <v>1108000</v>
      </c>
      <c r="M1621" s="12">
        <f t="shared" si="129"/>
        <v>543600</v>
      </c>
      <c r="N1621" s="12">
        <f t="shared" si="130"/>
        <v>727480</v>
      </c>
    </row>
    <row r="1622" spans="1:14" ht="71.25" x14ac:dyDescent="0.2">
      <c r="A1622" s="4">
        <v>302500</v>
      </c>
      <c r="B1622" s="15" t="s">
        <v>1686</v>
      </c>
      <c r="C1622" s="15" t="s">
        <v>1997</v>
      </c>
      <c r="D1622" s="15" t="s">
        <v>2012</v>
      </c>
      <c r="E1622" s="16"/>
      <c r="F1622" s="6" t="s">
        <v>2015</v>
      </c>
      <c r="G1622" s="6"/>
      <c r="H1622" s="7">
        <v>3.8</v>
      </c>
      <c r="I1622" s="7">
        <v>3.8</v>
      </c>
      <c r="J1622" s="7"/>
      <c r="K1622" s="7">
        <v>3</v>
      </c>
      <c r="L1622" s="8">
        <f>I1622*528000+J1622*1030000</f>
        <v>2006400</v>
      </c>
      <c r="M1622" s="8">
        <f>(I1622*135900)+(J1622*168000)</f>
        <v>516420</v>
      </c>
      <c r="N1622" s="8">
        <f t="shared" si="130"/>
        <v>1644906</v>
      </c>
    </row>
    <row r="1623" spans="1:14" ht="71.25" x14ac:dyDescent="0.2">
      <c r="A1623" s="4">
        <v>302505</v>
      </c>
      <c r="B1623" s="15" t="s">
        <v>1686</v>
      </c>
      <c r="C1623" s="15" t="s">
        <v>1997</v>
      </c>
      <c r="D1623" s="15" t="s">
        <v>2012</v>
      </c>
      <c r="E1623" s="15" t="s">
        <v>22</v>
      </c>
      <c r="F1623" s="6" t="s">
        <v>2016</v>
      </c>
      <c r="G1623" s="6"/>
      <c r="H1623" s="7">
        <v>3.6</v>
      </c>
      <c r="I1623" s="7">
        <v>3.6</v>
      </c>
      <c r="J1623" s="7"/>
      <c r="K1623" s="7">
        <v>3</v>
      </c>
      <c r="L1623" s="11">
        <f>I1623*277000+J1623*644000</f>
        <v>997200</v>
      </c>
      <c r="M1623" s="12">
        <f>(I1623*135900)+(J1623*179000)</f>
        <v>489240</v>
      </c>
      <c r="N1623" s="12">
        <f t="shared" si="130"/>
        <v>654732</v>
      </c>
    </row>
    <row r="1624" spans="1:14" ht="114" x14ac:dyDescent="0.2">
      <c r="A1624" s="10">
        <v>302515</v>
      </c>
      <c r="B1624" s="15" t="s">
        <v>1686</v>
      </c>
      <c r="C1624" s="15" t="s">
        <v>1997</v>
      </c>
      <c r="D1624" s="15" t="s">
        <v>2012</v>
      </c>
      <c r="E1624" s="15" t="s">
        <v>22</v>
      </c>
      <c r="F1624" s="13" t="s">
        <v>2017</v>
      </c>
      <c r="G1624" s="13"/>
      <c r="H1624" s="7">
        <v>9</v>
      </c>
      <c r="I1624" s="7">
        <v>9</v>
      </c>
      <c r="J1624" s="9"/>
      <c r="K1624" s="9">
        <v>6</v>
      </c>
      <c r="L1624" s="11">
        <f>I1624*277000+J1624*644000</f>
        <v>2493000</v>
      </c>
      <c r="M1624" s="12">
        <f>(I1624*135900)+(J1624*179000)</f>
        <v>1223100</v>
      </c>
      <c r="N1624" s="12">
        <f t="shared" si="130"/>
        <v>1636830</v>
      </c>
    </row>
    <row r="1625" spans="1:14" ht="71.25" x14ac:dyDescent="0.2">
      <c r="A1625" s="10">
        <v>302520</v>
      </c>
      <c r="B1625" s="15" t="s">
        <v>1686</v>
      </c>
      <c r="C1625" s="15" t="s">
        <v>1997</v>
      </c>
      <c r="D1625" s="15" t="s">
        <v>2012</v>
      </c>
      <c r="E1625" s="16"/>
      <c r="F1625" s="13" t="s">
        <v>2018</v>
      </c>
      <c r="G1625" s="13"/>
      <c r="H1625" s="7">
        <v>45</v>
      </c>
      <c r="I1625" s="7">
        <v>45</v>
      </c>
      <c r="J1625" s="9"/>
      <c r="K1625" s="9">
        <v>7</v>
      </c>
      <c r="L1625" s="8">
        <f t="shared" ref="L1625:L1647" si="131">I1625*528000+J1625*1030000</f>
        <v>23760000</v>
      </c>
      <c r="M1625" s="8">
        <f t="shared" ref="M1625:M1647" si="132">(I1625*135900)+(J1625*168000)</f>
        <v>6115500</v>
      </c>
      <c r="N1625" s="8">
        <f t="shared" si="130"/>
        <v>19479150</v>
      </c>
    </row>
    <row r="1626" spans="1:14" ht="71.25" x14ac:dyDescent="0.2">
      <c r="A1626" s="10">
        <v>302535</v>
      </c>
      <c r="B1626" s="15" t="s">
        <v>1686</v>
      </c>
      <c r="C1626" s="15" t="s">
        <v>1997</v>
      </c>
      <c r="D1626" s="15" t="s">
        <v>2019</v>
      </c>
      <c r="E1626" s="16"/>
      <c r="F1626" s="13" t="s">
        <v>2020</v>
      </c>
      <c r="G1626" s="13"/>
      <c r="H1626" s="7">
        <v>35</v>
      </c>
      <c r="I1626" s="7">
        <v>35</v>
      </c>
      <c r="J1626" s="9"/>
      <c r="K1626" s="9">
        <v>7</v>
      </c>
      <c r="L1626" s="8">
        <f t="shared" si="131"/>
        <v>18480000</v>
      </c>
      <c r="M1626" s="8">
        <f t="shared" si="132"/>
        <v>4756500</v>
      </c>
      <c r="N1626" s="8">
        <f t="shared" si="130"/>
        <v>15150450</v>
      </c>
    </row>
    <row r="1627" spans="1:14" ht="71.25" x14ac:dyDescent="0.2">
      <c r="A1627" s="4">
        <v>302540</v>
      </c>
      <c r="B1627" s="15" t="s">
        <v>1686</v>
      </c>
      <c r="C1627" s="15" t="s">
        <v>1997</v>
      </c>
      <c r="D1627" s="15" t="s">
        <v>2019</v>
      </c>
      <c r="E1627" s="16"/>
      <c r="F1627" s="6" t="s">
        <v>2021</v>
      </c>
      <c r="G1627" s="6" t="s">
        <v>2022</v>
      </c>
      <c r="H1627" s="7">
        <v>21</v>
      </c>
      <c r="I1627" s="7">
        <v>21</v>
      </c>
      <c r="J1627" s="7"/>
      <c r="K1627" s="7">
        <v>7</v>
      </c>
      <c r="L1627" s="8">
        <f t="shared" si="131"/>
        <v>11088000</v>
      </c>
      <c r="M1627" s="8">
        <f t="shared" si="132"/>
        <v>2853900</v>
      </c>
      <c r="N1627" s="8">
        <f t="shared" si="130"/>
        <v>9090270</v>
      </c>
    </row>
    <row r="1628" spans="1:14" ht="114" x14ac:dyDescent="0.2">
      <c r="A1628" s="4">
        <v>302545</v>
      </c>
      <c r="B1628" s="15" t="s">
        <v>1686</v>
      </c>
      <c r="C1628" s="15" t="s">
        <v>1997</v>
      </c>
      <c r="D1628" s="15" t="s">
        <v>2019</v>
      </c>
      <c r="E1628" s="16"/>
      <c r="F1628" s="6" t="s">
        <v>2023</v>
      </c>
      <c r="G1628" s="6"/>
      <c r="H1628" s="7">
        <v>65</v>
      </c>
      <c r="I1628" s="7">
        <v>65</v>
      </c>
      <c r="J1628" s="7"/>
      <c r="K1628" s="7">
        <v>12</v>
      </c>
      <c r="L1628" s="8">
        <f t="shared" si="131"/>
        <v>34320000</v>
      </c>
      <c r="M1628" s="8">
        <f t="shared" si="132"/>
        <v>8833500</v>
      </c>
      <c r="N1628" s="8">
        <f t="shared" si="130"/>
        <v>28136550</v>
      </c>
    </row>
    <row r="1629" spans="1:14" ht="71.25" x14ac:dyDescent="0.2">
      <c r="A1629" s="10">
        <v>302550</v>
      </c>
      <c r="B1629" s="15" t="s">
        <v>1686</v>
      </c>
      <c r="C1629" s="15" t="s">
        <v>1997</v>
      </c>
      <c r="D1629" s="15" t="s">
        <v>2019</v>
      </c>
      <c r="E1629" s="16"/>
      <c r="F1629" s="13" t="s">
        <v>2024</v>
      </c>
      <c r="G1629" s="13" t="s">
        <v>2025</v>
      </c>
      <c r="H1629" s="7">
        <v>50</v>
      </c>
      <c r="I1629" s="7">
        <v>50</v>
      </c>
      <c r="J1629" s="9"/>
      <c r="K1629" s="9">
        <v>7</v>
      </c>
      <c r="L1629" s="8">
        <f t="shared" si="131"/>
        <v>26400000</v>
      </c>
      <c r="M1629" s="8">
        <f t="shared" si="132"/>
        <v>6795000</v>
      </c>
      <c r="N1629" s="8">
        <f t="shared" si="130"/>
        <v>21643500</v>
      </c>
    </row>
    <row r="1630" spans="1:14" ht="71.25" x14ac:dyDescent="0.2">
      <c r="A1630" s="4">
        <v>302555</v>
      </c>
      <c r="B1630" s="15" t="s">
        <v>1686</v>
      </c>
      <c r="C1630" s="15" t="s">
        <v>1997</v>
      </c>
      <c r="D1630" s="15" t="s">
        <v>2019</v>
      </c>
      <c r="E1630" s="16"/>
      <c r="F1630" s="6" t="s">
        <v>2026</v>
      </c>
      <c r="G1630" s="6"/>
      <c r="H1630" s="7">
        <v>25</v>
      </c>
      <c r="I1630" s="7">
        <v>25</v>
      </c>
      <c r="J1630" s="7"/>
      <c r="K1630" s="7">
        <v>7</v>
      </c>
      <c r="L1630" s="8">
        <f t="shared" si="131"/>
        <v>13200000</v>
      </c>
      <c r="M1630" s="8">
        <f t="shared" si="132"/>
        <v>3397500</v>
      </c>
      <c r="N1630" s="8">
        <f t="shared" si="130"/>
        <v>10821750</v>
      </c>
    </row>
    <row r="1631" spans="1:14" ht="71.25" x14ac:dyDescent="0.2">
      <c r="A1631" s="4">
        <v>302560</v>
      </c>
      <c r="B1631" s="15" t="s">
        <v>1686</v>
      </c>
      <c r="C1631" s="15" t="s">
        <v>1997</v>
      </c>
      <c r="D1631" s="15" t="s">
        <v>2019</v>
      </c>
      <c r="E1631" s="16"/>
      <c r="F1631" s="6" t="s">
        <v>2027</v>
      </c>
      <c r="G1631" s="6"/>
      <c r="H1631" s="7">
        <v>35</v>
      </c>
      <c r="I1631" s="7">
        <v>35</v>
      </c>
      <c r="J1631" s="7"/>
      <c r="K1631" s="7">
        <v>7</v>
      </c>
      <c r="L1631" s="8">
        <f t="shared" si="131"/>
        <v>18480000</v>
      </c>
      <c r="M1631" s="8">
        <f t="shared" si="132"/>
        <v>4756500</v>
      </c>
      <c r="N1631" s="8">
        <f t="shared" si="130"/>
        <v>15150450</v>
      </c>
    </row>
    <row r="1632" spans="1:14" ht="71.25" x14ac:dyDescent="0.2">
      <c r="A1632" s="4">
        <v>302565</v>
      </c>
      <c r="B1632" s="15" t="s">
        <v>1686</v>
      </c>
      <c r="C1632" s="15" t="s">
        <v>1997</v>
      </c>
      <c r="D1632" s="15" t="s">
        <v>2019</v>
      </c>
      <c r="E1632" s="16"/>
      <c r="F1632" s="6" t="s">
        <v>2028</v>
      </c>
      <c r="G1632" s="6"/>
      <c r="H1632" s="7">
        <v>31</v>
      </c>
      <c r="I1632" s="7">
        <v>31</v>
      </c>
      <c r="J1632" s="7"/>
      <c r="K1632" s="7">
        <v>7</v>
      </c>
      <c r="L1632" s="8">
        <f t="shared" si="131"/>
        <v>16368000</v>
      </c>
      <c r="M1632" s="8">
        <f t="shared" si="132"/>
        <v>4212900</v>
      </c>
      <c r="N1632" s="8">
        <f t="shared" si="130"/>
        <v>13418970</v>
      </c>
    </row>
    <row r="1633" spans="1:14" ht="71.25" x14ac:dyDescent="0.2">
      <c r="A1633" s="4">
        <v>302570</v>
      </c>
      <c r="B1633" s="15" t="s">
        <v>1686</v>
      </c>
      <c r="C1633" s="15" t="s">
        <v>1997</v>
      </c>
      <c r="D1633" s="15" t="s">
        <v>2019</v>
      </c>
      <c r="E1633" s="16"/>
      <c r="F1633" s="6" t="s">
        <v>2029</v>
      </c>
      <c r="G1633" s="6"/>
      <c r="H1633" s="7">
        <v>25</v>
      </c>
      <c r="I1633" s="7">
        <v>25</v>
      </c>
      <c r="J1633" s="7"/>
      <c r="K1633" s="7">
        <v>7</v>
      </c>
      <c r="L1633" s="8">
        <f t="shared" si="131"/>
        <v>13200000</v>
      </c>
      <c r="M1633" s="8">
        <f t="shared" si="132"/>
        <v>3397500</v>
      </c>
      <c r="N1633" s="8">
        <f t="shared" si="130"/>
        <v>10821750</v>
      </c>
    </row>
    <row r="1634" spans="1:14" ht="71.25" x14ac:dyDescent="0.2">
      <c r="A1634" s="4">
        <v>302575</v>
      </c>
      <c r="B1634" s="15" t="s">
        <v>1686</v>
      </c>
      <c r="C1634" s="15" t="s">
        <v>1997</v>
      </c>
      <c r="D1634" s="15" t="s">
        <v>2019</v>
      </c>
      <c r="E1634" s="16"/>
      <c r="F1634" s="6" t="s">
        <v>2030</v>
      </c>
      <c r="G1634" s="6"/>
      <c r="H1634" s="7">
        <v>65</v>
      </c>
      <c r="I1634" s="7">
        <v>65</v>
      </c>
      <c r="J1634" s="7"/>
      <c r="K1634" s="7">
        <v>8</v>
      </c>
      <c r="L1634" s="8">
        <f t="shared" si="131"/>
        <v>34320000</v>
      </c>
      <c r="M1634" s="8">
        <f t="shared" si="132"/>
        <v>8833500</v>
      </c>
      <c r="N1634" s="8">
        <f t="shared" si="130"/>
        <v>28136550</v>
      </c>
    </row>
    <row r="1635" spans="1:14" ht="71.25" x14ac:dyDescent="0.2">
      <c r="A1635" s="4">
        <v>302580</v>
      </c>
      <c r="B1635" s="15" t="s">
        <v>1686</v>
      </c>
      <c r="C1635" s="15" t="s">
        <v>1997</v>
      </c>
      <c r="D1635" s="15" t="s">
        <v>2019</v>
      </c>
      <c r="E1635" s="16"/>
      <c r="F1635" s="6" t="s">
        <v>2031</v>
      </c>
      <c r="G1635" s="6"/>
      <c r="H1635" s="7">
        <v>5</v>
      </c>
      <c r="I1635" s="7">
        <v>5</v>
      </c>
      <c r="J1635" s="7"/>
      <c r="K1635" s="7">
        <v>4</v>
      </c>
      <c r="L1635" s="8">
        <f t="shared" si="131"/>
        <v>2640000</v>
      </c>
      <c r="M1635" s="8">
        <f t="shared" si="132"/>
        <v>679500</v>
      </c>
      <c r="N1635" s="8">
        <f t="shared" si="130"/>
        <v>2164350</v>
      </c>
    </row>
    <row r="1636" spans="1:14" ht="85.5" x14ac:dyDescent="0.2">
      <c r="A1636" s="4">
        <v>302585</v>
      </c>
      <c r="B1636" s="15" t="s">
        <v>1686</v>
      </c>
      <c r="C1636" s="15" t="s">
        <v>1997</v>
      </c>
      <c r="D1636" s="15" t="s">
        <v>2019</v>
      </c>
      <c r="E1636" s="16"/>
      <c r="F1636" s="6" t="s">
        <v>2032</v>
      </c>
      <c r="G1636" s="6" t="s">
        <v>2033</v>
      </c>
      <c r="H1636" s="7">
        <v>49.7</v>
      </c>
      <c r="I1636" s="7">
        <v>49.7</v>
      </c>
      <c r="J1636" s="7"/>
      <c r="K1636" s="7">
        <v>7</v>
      </c>
      <c r="L1636" s="8">
        <f t="shared" si="131"/>
        <v>26241600</v>
      </c>
      <c r="M1636" s="8">
        <f t="shared" si="132"/>
        <v>6754230</v>
      </c>
      <c r="N1636" s="8">
        <f t="shared" si="130"/>
        <v>21513639</v>
      </c>
    </row>
    <row r="1637" spans="1:14" ht="71.25" x14ac:dyDescent="0.2">
      <c r="A1637" s="4">
        <v>302590</v>
      </c>
      <c r="B1637" s="15" t="s">
        <v>1686</v>
      </c>
      <c r="C1637" s="15" t="s">
        <v>1997</v>
      </c>
      <c r="D1637" s="15" t="s">
        <v>2019</v>
      </c>
      <c r="E1637" s="16"/>
      <c r="F1637" s="6" t="s">
        <v>2034</v>
      </c>
      <c r="G1637" s="6" t="s">
        <v>2035</v>
      </c>
      <c r="H1637" s="7">
        <v>75</v>
      </c>
      <c r="I1637" s="7">
        <v>75</v>
      </c>
      <c r="J1637" s="7"/>
      <c r="K1637" s="7">
        <v>15</v>
      </c>
      <c r="L1637" s="8">
        <f t="shared" si="131"/>
        <v>39600000</v>
      </c>
      <c r="M1637" s="8">
        <f t="shared" si="132"/>
        <v>10192500</v>
      </c>
      <c r="N1637" s="8">
        <f t="shared" si="130"/>
        <v>32465250</v>
      </c>
    </row>
    <row r="1638" spans="1:14" ht="71.25" x14ac:dyDescent="0.2">
      <c r="A1638" s="10">
        <v>302595</v>
      </c>
      <c r="B1638" s="15" t="s">
        <v>1686</v>
      </c>
      <c r="C1638" s="15" t="s">
        <v>1997</v>
      </c>
      <c r="D1638" s="15" t="s">
        <v>2019</v>
      </c>
      <c r="E1638" s="15" t="s">
        <v>312</v>
      </c>
      <c r="F1638" s="13" t="s">
        <v>2036</v>
      </c>
      <c r="G1638" s="13" t="s">
        <v>2037</v>
      </c>
      <c r="H1638" s="7">
        <v>120</v>
      </c>
      <c r="I1638" s="9">
        <v>80</v>
      </c>
      <c r="J1638" s="9">
        <v>40</v>
      </c>
      <c r="K1638" s="9">
        <v>10</v>
      </c>
      <c r="L1638" s="12">
        <f t="shared" si="131"/>
        <v>83440000</v>
      </c>
      <c r="M1638" s="12">
        <f t="shared" si="132"/>
        <v>17592000</v>
      </c>
      <c r="N1638" s="12">
        <f t="shared" si="130"/>
        <v>71125600</v>
      </c>
    </row>
    <row r="1639" spans="1:14" ht="171" x14ac:dyDescent="0.2">
      <c r="A1639" s="10">
        <v>302600</v>
      </c>
      <c r="B1639" s="15" t="s">
        <v>1686</v>
      </c>
      <c r="C1639" s="15" t="s">
        <v>1997</v>
      </c>
      <c r="D1639" s="15" t="s">
        <v>2038</v>
      </c>
      <c r="E1639" s="16"/>
      <c r="F1639" s="13" t="s">
        <v>2039</v>
      </c>
      <c r="G1639" s="13" t="s">
        <v>2040</v>
      </c>
      <c r="H1639" s="7">
        <v>45</v>
      </c>
      <c r="I1639" s="9">
        <v>30</v>
      </c>
      <c r="J1639" s="9">
        <v>15</v>
      </c>
      <c r="K1639" s="9">
        <v>10</v>
      </c>
      <c r="L1639" s="8">
        <f t="shared" si="131"/>
        <v>31290000</v>
      </c>
      <c r="M1639" s="8">
        <f t="shared" si="132"/>
        <v>6597000</v>
      </c>
      <c r="N1639" s="8">
        <f t="shared" si="130"/>
        <v>26672100</v>
      </c>
    </row>
    <row r="1640" spans="1:14" ht="71.25" x14ac:dyDescent="0.2">
      <c r="A1640" s="4">
        <v>302605</v>
      </c>
      <c r="B1640" s="15" t="s">
        <v>1686</v>
      </c>
      <c r="C1640" s="15" t="s">
        <v>1997</v>
      </c>
      <c r="D1640" s="15" t="s">
        <v>2038</v>
      </c>
      <c r="E1640" s="16"/>
      <c r="F1640" s="6" t="s">
        <v>2041</v>
      </c>
      <c r="G1640" s="6"/>
      <c r="H1640" s="7">
        <v>55</v>
      </c>
      <c r="I1640" s="7">
        <v>55</v>
      </c>
      <c r="J1640" s="7"/>
      <c r="K1640" s="7">
        <v>8</v>
      </c>
      <c r="L1640" s="8">
        <f t="shared" si="131"/>
        <v>29040000</v>
      </c>
      <c r="M1640" s="8">
        <f t="shared" si="132"/>
        <v>7474500</v>
      </c>
      <c r="N1640" s="8">
        <f t="shared" si="130"/>
        <v>23807850</v>
      </c>
    </row>
    <row r="1641" spans="1:14" ht="71.25" x14ac:dyDescent="0.2">
      <c r="A1641" s="10">
        <v>302610</v>
      </c>
      <c r="B1641" s="15" t="s">
        <v>1686</v>
      </c>
      <c r="C1641" s="15" t="s">
        <v>1997</v>
      </c>
      <c r="D1641" s="15" t="s">
        <v>2038</v>
      </c>
      <c r="E1641" s="16"/>
      <c r="F1641" s="13" t="s">
        <v>2042</v>
      </c>
      <c r="G1641" s="13"/>
      <c r="H1641" s="7">
        <v>17.899999999999999</v>
      </c>
      <c r="I1641" s="7">
        <v>17.899999999999999</v>
      </c>
      <c r="J1641" s="9"/>
      <c r="K1641" s="9">
        <v>10</v>
      </c>
      <c r="L1641" s="8">
        <f t="shared" si="131"/>
        <v>9451200</v>
      </c>
      <c r="M1641" s="8">
        <f t="shared" si="132"/>
        <v>2432610</v>
      </c>
      <c r="N1641" s="8">
        <f t="shared" si="130"/>
        <v>7748373</v>
      </c>
    </row>
    <row r="1642" spans="1:14" ht="71.25" x14ac:dyDescent="0.2">
      <c r="A1642" s="10">
        <v>302611</v>
      </c>
      <c r="B1642" s="15" t="s">
        <v>1686</v>
      </c>
      <c r="C1642" s="15" t="s">
        <v>1997</v>
      </c>
      <c r="D1642" s="15" t="s">
        <v>2038</v>
      </c>
      <c r="E1642" s="15" t="s">
        <v>312</v>
      </c>
      <c r="F1642" s="13" t="s">
        <v>2043</v>
      </c>
      <c r="G1642" s="13" t="s">
        <v>2044</v>
      </c>
      <c r="H1642" s="7">
        <v>28</v>
      </c>
      <c r="I1642" s="7">
        <v>28</v>
      </c>
      <c r="J1642" s="9"/>
      <c r="K1642" s="9">
        <v>10</v>
      </c>
      <c r="L1642" s="12">
        <f t="shared" si="131"/>
        <v>14784000</v>
      </c>
      <c r="M1642" s="12">
        <f t="shared" si="132"/>
        <v>3805200</v>
      </c>
      <c r="N1642" s="12">
        <f t="shared" si="130"/>
        <v>12120360</v>
      </c>
    </row>
    <row r="1643" spans="1:14" ht="71.25" x14ac:dyDescent="0.2">
      <c r="A1643" s="10">
        <v>302615</v>
      </c>
      <c r="B1643" s="15" t="s">
        <v>1686</v>
      </c>
      <c r="C1643" s="15" t="s">
        <v>1997</v>
      </c>
      <c r="D1643" s="15" t="s">
        <v>2045</v>
      </c>
      <c r="E1643" s="16"/>
      <c r="F1643" s="13" t="s">
        <v>2046</v>
      </c>
      <c r="G1643" s="13" t="s">
        <v>314</v>
      </c>
      <c r="H1643" s="7">
        <v>27</v>
      </c>
      <c r="I1643" s="9">
        <v>18</v>
      </c>
      <c r="J1643" s="9">
        <v>9</v>
      </c>
      <c r="K1643" s="9">
        <v>6</v>
      </c>
      <c r="L1643" s="8">
        <f t="shared" si="131"/>
        <v>18774000</v>
      </c>
      <c r="M1643" s="8">
        <f t="shared" si="132"/>
        <v>3958200</v>
      </c>
      <c r="N1643" s="8">
        <f t="shared" si="130"/>
        <v>16003260</v>
      </c>
    </row>
    <row r="1644" spans="1:14" ht="71.25" x14ac:dyDescent="0.2">
      <c r="A1644" s="10">
        <v>302620</v>
      </c>
      <c r="B1644" s="15" t="s">
        <v>1686</v>
      </c>
      <c r="C1644" s="15" t="s">
        <v>1997</v>
      </c>
      <c r="D1644" s="15" t="s">
        <v>2045</v>
      </c>
      <c r="E1644" s="15" t="s">
        <v>312</v>
      </c>
      <c r="F1644" s="13" t="s">
        <v>2047</v>
      </c>
      <c r="G1644" s="13" t="s">
        <v>2048</v>
      </c>
      <c r="H1644" s="7">
        <v>16.5</v>
      </c>
      <c r="I1644" s="7">
        <v>16.5</v>
      </c>
      <c r="J1644" s="9"/>
      <c r="K1644" s="9">
        <v>6</v>
      </c>
      <c r="L1644" s="12">
        <f t="shared" si="131"/>
        <v>8712000</v>
      </c>
      <c r="M1644" s="12">
        <f t="shared" si="132"/>
        <v>2242350</v>
      </c>
      <c r="N1644" s="12">
        <f t="shared" si="130"/>
        <v>7142355</v>
      </c>
    </row>
    <row r="1645" spans="1:14" ht="71.25" x14ac:dyDescent="0.2">
      <c r="A1645" s="10">
        <v>302625</v>
      </c>
      <c r="B1645" s="15" t="s">
        <v>1686</v>
      </c>
      <c r="C1645" s="15" t="s">
        <v>1997</v>
      </c>
      <c r="D1645" s="15" t="s">
        <v>2045</v>
      </c>
      <c r="E1645" s="16"/>
      <c r="F1645" s="13" t="s">
        <v>2049</v>
      </c>
      <c r="G1645" s="13" t="s">
        <v>239</v>
      </c>
      <c r="H1645" s="7">
        <v>15.7</v>
      </c>
      <c r="I1645" s="7">
        <v>15.7</v>
      </c>
      <c r="J1645" s="9"/>
      <c r="K1645" s="9">
        <v>6</v>
      </c>
      <c r="L1645" s="8">
        <f t="shared" si="131"/>
        <v>8289600</v>
      </c>
      <c r="M1645" s="8">
        <f t="shared" si="132"/>
        <v>2133630</v>
      </c>
      <c r="N1645" s="8">
        <f t="shared" si="130"/>
        <v>6796059</v>
      </c>
    </row>
    <row r="1646" spans="1:14" ht="114" x14ac:dyDescent="0.2">
      <c r="A1646" s="10">
        <v>302630</v>
      </c>
      <c r="B1646" s="15" t="s">
        <v>1686</v>
      </c>
      <c r="C1646" s="15" t="s">
        <v>1997</v>
      </c>
      <c r="D1646" s="15" t="s">
        <v>2045</v>
      </c>
      <c r="E1646" s="15" t="s">
        <v>312</v>
      </c>
      <c r="F1646" s="13" t="s">
        <v>2050</v>
      </c>
      <c r="G1646" s="13" t="s">
        <v>239</v>
      </c>
      <c r="H1646" s="7">
        <v>51</v>
      </c>
      <c r="I1646" s="9">
        <v>34</v>
      </c>
      <c r="J1646" s="9">
        <v>17</v>
      </c>
      <c r="K1646" s="9">
        <v>6</v>
      </c>
      <c r="L1646" s="12">
        <f t="shared" si="131"/>
        <v>35462000</v>
      </c>
      <c r="M1646" s="12">
        <f t="shared" si="132"/>
        <v>7476600</v>
      </c>
      <c r="N1646" s="12">
        <f t="shared" si="130"/>
        <v>30228380</v>
      </c>
    </row>
    <row r="1647" spans="1:14" ht="71.25" x14ac:dyDescent="0.2">
      <c r="A1647" s="10">
        <v>302636</v>
      </c>
      <c r="B1647" s="15" t="s">
        <v>1686</v>
      </c>
      <c r="C1647" s="15" t="s">
        <v>1997</v>
      </c>
      <c r="D1647" s="15" t="s">
        <v>2045</v>
      </c>
      <c r="E1647" s="15" t="s">
        <v>312</v>
      </c>
      <c r="F1647" s="13" t="s">
        <v>2051</v>
      </c>
      <c r="G1647" s="13" t="s">
        <v>2052</v>
      </c>
      <c r="H1647" s="7">
        <v>76</v>
      </c>
      <c r="I1647" s="9">
        <v>50</v>
      </c>
      <c r="J1647" s="9">
        <v>26</v>
      </c>
      <c r="K1647" s="9">
        <v>0</v>
      </c>
      <c r="L1647" s="12">
        <f t="shared" si="131"/>
        <v>53180000</v>
      </c>
      <c r="M1647" s="12">
        <f t="shared" si="132"/>
        <v>11163000</v>
      </c>
      <c r="N1647" s="12">
        <f t="shared" si="130"/>
        <v>45365900</v>
      </c>
    </row>
    <row r="1648" spans="1:14" ht="71.25" x14ac:dyDescent="0.2">
      <c r="A1648" s="4">
        <v>302645</v>
      </c>
      <c r="B1648" s="15" t="s">
        <v>1686</v>
      </c>
      <c r="C1648" s="15" t="s">
        <v>1997</v>
      </c>
      <c r="D1648" s="15" t="s">
        <v>2045</v>
      </c>
      <c r="E1648" s="15" t="s">
        <v>22</v>
      </c>
      <c r="F1648" s="6" t="s">
        <v>2053</v>
      </c>
      <c r="G1648" s="6" t="s">
        <v>1652</v>
      </c>
      <c r="H1648" s="7">
        <v>6.3</v>
      </c>
      <c r="I1648" s="7">
        <v>6.3</v>
      </c>
      <c r="J1648" s="7"/>
      <c r="K1648" s="7">
        <v>6</v>
      </c>
      <c r="L1648" s="11">
        <f>I1648*277000+J1648*644000</f>
        <v>1745100</v>
      </c>
      <c r="M1648" s="12">
        <f>(I1648*135900)+(J1648*179000)</f>
        <v>856170</v>
      </c>
      <c r="N1648" s="12">
        <f t="shared" si="130"/>
        <v>1145781</v>
      </c>
    </row>
    <row r="1649" spans="1:14" ht="71.25" x14ac:dyDescent="0.2">
      <c r="A1649" s="10">
        <v>302655</v>
      </c>
      <c r="B1649" s="15" t="s">
        <v>1686</v>
      </c>
      <c r="C1649" s="15" t="s">
        <v>1997</v>
      </c>
      <c r="D1649" s="15" t="s">
        <v>2045</v>
      </c>
      <c r="E1649" s="15" t="s">
        <v>312</v>
      </c>
      <c r="F1649" s="13" t="s">
        <v>2054</v>
      </c>
      <c r="G1649" s="13" t="s">
        <v>314</v>
      </c>
      <c r="H1649" s="7">
        <v>90</v>
      </c>
      <c r="I1649" s="9">
        <v>60</v>
      </c>
      <c r="J1649" s="9">
        <v>30</v>
      </c>
      <c r="K1649" s="9">
        <v>10</v>
      </c>
      <c r="L1649" s="12">
        <f>I1649*528000+J1649*1030000</f>
        <v>62580000</v>
      </c>
      <c r="M1649" s="12">
        <f>(I1649*135900)+(J1649*168000)</f>
        <v>13194000</v>
      </c>
      <c r="N1649" s="12">
        <f t="shared" si="130"/>
        <v>53344200</v>
      </c>
    </row>
    <row r="1650" spans="1:14" ht="71.25" x14ac:dyDescent="0.2">
      <c r="A1650" s="10">
        <v>302660</v>
      </c>
      <c r="B1650" s="15" t="s">
        <v>1686</v>
      </c>
      <c r="C1650" s="15" t="s">
        <v>1997</v>
      </c>
      <c r="D1650" s="15" t="s">
        <v>2045</v>
      </c>
      <c r="E1650" s="15" t="s">
        <v>312</v>
      </c>
      <c r="F1650" s="13" t="s">
        <v>2055</v>
      </c>
      <c r="G1650" s="13" t="s">
        <v>248</v>
      </c>
      <c r="H1650" s="7">
        <v>120</v>
      </c>
      <c r="I1650" s="9">
        <v>80</v>
      </c>
      <c r="J1650" s="9">
        <v>40</v>
      </c>
      <c r="K1650" s="9">
        <v>10</v>
      </c>
      <c r="L1650" s="12">
        <f>I1650*528000+J1650*1030000</f>
        <v>83440000</v>
      </c>
      <c r="M1650" s="12">
        <f>(I1650*135900)+(J1650*168000)</f>
        <v>17592000</v>
      </c>
      <c r="N1650" s="12">
        <f t="shared" si="130"/>
        <v>71125600</v>
      </c>
    </row>
    <row r="1651" spans="1:14" ht="71.25" x14ac:dyDescent="0.2">
      <c r="A1651" s="4">
        <v>302665</v>
      </c>
      <c r="B1651" s="15" t="s">
        <v>1686</v>
      </c>
      <c r="C1651" s="15" t="s">
        <v>1997</v>
      </c>
      <c r="D1651" s="15" t="s">
        <v>2056</v>
      </c>
      <c r="E1651" s="15" t="s">
        <v>22</v>
      </c>
      <c r="F1651" s="6" t="s">
        <v>2057</v>
      </c>
      <c r="G1651" s="6"/>
      <c r="H1651" s="7">
        <v>17</v>
      </c>
      <c r="I1651" s="7">
        <v>17</v>
      </c>
      <c r="J1651" s="7"/>
      <c r="K1651" s="7">
        <v>6</v>
      </c>
      <c r="L1651" s="11">
        <f>I1651*277000+J1651*644000</f>
        <v>4709000</v>
      </c>
      <c r="M1651" s="12">
        <f>(I1651*135900)+(J1651*179000)</f>
        <v>2310300</v>
      </c>
      <c r="N1651" s="12">
        <f t="shared" si="130"/>
        <v>3091790</v>
      </c>
    </row>
    <row r="1652" spans="1:14" ht="71.25" x14ac:dyDescent="0.2">
      <c r="A1652" s="4">
        <v>302670</v>
      </c>
      <c r="B1652" s="15" t="s">
        <v>1686</v>
      </c>
      <c r="C1652" s="15" t="s">
        <v>1997</v>
      </c>
      <c r="D1652" s="15" t="s">
        <v>2056</v>
      </c>
      <c r="E1652" s="15" t="s">
        <v>39</v>
      </c>
      <c r="F1652" s="6" t="s">
        <v>2058</v>
      </c>
      <c r="G1652" s="6" t="s">
        <v>2059</v>
      </c>
      <c r="H1652" s="7">
        <v>6</v>
      </c>
      <c r="I1652" s="7">
        <v>6</v>
      </c>
      <c r="J1652" s="7"/>
      <c r="K1652" s="7">
        <v>0</v>
      </c>
      <c r="L1652" s="12">
        <f>I1652*277000+J1652*644000</f>
        <v>1662000</v>
      </c>
      <c r="M1652" s="12">
        <f>(I1652*135900)+(J1652*179000)</f>
        <v>815400</v>
      </c>
      <c r="N1652" s="12">
        <f t="shared" si="130"/>
        <v>1091220</v>
      </c>
    </row>
    <row r="1653" spans="1:14" ht="71.25" x14ac:dyDescent="0.2">
      <c r="A1653" s="10">
        <v>302675</v>
      </c>
      <c r="B1653" s="15" t="s">
        <v>1686</v>
      </c>
      <c r="C1653" s="15" t="s">
        <v>1997</v>
      </c>
      <c r="D1653" s="15" t="s">
        <v>2056</v>
      </c>
      <c r="E1653" s="15" t="s">
        <v>312</v>
      </c>
      <c r="F1653" s="13" t="s">
        <v>2060</v>
      </c>
      <c r="G1653" s="13" t="s">
        <v>2061</v>
      </c>
      <c r="H1653" s="7">
        <v>90</v>
      </c>
      <c r="I1653" s="9">
        <v>60</v>
      </c>
      <c r="J1653" s="9">
        <v>30</v>
      </c>
      <c r="K1653" s="9">
        <v>6</v>
      </c>
      <c r="L1653" s="12">
        <f t="shared" ref="L1653:L1677" si="133">I1653*528000+J1653*1030000</f>
        <v>62580000</v>
      </c>
      <c r="M1653" s="12">
        <f t="shared" ref="M1653:M1678" si="134">(I1653*135900)+(J1653*168000)</f>
        <v>13194000</v>
      </c>
      <c r="N1653" s="12">
        <f t="shared" si="130"/>
        <v>53344200</v>
      </c>
    </row>
    <row r="1654" spans="1:14" ht="71.25" x14ac:dyDescent="0.2">
      <c r="A1654" s="4">
        <v>302680</v>
      </c>
      <c r="B1654" s="15" t="s">
        <v>1686</v>
      </c>
      <c r="C1654" s="15" t="s">
        <v>1997</v>
      </c>
      <c r="D1654" s="15" t="s">
        <v>2056</v>
      </c>
      <c r="E1654" s="16"/>
      <c r="F1654" s="6" t="s">
        <v>2062</v>
      </c>
      <c r="G1654" s="6"/>
      <c r="H1654" s="7">
        <v>30</v>
      </c>
      <c r="I1654" s="7">
        <v>30</v>
      </c>
      <c r="J1654" s="7"/>
      <c r="K1654" s="7">
        <v>10</v>
      </c>
      <c r="L1654" s="8">
        <f t="shared" si="133"/>
        <v>15840000</v>
      </c>
      <c r="M1654" s="8">
        <f t="shared" si="134"/>
        <v>4077000</v>
      </c>
      <c r="N1654" s="8">
        <f t="shared" si="130"/>
        <v>12986100</v>
      </c>
    </row>
    <row r="1655" spans="1:14" ht="71.25" x14ac:dyDescent="0.2">
      <c r="A1655" s="4">
        <v>302685</v>
      </c>
      <c r="B1655" s="15" t="s">
        <v>1686</v>
      </c>
      <c r="C1655" s="15" t="s">
        <v>1997</v>
      </c>
      <c r="D1655" s="15" t="s">
        <v>2056</v>
      </c>
      <c r="E1655" s="16"/>
      <c r="F1655" s="6" t="s">
        <v>2063</v>
      </c>
      <c r="G1655" s="6"/>
      <c r="H1655" s="7">
        <v>30</v>
      </c>
      <c r="I1655" s="7">
        <v>30</v>
      </c>
      <c r="J1655" s="7"/>
      <c r="K1655" s="7">
        <v>6</v>
      </c>
      <c r="L1655" s="8">
        <f t="shared" si="133"/>
        <v>15840000</v>
      </c>
      <c r="M1655" s="8">
        <f t="shared" si="134"/>
        <v>4077000</v>
      </c>
      <c r="N1655" s="8">
        <f t="shared" si="130"/>
        <v>12986100</v>
      </c>
    </row>
    <row r="1656" spans="1:14" ht="71.25" x14ac:dyDescent="0.2">
      <c r="A1656" s="4">
        <v>302690</v>
      </c>
      <c r="B1656" s="15" t="s">
        <v>1686</v>
      </c>
      <c r="C1656" s="15" t="s">
        <v>1997</v>
      </c>
      <c r="D1656" s="15" t="s">
        <v>2064</v>
      </c>
      <c r="E1656" s="16"/>
      <c r="F1656" s="6" t="s">
        <v>2065</v>
      </c>
      <c r="G1656" s="6"/>
      <c r="H1656" s="7">
        <v>32</v>
      </c>
      <c r="I1656" s="7">
        <v>32</v>
      </c>
      <c r="J1656" s="7"/>
      <c r="K1656" s="7">
        <v>6</v>
      </c>
      <c r="L1656" s="8">
        <f t="shared" si="133"/>
        <v>16896000</v>
      </c>
      <c r="M1656" s="8">
        <f t="shared" si="134"/>
        <v>4348800</v>
      </c>
      <c r="N1656" s="8">
        <f t="shared" si="130"/>
        <v>13851840</v>
      </c>
    </row>
    <row r="1657" spans="1:14" ht="71.25" x14ac:dyDescent="0.2">
      <c r="A1657" s="4">
        <v>302695</v>
      </c>
      <c r="B1657" s="15" t="s">
        <v>1686</v>
      </c>
      <c r="C1657" s="15" t="s">
        <v>1997</v>
      </c>
      <c r="D1657" s="15" t="s">
        <v>2064</v>
      </c>
      <c r="E1657" s="16"/>
      <c r="F1657" s="6" t="s">
        <v>2066</v>
      </c>
      <c r="G1657" s="6" t="s">
        <v>2067</v>
      </c>
      <c r="H1657" s="7">
        <v>23.7</v>
      </c>
      <c r="I1657" s="7">
        <v>23.7</v>
      </c>
      <c r="J1657" s="7"/>
      <c r="K1657" s="7">
        <v>10</v>
      </c>
      <c r="L1657" s="8">
        <f t="shared" si="133"/>
        <v>12513600</v>
      </c>
      <c r="M1657" s="8">
        <f t="shared" si="134"/>
        <v>3220830</v>
      </c>
      <c r="N1657" s="8">
        <f t="shared" si="130"/>
        <v>10259019</v>
      </c>
    </row>
    <row r="1658" spans="1:14" ht="71.25" x14ac:dyDescent="0.2">
      <c r="A1658" s="4">
        <v>302700</v>
      </c>
      <c r="B1658" s="15" t="s">
        <v>1686</v>
      </c>
      <c r="C1658" s="15" t="s">
        <v>1997</v>
      </c>
      <c r="D1658" s="15" t="s">
        <v>2064</v>
      </c>
      <c r="E1658" s="16"/>
      <c r="F1658" s="6" t="s">
        <v>2068</v>
      </c>
      <c r="G1658" s="6"/>
      <c r="H1658" s="7">
        <v>21.1</v>
      </c>
      <c r="I1658" s="7">
        <v>21.1</v>
      </c>
      <c r="J1658" s="7"/>
      <c r="K1658" s="7">
        <v>6</v>
      </c>
      <c r="L1658" s="8">
        <f t="shared" si="133"/>
        <v>11140800</v>
      </c>
      <c r="M1658" s="8">
        <f t="shared" si="134"/>
        <v>2867490</v>
      </c>
      <c r="N1658" s="8">
        <f t="shared" si="130"/>
        <v>9133557</v>
      </c>
    </row>
    <row r="1659" spans="1:14" ht="71.25" x14ac:dyDescent="0.2">
      <c r="A1659" s="4">
        <v>302705</v>
      </c>
      <c r="B1659" s="15" t="s">
        <v>1686</v>
      </c>
      <c r="C1659" s="15" t="s">
        <v>1997</v>
      </c>
      <c r="D1659" s="15" t="s">
        <v>2064</v>
      </c>
      <c r="E1659" s="16"/>
      <c r="F1659" s="6" t="s">
        <v>2069</v>
      </c>
      <c r="G1659" s="6"/>
      <c r="H1659" s="7">
        <v>16</v>
      </c>
      <c r="I1659" s="7">
        <v>16</v>
      </c>
      <c r="J1659" s="7"/>
      <c r="K1659" s="7">
        <v>4</v>
      </c>
      <c r="L1659" s="8">
        <f t="shared" si="133"/>
        <v>8448000</v>
      </c>
      <c r="M1659" s="8">
        <f t="shared" si="134"/>
        <v>2174400</v>
      </c>
      <c r="N1659" s="8">
        <f t="shared" si="130"/>
        <v>6925920</v>
      </c>
    </row>
    <row r="1660" spans="1:14" ht="71.25" x14ac:dyDescent="0.2">
      <c r="A1660" s="4">
        <v>302710</v>
      </c>
      <c r="B1660" s="15" t="s">
        <v>1686</v>
      </c>
      <c r="C1660" s="15" t="s">
        <v>1997</v>
      </c>
      <c r="D1660" s="15" t="s">
        <v>2064</v>
      </c>
      <c r="E1660" s="16"/>
      <c r="F1660" s="6" t="s">
        <v>2070</v>
      </c>
      <c r="G1660" s="6"/>
      <c r="H1660" s="7">
        <v>21.1</v>
      </c>
      <c r="I1660" s="7">
        <v>21.1</v>
      </c>
      <c r="J1660" s="7"/>
      <c r="K1660" s="7">
        <v>12</v>
      </c>
      <c r="L1660" s="8">
        <f t="shared" si="133"/>
        <v>11140800</v>
      </c>
      <c r="M1660" s="8">
        <f t="shared" si="134"/>
        <v>2867490</v>
      </c>
      <c r="N1660" s="8">
        <f t="shared" si="130"/>
        <v>9133557</v>
      </c>
    </row>
    <row r="1661" spans="1:14" ht="71.25" x14ac:dyDescent="0.2">
      <c r="A1661" s="4">
        <v>302715</v>
      </c>
      <c r="B1661" s="15" t="s">
        <v>1686</v>
      </c>
      <c r="C1661" s="15" t="s">
        <v>1997</v>
      </c>
      <c r="D1661" s="15" t="s">
        <v>2064</v>
      </c>
      <c r="E1661" s="16"/>
      <c r="F1661" s="6" t="s">
        <v>2071</v>
      </c>
      <c r="G1661" s="6"/>
      <c r="H1661" s="7">
        <v>50</v>
      </c>
      <c r="I1661" s="7">
        <v>50</v>
      </c>
      <c r="J1661" s="7"/>
      <c r="K1661" s="7">
        <v>15</v>
      </c>
      <c r="L1661" s="8">
        <f t="shared" si="133"/>
        <v>26400000</v>
      </c>
      <c r="M1661" s="8">
        <f t="shared" si="134"/>
        <v>6795000</v>
      </c>
      <c r="N1661" s="8">
        <f t="shared" si="130"/>
        <v>21643500</v>
      </c>
    </row>
    <row r="1662" spans="1:14" ht="71.25" x14ac:dyDescent="0.2">
      <c r="A1662" s="4">
        <v>302720</v>
      </c>
      <c r="B1662" s="15" t="s">
        <v>1686</v>
      </c>
      <c r="C1662" s="15" t="s">
        <v>1997</v>
      </c>
      <c r="D1662" s="15" t="s">
        <v>2064</v>
      </c>
      <c r="E1662" s="16"/>
      <c r="F1662" s="6" t="s">
        <v>2072</v>
      </c>
      <c r="G1662" s="6"/>
      <c r="H1662" s="7">
        <v>60</v>
      </c>
      <c r="I1662" s="7">
        <v>60</v>
      </c>
      <c r="J1662" s="7"/>
      <c r="K1662" s="7">
        <v>10</v>
      </c>
      <c r="L1662" s="8">
        <f t="shared" si="133"/>
        <v>31680000</v>
      </c>
      <c r="M1662" s="8">
        <f t="shared" si="134"/>
        <v>8154000</v>
      </c>
      <c r="N1662" s="8">
        <f t="shared" si="130"/>
        <v>25972200</v>
      </c>
    </row>
    <row r="1663" spans="1:14" ht="71.25" x14ac:dyDescent="0.2">
      <c r="A1663" s="4">
        <v>302725</v>
      </c>
      <c r="B1663" s="15" t="s">
        <v>1686</v>
      </c>
      <c r="C1663" s="15" t="s">
        <v>1997</v>
      </c>
      <c r="D1663" s="15" t="s">
        <v>2064</v>
      </c>
      <c r="E1663" s="16"/>
      <c r="F1663" s="6" t="s">
        <v>2073</v>
      </c>
      <c r="G1663" s="6"/>
      <c r="H1663" s="7">
        <v>18</v>
      </c>
      <c r="I1663" s="7">
        <v>18</v>
      </c>
      <c r="J1663" s="7"/>
      <c r="K1663" s="7">
        <v>5</v>
      </c>
      <c r="L1663" s="8">
        <f t="shared" si="133"/>
        <v>9504000</v>
      </c>
      <c r="M1663" s="8">
        <f t="shared" si="134"/>
        <v>2446200</v>
      </c>
      <c r="N1663" s="8">
        <f t="shared" si="130"/>
        <v>7791660</v>
      </c>
    </row>
    <row r="1664" spans="1:14" ht="71.25" x14ac:dyDescent="0.2">
      <c r="A1664" s="4">
        <v>302730</v>
      </c>
      <c r="B1664" s="15" t="s">
        <v>1686</v>
      </c>
      <c r="C1664" s="15" t="s">
        <v>1997</v>
      </c>
      <c r="D1664" s="15" t="s">
        <v>2064</v>
      </c>
      <c r="E1664" s="16"/>
      <c r="F1664" s="6" t="s">
        <v>2074</v>
      </c>
      <c r="G1664" s="6" t="s">
        <v>1646</v>
      </c>
      <c r="H1664" s="7">
        <v>34</v>
      </c>
      <c r="I1664" s="7">
        <v>34</v>
      </c>
      <c r="J1664" s="7"/>
      <c r="K1664" s="7">
        <v>10</v>
      </c>
      <c r="L1664" s="8">
        <f t="shared" si="133"/>
        <v>17952000</v>
      </c>
      <c r="M1664" s="8">
        <f t="shared" si="134"/>
        <v>4620600</v>
      </c>
      <c r="N1664" s="8">
        <f t="shared" si="130"/>
        <v>14717580</v>
      </c>
    </row>
    <row r="1665" spans="1:14" ht="71.25" x14ac:dyDescent="0.2">
      <c r="A1665" s="4">
        <v>302735</v>
      </c>
      <c r="B1665" s="15" t="s">
        <v>1686</v>
      </c>
      <c r="C1665" s="15" t="s">
        <v>1997</v>
      </c>
      <c r="D1665" s="15" t="s">
        <v>2064</v>
      </c>
      <c r="E1665" s="16"/>
      <c r="F1665" s="6" t="s">
        <v>2075</v>
      </c>
      <c r="G1665" s="6"/>
      <c r="H1665" s="7">
        <v>26</v>
      </c>
      <c r="I1665" s="7">
        <v>26</v>
      </c>
      <c r="J1665" s="7"/>
      <c r="K1665" s="7">
        <v>5</v>
      </c>
      <c r="L1665" s="8">
        <f t="shared" si="133"/>
        <v>13728000</v>
      </c>
      <c r="M1665" s="8">
        <f t="shared" si="134"/>
        <v>3533400</v>
      </c>
      <c r="N1665" s="8">
        <f t="shared" si="130"/>
        <v>11254620</v>
      </c>
    </row>
    <row r="1666" spans="1:14" ht="71.25" x14ac:dyDescent="0.2">
      <c r="A1666" s="4">
        <v>302740</v>
      </c>
      <c r="B1666" s="15" t="s">
        <v>1686</v>
      </c>
      <c r="C1666" s="15" t="s">
        <v>1997</v>
      </c>
      <c r="D1666" s="15" t="s">
        <v>2064</v>
      </c>
      <c r="E1666" s="16"/>
      <c r="F1666" s="6" t="s">
        <v>2076</v>
      </c>
      <c r="G1666" s="6"/>
      <c r="H1666" s="7">
        <v>60</v>
      </c>
      <c r="I1666" s="7">
        <v>60</v>
      </c>
      <c r="J1666" s="7"/>
      <c r="K1666" s="7">
        <v>5</v>
      </c>
      <c r="L1666" s="8">
        <f t="shared" si="133"/>
        <v>31680000</v>
      </c>
      <c r="M1666" s="8">
        <f t="shared" si="134"/>
        <v>8154000</v>
      </c>
      <c r="N1666" s="8">
        <f t="shared" si="130"/>
        <v>25972200</v>
      </c>
    </row>
    <row r="1667" spans="1:14" ht="71.25" x14ac:dyDescent="0.2">
      <c r="A1667" s="4">
        <v>302745</v>
      </c>
      <c r="B1667" s="15" t="s">
        <v>1686</v>
      </c>
      <c r="C1667" s="15" t="s">
        <v>1997</v>
      </c>
      <c r="D1667" s="15" t="s">
        <v>2064</v>
      </c>
      <c r="E1667" s="16"/>
      <c r="F1667" s="6" t="s">
        <v>2077</v>
      </c>
      <c r="G1667" s="6"/>
      <c r="H1667" s="7">
        <v>14</v>
      </c>
      <c r="I1667" s="7">
        <v>14</v>
      </c>
      <c r="J1667" s="7"/>
      <c r="K1667" s="7">
        <v>5</v>
      </c>
      <c r="L1667" s="8">
        <f t="shared" si="133"/>
        <v>7392000</v>
      </c>
      <c r="M1667" s="8">
        <f t="shared" si="134"/>
        <v>1902600</v>
      </c>
      <c r="N1667" s="8">
        <f t="shared" si="130"/>
        <v>6060180</v>
      </c>
    </row>
    <row r="1668" spans="1:14" ht="114" x14ac:dyDescent="0.2">
      <c r="A1668" s="10">
        <v>302750</v>
      </c>
      <c r="B1668" s="15" t="s">
        <v>1686</v>
      </c>
      <c r="C1668" s="15" t="s">
        <v>1997</v>
      </c>
      <c r="D1668" s="15" t="s">
        <v>2064</v>
      </c>
      <c r="E1668" s="16"/>
      <c r="F1668" s="13" t="s">
        <v>2078</v>
      </c>
      <c r="G1668" s="13"/>
      <c r="H1668" s="7">
        <v>50</v>
      </c>
      <c r="I1668" s="7">
        <v>50</v>
      </c>
      <c r="J1668" s="9"/>
      <c r="K1668" s="9">
        <v>5</v>
      </c>
      <c r="L1668" s="8">
        <f t="shared" si="133"/>
        <v>26400000</v>
      </c>
      <c r="M1668" s="8">
        <f t="shared" si="134"/>
        <v>6795000</v>
      </c>
      <c r="N1668" s="8">
        <f t="shared" ref="N1668:N1731" si="135">L1668- ((M1668*70)/100)</f>
        <v>21643500</v>
      </c>
    </row>
    <row r="1669" spans="1:14" ht="71.25" x14ac:dyDescent="0.2">
      <c r="A1669" s="10">
        <v>302765</v>
      </c>
      <c r="B1669" s="15" t="s">
        <v>1686</v>
      </c>
      <c r="C1669" s="15" t="s">
        <v>1997</v>
      </c>
      <c r="D1669" s="15" t="s">
        <v>2064</v>
      </c>
      <c r="E1669" s="15" t="s">
        <v>312</v>
      </c>
      <c r="F1669" s="13" t="s">
        <v>2079</v>
      </c>
      <c r="G1669" s="13" t="s">
        <v>2080</v>
      </c>
      <c r="H1669" s="7">
        <v>55</v>
      </c>
      <c r="I1669" s="7">
        <v>55</v>
      </c>
      <c r="J1669" s="9"/>
      <c r="K1669" s="9">
        <v>5</v>
      </c>
      <c r="L1669" s="12">
        <f t="shared" si="133"/>
        <v>29040000</v>
      </c>
      <c r="M1669" s="12">
        <f t="shared" si="134"/>
        <v>7474500</v>
      </c>
      <c r="N1669" s="12">
        <f t="shared" si="135"/>
        <v>23807850</v>
      </c>
    </row>
    <row r="1670" spans="1:14" ht="71.25" x14ac:dyDescent="0.2">
      <c r="A1670" s="10">
        <v>302769</v>
      </c>
      <c r="B1670" s="15" t="s">
        <v>1686</v>
      </c>
      <c r="C1670" s="15" t="s">
        <v>1997</v>
      </c>
      <c r="D1670" s="15" t="s">
        <v>2064</v>
      </c>
      <c r="E1670" s="16"/>
      <c r="F1670" s="13" t="s">
        <v>2081</v>
      </c>
      <c r="G1670" s="13"/>
      <c r="H1670" s="7">
        <v>15</v>
      </c>
      <c r="I1670" s="7">
        <v>15</v>
      </c>
      <c r="J1670" s="9"/>
      <c r="K1670" s="9">
        <v>5</v>
      </c>
      <c r="L1670" s="8">
        <f t="shared" si="133"/>
        <v>7920000</v>
      </c>
      <c r="M1670" s="8">
        <f t="shared" si="134"/>
        <v>2038500</v>
      </c>
      <c r="N1670" s="8">
        <f t="shared" si="135"/>
        <v>6493050</v>
      </c>
    </row>
    <row r="1671" spans="1:14" ht="71.25" x14ac:dyDescent="0.2">
      <c r="A1671" s="4">
        <v>302770</v>
      </c>
      <c r="B1671" s="15" t="s">
        <v>1686</v>
      </c>
      <c r="C1671" s="15" t="s">
        <v>1997</v>
      </c>
      <c r="D1671" s="15" t="s">
        <v>2064</v>
      </c>
      <c r="E1671" s="16"/>
      <c r="F1671" s="6" t="s">
        <v>2082</v>
      </c>
      <c r="G1671" s="6"/>
      <c r="H1671" s="7">
        <v>24.8</v>
      </c>
      <c r="I1671" s="7">
        <v>24.8</v>
      </c>
      <c r="J1671" s="7"/>
      <c r="K1671" s="7">
        <v>5</v>
      </c>
      <c r="L1671" s="8">
        <f t="shared" si="133"/>
        <v>13094400</v>
      </c>
      <c r="M1671" s="8">
        <f t="shared" si="134"/>
        <v>3370320</v>
      </c>
      <c r="N1671" s="8">
        <f t="shared" si="135"/>
        <v>10735176</v>
      </c>
    </row>
    <row r="1672" spans="1:14" ht="71.25" x14ac:dyDescent="0.2">
      <c r="A1672" s="4">
        <v>302775</v>
      </c>
      <c r="B1672" s="15" t="s">
        <v>1686</v>
      </c>
      <c r="C1672" s="15" t="s">
        <v>1997</v>
      </c>
      <c r="D1672" s="15" t="s">
        <v>2064</v>
      </c>
      <c r="E1672" s="16"/>
      <c r="F1672" s="6" t="s">
        <v>2083</v>
      </c>
      <c r="G1672" s="6"/>
      <c r="H1672" s="7">
        <v>30.1</v>
      </c>
      <c r="I1672" s="7">
        <v>30.1</v>
      </c>
      <c r="J1672" s="7"/>
      <c r="K1672" s="7">
        <v>5</v>
      </c>
      <c r="L1672" s="8">
        <f t="shared" si="133"/>
        <v>15892800</v>
      </c>
      <c r="M1672" s="8">
        <f t="shared" si="134"/>
        <v>4090590</v>
      </c>
      <c r="N1672" s="8">
        <f t="shared" si="135"/>
        <v>13029387</v>
      </c>
    </row>
    <row r="1673" spans="1:14" ht="71.25" x14ac:dyDescent="0.2">
      <c r="A1673" s="4">
        <v>302780</v>
      </c>
      <c r="B1673" s="15" t="s">
        <v>1686</v>
      </c>
      <c r="C1673" s="15" t="s">
        <v>1997</v>
      </c>
      <c r="D1673" s="15" t="s">
        <v>2064</v>
      </c>
      <c r="E1673" s="16"/>
      <c r="F1673" s="6" t="s">
        <v>2084</v>
      </c>
      <c r="G1673" s="6"/>
      <c r="H1673" s="7">
        <v>14.4</v>
      </c>
      <c r="I1673" s="7">
        <v>14.4</v>
      </c>
      <c r="J1673" s="7"/>
      <c r="K1673" s="7">
        <v>4</v>
      </c>
      <c r="L1673" s="8">
        <f t="shared" si="133"/>
        <v>7603200</v>
      </c>
      <c r="M1673" s="8">
        <f t="shared" si="134"/>
        <v>1956960</v>
      </c>
      <c r="N1673" s="8">
        <f t="shared" si="135"/>
        <v>6233328</v>
      </c>
    </row>
    <row r="1674" spans="1:14" ht="71.25" x14ac:dyDescent="0.2">
      <c r="A1674" s="4">
        <v>302785</v>
      </c>
      <c r="B1674" s="15" t="s">
        <v>1686</v>
      </c>
      <c r="C1674" s="15" t="s">
        <v>1997</v>
      </c>
      <c r="D1674" s="15" t="s">
        <v>2064</v>
      </c>
      <c r="E1674" s="16"/>
      <c r="F1674" s="6" t="s">
        <v>2085</v>
      </c>
      <c r="G1674" s="6"/>
      <c r="H1674" s="7">
        <v>13.9</v>
      </c>
      <c r="I1674" s="7">
        <v>13.9</v>
      </c>
      <c r="J1674" s="7"/>
      <c r="K1674" s="7">
        <v>4</v>
      </c>
      <c r="L1674" s="8">
        <f t="shared" si="133"/>
        <v>7339200</v>
      </c>
      <c r="M1674" s="8">
        <f t="shared" si="134"/>
        <v>1889010</v>
      </c>
      <c r="N1674" s="8">
        <f t="shared" si="135"/>
        <v>6016893</v>
      </c>
    </row>
    <row r="1675" spans="1:14" ht="71.25" x14ac:dyDescent="0.2">
      <c r="A1675" s="4">
        <v>302790</v>
      </c>
      <c r="B1675" s="15" t="s">
        <v>1686</v>
      </c>
      <c r="C1675" s="15" t="s">
        <v>1997</v>
      </c>
      <c r="D1675" s="15" t="s">
        <v>2064</v>
      </c>
      <c r="E1675" s="16"/>
      <c r="F1675" s="6" t="s">
        <v>2086</v>
      </c>
      <c r="G1675" s="6"/>
      <c r="H1675" s="7">
        <v>65.5</v>
      </c>
      <c r="I1675" s="7">
        <v>65.5</v>
      </c>
      <c r="J1675" s="7"/>
      <c r="K1675" s="7">
        <v>5</v>
      </c>
      <c r="L1675" s="8">
        <f t="shared" si="133"/>
        <v>34584000</v>
      </c>
      <c r="M1675" s="8">
        <f t="shared" si="134"/>
        <v>8901450</v>
      </c>
      <c r="N1675" s="8">
        <f t="shared" si="135"/>
        <v>28352985</v>
      </c>
    </row>
    <row r="1676" spans="1:14" ht="71.25" x14ac:dyDescent="0.2">
      <c r="A1676" s="4">
        <v>302795</v>
      </c>
      <c r="B1676" s="15" t="s">
        <v>1686</v>
      </c>
      <c r="C1676" s="15" t="s">
        <v>1997</v>
      </c>
      <c r="D1676" s="15" t="s">
        <v>2064</v>
      </c>
      <c r="E1676" s="16"/>
      <c r="F1676" s="6" t="s">
        <v>2087</v>
      </c>
      <c r="G1676" s="6"/>
      <c r="H1676" s="7">
        <v>27.2</v>
      </c>
      <c r="I1676" s="7">
        <v>27.2</v>
      </c>
      <c r="J1676" s="7"/>
      <c r="K1676" s="7">
        <v>5</v>
      </c>
      <c r="L1676" s="8">
        <f t="shared" si="133"/>
        <v>14361600</v>
      </c>
      <c r="M1676" s="8">
        <f t="shared" si="134"/>
        <v>3696480</v>
      </c>
      <c r="N1676" s="8">
        <f t="shared" si="135"/>
        <v>11774064</v>
      </c>
    </row>
    <row r="1677" spans="1:14" ht="71.25" x14ac:dyDescent="0.2">
      <c r="A1677" s="4">
        <v>302800</v>
      </c>
      <c r="B1677" s="15" t="s">
        <v>1686</v>
      </c>
      <c r="C1677" s="15" t="s">
        <v>1997</v>
      </c>
      <c r="D1677" s="15" t="s">
        <v>2064</v>
      </c>
      <c r="E1677" s="16"/>
      <c r="F1677" s="6" t="s">
        <v>2088</v>
      </c>
      <c r="G1677" s="6"/>
      <c r="H1677" s="7">
        <v>46</v>
      </c>
      <c r="I1677" s="7">
        <v>46</v>
      </c>
      <c r="J1677" s="7"/>
      <c r="K1677" s="7">
        <v>10</v>
      </c>
      <c r="L1677" s="8">
        <f t="shared" si="133"/>
        <v>24288000</v>
      </c>
      <c r="M1677" s="8">
        <f t="shared" si="134"/>
        <v>6251400</v>
      </c>
      <c r="N1677" s="8">
        <f t="shared" si="135"/>
        <v>19912020</v>
      </c>
    </row>
    <row r="1678" spans="1:14" ht="71.25" x14ac:dyDescent="0.2">
      <c r="A1678" s="4">
        <v>302805</v>
      </c>
      <c r="B1678" s="15" t="s">
        <v>1686</v>
      </c>
      <c r="C1678" s="15" t="s">
        <v>1997</v>
      </c>
      <c r="D1678" s="15" t="s">
        <v>2064</v>
      </c>
      <c r="E1678" s="15" t="s">
        <v>124</v>
      </c>
      <c r="F1678" s="6" t="s">
        <v>2089</v>
      </c>
      <c r="G1678" s="6"/>
      <c r="H1678" s="7">
        <v>13.9</v>
      </c>
      <c r="I1678" s="7">
        <v>13.9</v>
      </c>
      <c r="J1678" s="7"/>
      <c r="K1678" s="7">
        <v>0</v>
      </c>
      <c r="L1678" s="12">
        <f>I1678*528000+J1678*1030000</f>
        <v>7339200</v>
      </c>
      <c r="M1678" s="12">
        <f t="shared" si="134"/>
        <v>1889010</v>
      </c>
      <c r="N1678" s="12">
        <f t="shared" si="135"/>
        <v>6016893</v>
      </c>
    </row>
    <row r="1679" spans="1:14" ht="28.5" x14ac:dyDescent="0.2">
      <c r="A1679" s="4">
        <v>302810</v>
      </c>
      <c r="B1679" s="15" t="s">
        <v>2090</v>
      </c>
      <c r="C1679" s="15" t="s">
        <v>2091</v>
      </c>
      <c r="D1679" s="15" t="s">
        <v>2092</v>
      </c>
      <c r="E1679" s="15" t="s">
        <v>22</v>
      </c>
      <c r="F1679" s="6" t="s">
        <v>2093</v>
      </c>
      <c r="G1679" s="6" t="s">
        <v>1652</v>
      </c>
      <c r="H1679" s="7">
        <v>7.3</v>
      </c>
      <c r="I1679" s="7">
        <v>7.3</v>
      </c>
      <c r="J1679" s="7"/>
      <c r="K1679" s="7">
        <v>0</v>
      </c>
      <c r="L1679" s="11">
        <f>I1679*277000+J1679*644000</f>
        <v>2022100</v>
      </c>
      <c r="M1679" s="12">
        <f>(I1679*135900)+(J1679*179000)</f>
        <v>992070</v>
      </c>
      <c r="N1679" s="12">
        <f t="shared" si="135"/>
        <v>1327651</v>
      </c>
    </row>
    <row r="1680" spans="1:14" ht="57" x14ac:dyDescent="0.2">
      <c r="A1680" s="4">
        <v>302815</v>
      </c>
      <c r="B1680" s="15" t="s">
        <v>2090</v>
      </c>
      <c r="C1680" s="15" t="s">
        <v>2091</v>
      </c>
      <c r="D1680" s="15" t="s">
        <v>2092</v>
      </c>
      <c r="E1680" s="15" t="s">
        <v>164</v>
      </c>
      <c r="F1680" s="6" t="s">
        <v>2094</v>
      </c>
      <c r="G1680" s="6"/>
      <c r="H1680" s="7">
        <v>4.5</v>
      </c>
      <c r="I1680" s="7">
        <v>4.5</v>
      </c>
      <c r="J1680" s="7"/>
      <c r="K1680" s="7">
        <v>0</v>
      </c>
      <c r="L1680" s="12">
        <f>I1680*528000+J1680*1030000</f>
        <v>2376000</v>
      </c>
      <c r="M1680" s="12">
        <f>(I1680*135900)+(J1680*168000)</f>
        <v>611550</v>
      </c>
      <c r="N1680" s="12">
        <f t="shared" si="135"/>
        <v>1947915</v>
      </c>
    </row>
    <row r="1681" spans="1:14" x14ac:dyDescent="0.2">
      <c r="A1681" s="10">
        <v>302820</v>
      </c>
      <c r="B1681" s="15" t="s">
        <v>2090</v>
      </c>
      <c r="C1681" s="15" t="s">
        <v>2091</v>
      </c>
      <c r="D1681" s="15" t="s">
        <v>75</v>
      </c>
      <c r="E1681" s="15" t="s">
        <v>22</v>
      </c>
      <c r="F1681" s="13" t="s">
        <v>2095</v>
      </c>
      <c r="G1681" s="13"/>
      <c r="H1681" s="7">
        <v>7</v>
      </c>
      <c r="I1681" s="7">
        <v>7</v>
      </c>
      <c r="J1681" s="9"/>
      <c r="K1681" s="9" t="s">
        <v>2096</v>
      </c>
      <c r="L1681" s="11">
        <f>I1681*277000+J1681*644000</f>
        <v>1939000</v>
      </c>
      <c r="M1681" s="12">
        <f>(I1681*135900)+(J1681*179000)</f>
        <v>951300</v>
      </c>
      <c r="N1681" s="12">
        <f t="shared" si="135"/>
        <v>1273090</v>
      </c>
    </row>
    <row r="1682" spans="1:14" ht="42.75" x14ac:dyDescent="0.2">
      <c r="A1682" s="10">
        <v>302825</v>
      </c>
      <c r="B1682" s="15" t="s">
        <v>2090</v>
      </c>
      <c r="C1682" s="15" t="s">
        <v>2091</v>
      </c>
      <c r="D1682" s="15" t="s">
        <v>2097</v>
      </c>
      <c r="E1682" s="15" t="s">
        <v>22</v>
      </c>
      <c r="F1682" s="13" t="s">
        <v>2098</v>
      </c>
      <c r="G1682" s="13"/>
      <c r="H1682" s="7">
        <v>11.6</v>
      </c>
      <c r="I1682" s="7">
        <v>11.6</v>
      </c>
      <c r="J1682" s="9"/>
      <c r="K1682" s="9" t="s">
        <v>2096</v>
      </c>
      <c r="L1682" s="11">
        <f>I1682*277000+J1682*644000</f>
        <v>3213200</v>
      </c>
      <c r="M1682" s="12">
        <f>(I1682*135900)+(J1682*179000)</f>
        <v>1576440</v>
      </c>
      <c r="N1682" s="12">
        <f t="shared" si="135"/>
        <v>2109692</v>
      </c>
    </row>
    <row r="1683" spans="1:14" ht="42.75" x14ac:dyDescent="0.2">
      <c r="A1683" s="4">
        <v>302830</v>
      </c>
      <c r="B1683" s="15" t="s">
        <v>2090</v>
      </c>
      <c r="C1683" s="15" t="s">
        <v>2091</v>
      </c>
      <c r="D1683" s="15" t="s">
        <v>2097</v>
      </c>
      <c r="E1683" s="15" t="s">
        <v>25</v>
      </c>
      <c r="F1683" s="6" t="s">
        <v>2099</v>
      </c>
      <c r="G1683" s="6"/>
      <c r="H1683" s="7">
        <v>15.9</v>
      </c>
      <c r="I1683" s="7">
        <v>15.9</v>
      </c>
      <c r="J1683" s="7"/>
      <c r="K1683" s="7" t="s">
        <v>2096</v>
      </c>
      <c r="L1683" s="12">
        <f>I1683*277000+J1683*644000</f>
        <v>4404300</v>
      </c>
      <c r="M1683" s="12">
        <f>(I1683*135900)+(J1683*179000)</f>
        <v>2160810</v>
      </c>
      <c r="N1683" s="12">
        <f t="shared" si="135"/>
        <v>2891733</v>
      </c>
    </row>
    <row r="1684" spans="1:14" ht="42.75" x14ac:dyDescent="0.2">
      <c r="A1684" s="4">
        <v>302850</v>
      </c>
      <c r="B1684" s="15" t="s">
        <v>2090</v>
      </c>
      <c r="C1684" s="15" t="s">
        <v>2091</v>
      </c>
      <c r="D1684" s="15" t="s">
        <v>2097</v>
      </c>
      <c r="E1684" s="16"/>
      <c r="F1684" s="6" t="s">
        <v>2100</v>
      </c>
      <c r="G1684" s="6"/>
      <c r="H1684" s="7">
        <v>8.6</v>
      </c>
      <c r="I1684" s="7">
        <v>8.6</v>
      </c>
      <c r="J1684" s="7"/>
      <c r="K1684" s="7">
        <v>4</v>
      </c>
      <c r="L1684" s="8">
        <f>I1684*528000+J1684*1030000</f>
        <v>4540800</v>
      </c>
      <c r="M1684" s="8">
        <f>(I1684*135900)+(J1684*168000)</f>
        <v>1168740</v>
      </c>
      <c r="N1684" s="8">
        <f t="shared" si="135"/>
        <v>3722682</v>
      </c>
    </row>
    <row r="1685" spans="1:14" ht="42.75" x14ac:dyDescent="0.2">
      <c r="A1685" s="4">
        <v>302855</v>
      </c>
      <c r="B1685" s="15" t="s">
        <v>2090</v>
      </c>
      <c r="C1685" s="15" t="s">
        <v>2091</v>
      </c>
      <c r="D1685" s="15" t="s">
        <v>2097</v>
      </c>
      <c r="E1685" s="16"/>
      <c r="F1685" s="6" t="s">
        <v>2101</v>
      </c>
      <c r="G1685" s="6"/>
      <c r="H1685" s="7">
        <v>15</v>
      </c>
      <c r="I1685" s="7">
        <v>15</v>
      </c>
      <c r="J1685" s="7"/>
      <c r="K1685" s="7">
        <v>5</v>
      </c>
      <c r="L1685" s="8">
        <f>I1685*528000+J1685*1030000</f>
        <v>7920000</v>
      </c>
      <c r="M1685" s="8">
        <f>(I1685*135900)+(J1685*168000)</f>
        <v>2038500</v>
      </c>
      <c r="N1685" s="8">
        <f t="shared" si="135"/>
        <v>6493050</v>
      </c>
    </row>
    <row r="1686" spans="1:14" ht="42.75" x14ac:dyDescent="0.2">
      <c r="A1686" s="4">
        <v>302860</v>
      </c>
      <c r="B1686" s="15" t="s">
        <v>2090</v>
      </c>
      <c r="C1686" s="15" t="s">
        <v>2102</v>
      </c>
      <c r="D1686" s="15" t="s">
        <v>236</v>
      </c>
      <c r="E1686" s="16"/>
      <c r="F1686" s="6" t="s">
        <v>2103</v>
      </c>
      <c r="G1686" s="6"/>
      <c r="H1686" s="7">
        <v>20</v>
      </c>
      <c r="I1686" s="7">
        <v>20</v>
      </c>
      <c r="J1686" s="7"/>
      <c r="K1686" s="7">
        <v>8</v>
      </c>
      <c r="L1686" s="8">
        <f>I1686*528000+J1686*1030000</f>
        <v>10560000</v>
      </c>
      <c r="M1686" s="8">
        <f>(I1686*135900)+(J1686*168000)</f>
        <v>2718000</v>
      </c>
      <c r="N1686" s="8">
        <f t="shared" si="135"/>
        <v>8657400</v>
      </c>
    </row>
    <row r="1687" spans="1:14" ht="42.75" x14ac:dyDescent="0.2">
      <c r="A1687" s="10">
        <v>302865</v>
      </c>
      <c r="B1687" s="15" t="s">
        <v>2090</v>
      </c>
      <c r="C1687" s="15" t="s">
        <v>2102</v>
      </c>
      <c r="D1687" s="15" t="s">
        <v>236</v>
      </c>
      <c r="E1687" s="16"/>
      <c r="F1687" s="13" t="s">
        <v>2104</v>
      </c>
      <c r="G1687" s="13"/>
      <c r="H1687" s="7">
        <v>60</v>
      </c>
      <c r="I1687" s="7">
        <v>60</v>
      </c>
      <c r="J1687" s="9"/>
      <c r="K1687" s="9">
        <v>12</v>
      </c>
      <c r="L1687" s="8">
        <f>I1687*528000+J1687*1030000</f>
        <v>31680000</v>
      </c>
      <c r="M1687" s="8">
        <f>(I1687*135900)+(J1687*168000)</f>
        <v>8154000</v>
      </c>
      <c r="N1687" s="8">
        <f t="shared" si="135"/>
        <v>25972200</v>
      </c>
    </row>
    <row r="1688" spans="1:14" ht="42.75" x14ac:dyDescent="0.2">
      <c r="A1688" s="4">
        <v>302870</v>
      </c>
      <c r="B1688" s="15" t="s">
        <v>2090</v>
      </c>
      <c r="C1688" s="15" t="s">
        <v>2102</v>
      </c>
      <c r="D1688" s="15" t="s">
        <v>236</v>
      </c>
      <c r="E1688" s="15" t="s">
        <v>22</v>
      </c>
      <c r="F1688" s="6" t="s">
        <v>2105</v>
      </c>
      <c r="G1688" s="6"/>
      <c r="H1688" s="7">
        <v>12.4</v>
      </c>
      <c r="I1688" s="7">
        <v>12.4</v>
      </c>
      <c r="J1688" s="7"/>
      <c r="K1688" s="7">
        <v>4</v>
      </c>
      <c r="L1688" s="11">
        <f>I1688*277000+J1688*644000</f>
        <v>3434800</v>
      </c>
      <c r="M1688" s="12">
        <f>(I1688*135900)+(J1688*179000)</f>
        <v>1685160</v>
      </c>
      <c r="N1688" s="12">
        <f t="shared" si="135"/>
        <v>2255188</v>
      </c>
    </row>
    <row r="1689" spans="1:14" ht="42.75" x14ac:dyDescent="0.2">
      <c r="A1689" s="10">
        <v>302875</v>
      </c>
      <c r="B1689" s="15" t="s">
        <v>2090</v>
      </c>
      <c r="C1689" s="15" t="s">
        <v>2102</v>
      </c>
      <c r="D1689" s="15" t="s">
        <v>236</v>
      </c>
      <c r="E1689" s="15" t="s">
        <v>312</v>
      </c>
      <c r="F1689" s="13" t="s">
        <v>2106</v>
      </c>
      <c r="G1689" s="13" t="s">
        <v>314</v>
      </c>
      <c r="H1689" s="7">
        <v>14</v>
      </c>
      <c r="I1689" s="9">
        <v>10</v>
      </c>
      <c r="J1689" s="9">
        <v>4</v>
      </c>
      <c r="K1689" s="9">
        <v>4</v>
      </c>
      <c r="L1689" s="12">
        <f t="shared" ref="L1689:L1703" si="136">I1689*528000+J1689*1030000</f>
        <v>9400000</v>
      </c>
      <c r="M1689" s="12">
        <f t="shared" ref="M1689:M1703" si="137">(I1689*135900)+(J1689*168000)</f>
        <v>2031000</v>
      </c>
      <c r="N1689" s="12">
        <f t="shared" si="135"/>
        <v>7978300</v>
      </c>
    </row>
    <row r="1690" spans="1:14" ht="71.25" x14ac:dyDescent="0.2">
      <c r="A1690" s="4">
        <v>302880</v>
      </c>
      <c r="B1690" s="15" t="s">
        <v>2090</v>
      </c>
      <c r="C1690" s="15" t="s">
        <v>2102</v>
      </c>
      <c r="D1690" s="15" t="s">
        <v>236</v>
      </c>
      <c r="E1690" s="16"/>
      <c r="F1690" s="6" t="s">
        <v>2107</v>
      </c>
      <c r="G1690" s="6" t="s">
        <v>2108</v>
      </c>
      <c r="H1690" s="7">
        <v>20</v>
      </c>
      <c r="I1690" s="7">
        <v>20</v>
      </c>
      <c r="J1690" s="7"/>
      <c r="K1690" s="7">
        <v>6</v>
      </c>
      <c r="L1690" s="8">
        <f t="shared" si="136"/>
        <v>10560000</v>
      </c>
      <c r="M1690" s="8">
        <f t="shared" si="137"/>
        <v>2718000</v>
      </c>
      <c r="N1690" s="8">
        <f t="shared" si="135"/>
        <v>8657400</v>
      </c>
    </row>
    <row r="1691" spans="1:14" ht="42.75" x14ac:dyDescent="0.2">
      <c r="A1691" s="4">
        <v>302885</v>
      </c>
      <c r="B1691" s="15" t="s">
        <v>2090</v>
      </c>
      <c r="C1691" s="15" t="s">
        <v>2102</v>
      </c>
      <c r="D1691" s="15" t="s">
        <v>236</v>
      </c>
      <c r="E1691" s="16"/>
      <c r="F1691" s="6" t="s">
        <v>2109</v>
      </c>
      <c r="G1691" s="6" t="s">
        <v>2110</v>
      </c>
      <c r="H1691" s="7">
        <v>23</v>
      </c>
      <c r="I1691" s="7">
        <v>23</v>
      </c>
      <c r="J1691" s="7"/>
      <c r="K1691" s="7">
        <v>6</v>
      </c>
      <c r="L1691" s="8">
        <f t="shared" si="136"/>
        <v>12144000</v>
      </c>
      <c r="M1691" s="8">
        <f t="shared" si="137"/>
        <v>3125700</v>
      </c>
      <c r="N1691" s="8">
        <f t="shared" si="135"/>
        <v>9956010</v>
      </c>
    </row>
    <row r="1692" spans="1:14" ht="57" x14ac:dyDescent="0.2">
      <c r="A1692" s="10">
        <v>302890</v>
      </c>
      <c r="B1692" s="15" t="s">
        <v>2090</v>
      </c>
      <c r="C1692" s="15" t="s">
        <v>2102</v>
      </c>
      <c r="D1692" s="15" t="s">
        <v>171</v>
      </c>
      <c r="E1692" s="16"/>
      <c r="F1692" s="13" t="s">
        <v>2111</v>
      </c>
      <c r="G1692" s="13"/>
      <c r="H1692" s="7">
        <v>23.4</v>
      </c>
      <c r="I1692" s="7">
        <v>23.4</v>
      </c>
      <c r="J1692" s="9"/>
      <c r="K1692" s="9">
        <v>6</v>
      </c>
      <c r="L1692" s="8">
        <f t="shared" si="136"/>
        <v>12355200</v>
      </c>
      <c r="M1692" s="8">
        <f t="shared" si="137"/>
        <v>3180060</v>
      </c>
      <c r="N1692" s="8">
        <f t="shared" si="135"/>
        <v>10129158</v>
      </c>
    </row>
    <row r="1693" spans="1:14" ht="57" x14ac:dyDescent="0.2">
      <c r="A1693" s="10">
        <v>302891</v>
      </c>
      <c r="B1693" s="15" t="s">
        <v>2090</v>
      </c>
      <c r="C1693" s="15" t="s">
        <v>2102</v>
      </c>
      <c r="D1693" s="15" t="s">
        <v>171</v>
      </c>
      <c r="E1693" s="16"/>
      <c r="F1693" s="13" t="s">
        <v>2112</v>
      </c>
      <c r="G1693" s="13"/>
      <c r="H1693" s="7">
        <v>49</v>
      </c>
      <c r="I1693" s="7">
        <v>49</v>
      </c>
      <c r="J1693" s="9"/>
      <c r="K1693" s="9">
        <v>6</v>
      </c>
      <c r="L1693" s="8">
        <f t="shared" si="136"/>
        <v>25872000</v>
      </c>
      <c r="M1693" s="8">
        <f t="shared" si="137"/>
        <v>6659100</v>
      </c>
      <c r="N1693" s="8">
        <f t="shared" si="135"/>
        <v>21210630</v>
      </c>
    </row>
    <row r="1694" spans="1:14" ht="57" x14ac:dyDescent="0.2">
      <c r="A1694" s="4">
        <v>302895</v>
      </c>
      <c r="B1694" s="15" t="s">
        <v>2090</v>
      </c>
      <c r="C1694" s="15" t="s">
        <v>2102</v>
      </c>
      <c r="D1694" s="15" t="s">
        <v>2113</v>
      </c>
      <c r="E1694" s="16"/>
      <c r="F1694" s="6" t="s">
        <v>2114</v>
      </c>
      <c r="G1694" s="6" t="s">
        <v>2115</v>
      </c>
      <c r="H1694" s="7">
        <v>34</v>
      </c>
      <c r="I1694" s="7">
        <v>34</v>
      </c>
      <c r="J1694" s="7"/>
      <c r="K1694" s="7">
        <v>8</v>
      </c>
      <c r="L1694" s="8">
        <f t="shared" si="136"/>
        <v>17952000</v>
      </c>
      <c r="M1694" s="8">
        <f t="shared" si="137"/>
        <v>4620600</v>
      </c>
      <c r="N1694" s="8">
        <f t="shared" si="135"/>
        <v>14717580</v>
      </c>
    </row>
    <row r="1695" spans="1:14" ht="42.75" x14ac:dyDescent="0.2">
      <c r="A1695" s="10">
        <v>302900</v>
      </c>
      <c r="B1695" s="15" t="s">
        <v>2090</v>
      </c>
      <c r="C1695" s="15" t="s">
        <v>2102</v>
      </c>
      <c r="D1695" s="15" t="s">
        <v>2113</v>
      </c>
      <c r="E1695" s="16"/>
      <c r="F1695" s="13" t="s">
        <v>2116</v>
      </c>
      <c r="G1695" s="13"/>
      <c r="H1695" s="7">
        <v>45</v>
      </c>
      <c r="I1695" s="7">
        <v>45</v>
      </c>
      <c r="J1695" s="9"/>
      <c r="K1695" s="9">
        <v>8</v>
      </c>
      <c r="L1695" s="8">
        <f t="shared" si="136"/>
        <v>23760000</v>
      </c>
      <c r="M1695" s="8">
        <f t="shared" si="137"/>
        <v>6115500</v>
      </c>
      <c r="N1695" s="8">
        <f t="shared" si="135"/>
        <v>19479150</v>
      </c>
    </row>
    <row r="1696" spans="1:14" ht="42.75" x14ac:dyDescent="0.2">
      <c r="A1696" s="10">
        <v>302905</v>
      </c>
      <c r="B1696" s="15" t="s">
        <v>2090</v>
      </c>
      <c r="C1696" s="15" t="s">
        <v>2102</v>
      </c>
      <c r="D1696" s="15" t="s">
        <v>2113</v>
      </c>
      <c r="E1696" s="16"/>
      <c r="F1696" s="13" t="s">
        <v>2117</v>
      </c>
      <c r="G1696" s="13"/>
      <c r="H1696" s="7">
        <v>65</v>
      </c>
      <c r="I1696" s="7">
        <v>65</v>
      </c>
      <c r="J1696" s="9"/>
      <c r="K1696" s="9">
        <v>8</v>
      </c>
      <c r="L1696" s="8">
        <f t="shared" si="136"/>
        <v>34320000</v>
      </c>
      <c r="M1696" s="8">
        <f t="shared" si="137"/>
        <v>8833500</v>
      </c>
      <c r="N1696" s="8">
        <f t="shared" si="135"/>
        <v>28136550</v>
      </c>
    </row>
    <row r="1697" spans="1:14" ht="42.75" x14ac:dyDescent="0.2">
      <c r="A1697" s="4">
        <v>302910</v>
      </c>
      <c r="B1697" s="15" t="s">
        <v>2090</v>
      </c>
      <c r="C1697" s="15" t="s">
        <v>2102</v>
      </c>
      <c r="D1697" s="15" t="s">
        <v>2113</v>
      </c>
      <c r="E1697" s="16"/>
      <c r="F1697" s="6" t="s">
        <v>2118</v>
      </c>
      <c r="G1697" s="6"/>
      <c r="H1697" s="7">
        <v>26</v>
      </c>
      <c r="I1697" s="7">
        <v>26</v>
      </c>
      <c r="J1697" s="7"/>
      <c r="K1697" s="7">
        <v>5</v>
      </c>
      <c r="L1697" s="8">
        <f t="shared" si="136"/>
        <v>13728000</v>
      </c>
      <c r="M1697" s="8">
        <f t="shared" si="137"/>
        <v>3533400</v>
      </c>
      <c r="N1697" s="8">
        <f t="shared" si="135"/>
        <v>11254620</v>
      </c>
    </row>
    <row r="1698" spans="1:14" ht="42.75" x14ac:dyDescent="0.2">
      <c r="A1698" s="4">
        <v>302915</v>
      </c>
      <c r="B1698" s="15" t="s">
        <v>2090</v>
      </c>
      <c r="C1698" s="15" t="s">
        <v>2102</v>
      </c>
      <c r="D1698" s="15" t="s">
        <v>2113</v>
      </c>
      <c r="E1698" s="16"/>
      <c r="F1698" s="6" t="s">
        <v>2119</v>
      </c>
      <c r="G1698" s="6"/>
      <c r="H1698" s="7">
        <v>60</v>
      </c>
      <c r="I1698" s="7">
        <v>60</v>
      </c>
      <c r="J1698" s="7"/>
      <c r="K1698" s="7">
        <v>8</v>
      </c>
      <c r="L1698" s="8">
        <f t="shared" si="136"/>
        <v>31680000</v>
      </c>
      <c r="M1698" s="8">
        <f t="shared" si="137"/>
        <v>8154000</v>
      </c>
      <c r="N1698" s="8">
        <f t="shared" si="135"/>
        <v>25972200</v>
      </c>
    </row>
    <row r="1699" spans="1:14" ht="71.25" x14ac:dyDescent="0.2">
      <c r="A1699" s="10">
        <v>302920</v>
      </c>
      <c r="B1699" s="15" t="s">
        <v>2090</v>
      </c>
      <c r="C1699" s="15" t="s">
        <v>2102</v>
      </c>
      <c r="D1699" s="15" t="s">
        <v>2120</v>
      </c>
      <c r="E1699" s="16"/>
      <c r="F1699" s="13" t="s">
        <v>2121</v>
      </c>
      <c r="G1699" s="13"/>
      <c r="H1699" s="7">
        <v>40</v>
      </c>
      <c r="I1699" s="7">
        <v>40</v>
      </c>
      <c r="J1699" s="9"/>
      <c r="K1699" s="9">
        <v>6</v>
      </c>
      <c r="L1699" s="8">
        <f t="shared" si="136"/>
        <v>21120000</v>
      </c>
      <c r="M1699" s="8">
        <f t="shared" si="137"/>
        <v>5436000</v>
      </c>
      <c r="N1699" s="8">
        <f t="shared" si="135"/>
        <v>17314800</v>
      </c>
    </row>
    <row r="1700" spans="1:14" ht="85.5" x14ac:dyDescent="0.2">
      <c r="A1700" s="10">
        <v>302925</v>
      </c>
      <c r="B1700" s="15" t="s">
        <v>2090</v>
      </c>
      <c r="C1700" s="15" t="s">
        <v>2102</v>
      </c>
      <c r="D1700" s="15" t="s">
        <v>2120</v>
      </c>
      <c r="E1700" s="16"/>
      <c r="F1700" s="13" t="s">
        <v>2122</v>
      </c>
      <c r="G1700" s="13"/>
      <c r="H1700" s="7">
        <v>70</v>
      </c>
      <c r="I1700" s="7">
        <v>70</v>
      </c>
      <c r="J1700" s="9"/>
      <c r="K1700" s="9">
        <v>6</v>
      </c>
      <c r="L1700" s="8">
        <f t="shared" si="136"/>
        <v>36960000</v>
      </c>
      <c r="M1700" s="8">
        <f t="shared" si="137"/>
        <v>9513000</v>
      </c>
      <c r="N1700" s="8">
        <f t="shared" si="135"/>
        <v>30300900</v>
      </c>
    </row>
    <row r="1701" spans="1:14" ht="57" x14ac:dyDescent="0.2">
      <c r="A1701" s="10">
        <v>302930</v>
      </c>
      <c r="B1701" s="15" t="s">
        <v>2090</v>
      </c>
      <c r="C1701" s="15" t="s">
        <v>2102</v>
      </c>
      <c r="D1701" s="15" t="s">
        <v>2120</v>
      </c>
      <c r="E1701" s="16"/>
      <c r="F1701" s="13" t="s">
        <v>2123</v>
      </c>
      <c r="G1701" s="13"/>
      <c r="H1701" s="7">
        <v>62</v>
      </c>
      <c r="I1701" s="7">
        <v>62</v>
      </c>
      <c r="J1701" s="9"/>
      <c r="K1701" s="9">
        <v>6</v>
      </c>
      <c r="L1701" s="8">
        <f t="shared" si="136"/>
        <v>32736000</v>
      </c>
      <c r="M1701" s="8">
        <f t="shared" si="137"/>
        <v>8425800</v>
      </c>
      <c r="N1701" s="8">
        <f t="shared" si="135"/>
        <v>26837940</v>
      </c>
    </row>
    <row r="1702" spans="1:14" ht="57" x14ac:dyDescent="0.2">
      <c r="A1702" s="10">
        <v>302935</v>
      </c>
      <c r="B1702" s="15" t="s">
        <v>2090</v>
      </c>
      <c r="C1702" s="15" t="s">
        <v>2102</v>
      </c>
      <c r="D1702" s="15" t="s">
        <v>2120</v>
      </c>
      <c r="E1702" s="15" t="s">
        <v>312</v>
      </c>
      <c r="F1702" s="13" t="s">
        <v>2124</v>
      </c>
      <c r="G1702" s="13"/>
      <c r="H1702" s="7">
        <v>70</v>
      </c>
      <c r="I1702" s="7">
        <v>70</v>
      </c>
      <c r="J1702" s="9"/>
      <c r="K1702" s="9">
        <v>8</v>
      </c>
      <c r="L1702" s="12">
        <f t="shared" si="136"/>
        <v>36960000</v>
      </c>
      <c r="M1702" s="12">
        <f t="shared" si="137"/>
        <v>9513000</v>
      </c>
      <c r="N1702" s="12">
        <f t="shared" si="135"/>
        <v>30300900</v>
      </c>
    </row>
    <row r="1703" spans="1:14" ht="71.25" x14ac:dyDescent="0.2">
      <c r="A1703" s="10">
        <v>302936</v>
      </c>
      <c r="B1703" s="15" t="s">
        <v>2090</v>
      </c>
      <c r="C1703" s="15" t="s">
        <v>2102</v>
      </c>
      <c r="D1703" s="15" t="s">
        <v>2120</v>
      </c>
      <c r="E1703" s="15" t="s">
        <v>312</v>
      </c>
      <c r="F1703" s="13" t="s">
        <v>2125</v>
      </c>
      <c r="G1703" s="13" t="s">
        <v>2126</v>
      </c>
      <c r="H1703" s="7">
        <v>100</v>
      </c>
      <c r="I1703" s="7">
        <v>100</v>
      </c>
      <c r="J1703" s="9"/>
      <c r="K1703" s="9">
        <v>8</v>
      </c>
      <c r="L1703" s="12">
        <f t="shared" si="136"/>
        <v>52800000</v>
      </c>
      <c r="M1703" s="12">
        <f t="shared" si="137"/>
        <v>13590000</v>
      </c>
      <c r="N1703" s="12">
        <f t="shared" si="135"/>
        <v>43287000</v>
      </c>
    </row>
    <row r="1704" spans="1:14" ht="57" x14ac:dyDescent="0.2">
      <c r="A1704" s="4">
        <v>302940</v>
      </c>
      <c r="B1704" s="15" t="s">
        <v>2090</v>
      </c>
      <c r="C1704" s="15" t="s">
        <v>2102</v>
      </c>
      <c r="D1704" s="15" t="s">
        <v>75</v>
      </c>
      <c r="E1704" s="15" t="s">
        <v>22</v>
      </c>
      <c r="F1704" s="13" t="s">
        <v>2127</v>
      </c>
      <c r="G1704" s="13"/>
      <c r="H1704" s="7">
        <v>24</v>
      </c>
      <c r="I1704" s="7">
        <v>16</v>
      </c>
      <c r="J1704" s="7">
        <v>8</v>
      </c>
      <c r="K1704" s="7">
        <v>4</v>
      </c>
      <c r="L1704" s="11">
        <f>I1704*277000+J1704*644000</f>
        <v>9584000</v>
      </c>
      <c r="M1704" s="12">
        <f>(I1704*135900)+(J1704*179000)</f>
        <v>3606400</v>
      </c>
      <c r="N1704" s="12">
        <f t="shared" si="135"/>
        <v>7059520</v>
      </c>
    </row>
    <row r="1705" spans="1:14" ht="42.75" x14ac:dyDescent="0.2">
      <c r="A1705" s="4">
        <v>302945</v>
      </c>
      <c r="B1705" s="15" t="s">
        <v>2090</v>
      </c>
      <c r="C1705" s="15" t="s">
        <v>2102</v>
      </c>
      <c r="D1705" s="15" t="s">
        <v>75</v>
      </c>
      <c r="E1705" s="16"/>
      <c r="F1705" s="6" t="s">
        <v>2128</v>
      </c>
      <c r="G1705" s="6"/>
      <c r="H1705" s="7">
        <v>14</v>
      </c>
      <c r="I1705" s="7">
        <v>14</v>
      </c>
      <c r="J1705" s="7"/>
      <c r="K1705" s="7">
        <v>4</v>
      </c>
      <c r="L1705" s="8">
        <f t="shared" ref="L1705:L1714" si="138">I1705*528000+J1705*1030000</f>
        <v>7392000</v>
      </c>
      <c r="M1705" s="8">
        <f t="shared" ref="M1705:M1714" si="139">(I1705*135900)+(J1705*168000)</f>
        <v>1902600</v>
      </c>
      <c r="N1705" s="8">
        <f t="shared" si="135"/>
        <v>6060180</v>
      </c>
    </row>
    <row r="1706" spans="1:14" ht="57" x14ac:dyDescent="0.2">
      <c r="A1706" s="4">
        <v>302950</v>
      </c>
      <c r="B1706" s="15" t="s">
        <v>2090</v>
      </c>
      <c r="C1706" s="15" t="s">
        <v>2102</v>
      </c>
      <c r="D1706" s="15" t="s">
        <v>75</v>
      </c>
      <c r="E1706" s="16"/>
      <c r="F1706" s="6" t="s">
        <v>2129</v>
      </c>
      <c r="G1706" s="6"/>
      <c r="H1706" s="7">
        <v>23.4</v>
      </c>
      <c r="I1706" s="7">
        <v>23.4</v>
      </c>
      <c r="J1706" s="7"/>
      <c r="K1706" s="7">
        <v>8</v>
      </c>
      <c r="L1706" s="8">
        <f t="shared" si="138"/>
        <v>12355200</v>
      </c>
      <c r="M1706" s="8">
        <f t="shared" si="139"/>
        <v>3180060</v>
      </c>
      <c r="N1706" s="8">
        <f t="shared" si="135"/>
        <v>10129158</v>
      </c>
    </row>
    <row r="1707" spans="1:14" ht="42.75" x14ac:dyDescent="0.2">
      <c r="A1707" s="4">
        <v>302955</v>
      </c>
      <c r="B1707" s="15" t="s">
        <v>2090</v>
      </c>
      <c r="C1707" s="15" t="s">
        <v>2102</v>
      </c>
      <c r="D1707" s="15" t="s">
        <v>75</v>
      </c>
      <c r="E1707" s="16"/>
      <c r="F1707" s="6" t="s">
        <v>2130</v>
      </c>
      <c r="G1707" s="6"/>
      <c r="H1707" s="7">
        <v>40.200000000000003</v>
      </c>
      <c r="I1707" s="7">
        <v>40.200000000000003</v>
      </c>
      <c r="J1707" s="7"/>
      <c r="K1707" s="7">
        <v>10</v>
      </c>
      <c r="L1707" s="8">
        <f t="shared" si="138"/>
        <v>21225600</v>
      </c>
      <c r="M1707" s="8">
        <f t="shared" si="139"/>
        <v>5463180</v>
      </c>
      <c r="N1707" s="8">
        <f t="shared" si="135"/>
        <v>17401374</v>
      </c>
    </row>
    <row r="1708" spans="1:14" ht="28.5" x14ac:dyDescent="0.2">
      <c r="A1708" s="10">
        <v>302960</v>
      </c>
      <c r="B1708" s="15" t="s">
        <v>2131</v>
      </c>
      <c r="C1708" s="15" t="s">
        <v>2132</v>
      </c>
      <c r="D1708" s="15" t="s">
        <v>236</v>
      </c>
      <c r="E1708" s="16"/>
      <c r="F1708" s="13" t="s">
        <v>2133</v>
      </c>
      <c r="G1708" s="13"/>
      <c r="H1708" s="7">
        <v>100</v>
      </c>
      <c r="I1708" s="7">
        <v>100</v>
      </c>
      <c r="J1708" s="9"/>
      <c r="K1708" s="7">
        <v>15</v>
      </c>
      <c r="L1708" s="8">
        <f t="shared" si="138"/>
        <v>52800000</v>
      </c>
      <c r="M1708" s="8">
        <f t="shared" si="139"/>
        <v>13590000</v>
      </c>
      <c r="N1708" s="8">
        <f t="shared" si="135"/>
        <v>43287000</v>
      </c>
    </row>
    <row r="1709" spans="1:14" ht="28.5" x14ac:dyDescent="0.2">
      <c r="A1709" s="4">
        <v>302965</v>
      </c>
      <c r="B1709" s="15" t="s">
        <v>2131</v>
      </c>
      <c r="C1709" s="15" t="s">
        <v>2132</v>
      </c>
      <c r="D1709" s="15" t="s">
        <v>236</v>
      </c>
      <c r="E1709" s="16"/>
      <c r="F1709" s="6" t="s">
        <v>2134</v>
      </c>
      <c r="G1709" s="6"/>
      <c r="H1709" s="7">
        <v>22.7</v>
      </c>
      <c r="I1709" s="7">
        <v>22.7</v>
      </c>
      <c r="J1709" s="7"/>
      <c r="K1709" s="7">
        <v>8</v>
      </c>
      <c r="L1709" s="8">
        <f t="shared" si="138"/>
        <v>11985600</v>
      </c>
      <c r="M1709" s="8">
        <f t="shared" si="139"/>
        <v>3084930</v>
      </c>
      <c r="N1709" s="8">
        <f t="shared" si="135"/>
        <v>9826149</v>
      </c>
    </row>
    <row r="1710" spans="1:14" ht="28.5" x14ac:dyDescent="0.2">
      <c r="A1710" s="4">
        <v>302970</v>
      </c>
      <c r="B1710" s="15" t="s">
        <v>2131</v>
      </c>
      <c r="C1710" s="15" t="s">
        <v>2132</v>
      </c>
      <c r="D1710" s="15" t="s">
        <v>236</v>
      </c>
      <c r="E1710" s="16"/>
      <c r="F1710" s="6" t="s">
        <v>2135</v>
      </c>
      <c r="G1710" s="6"/>
      <c r="H1710" s="7">
        <v>42.5</v>
      </c>
      <c r="I1710" s="7">
        <v>42.5</v>
      </c>
      <c r="J1710" s="7"/>
      <c r="K1710" s="7">
        <v>12</v>
      </c>
      <c r="L1710" s="8">
        <f t="shared" si="138"/>
        <v>22440000</v>
      </c>
      <c r="M1710" s="8">
        <f t="shared" si="139"/>
        <v>5775750</v>
      </c>
      <c r="N1710" s="8">
        <f t="shared" si="135"/>
        <v>18396975</v>
      </c>
    </row>
    <row r="1711" spans="1:14" ht="142.5" x14ac:dyDescent="0.2">
      <c r="A1711" s="4">
        <v>302975</v>
      </c>
      <c r="B1711" s="15" t="s">
        <v>2131</v>
      </c>
      <c r="C1711" s="15" t="s">
        <v>2132</v>
      </c>
      <c r="D1711" s="15" t="s">
        <v>2136</v>
      </c>
      <c r="E1711" s="16"/>
      <c r="F1711" s="6" t="s">
        <v>2137</v>
      </c>
      <c r="G1711" s="6"/>
      <c r="H1711" s="7">
        <v>51</v>
      </c>
      <c r="I1711" s="7">
        <v>51</v>
      </c>
      <c r="J1711" s="7"/>
      <c r="K1711" s="7">
        <v>12</v>
      </c>
      <c r="L1711" s="8">
        <f t="shared" si="138"/>
        <v>26928000</v>
      </c>
      <c r="M1711" s="8">
        <f t="shared" si="139"/>
        <v>6930900</v>
      </c>
      <c r="N1711" s="8">
        <f t="shared" si="135"/>
        <v>22076370</v>
      </c>
    </row>
    <row r="1712" spans="1:14" ht="57" x14ac:dyDescent="0.2">
      <c r="A1712" s="10">
        <v>302980</v>
      </c>
      <c r="B1712" s="15" t="s">
        <v>2131</v>
      </c>
      <c r="C1712" s="15" t="s">
        <v>2132</v>
      </c>
      <c r="D1712" s="15" t="s">
        <v>2138</v>
      </c>
      <c r="E1712" s="16"/>
      <c r="F1712" s="13" t="s">
        <v>2139</v>
      </c>
      <c r="G1712" s="13"/>
      <c r="H1712" s="7">
        <v>110</v>
      </c>
      <c r="I1712" s="7">
        <v>110</v>
      </c>
      <c r="J1712" s="9"/>
      <c r="K1712" s="7">
        <v>12</v>
      </c>
      <c r="L1712" s="8">
        <f t="shared" si="138"/>
        <v>58080000</v>
      </c>
      <c r="M1712" s="8">
        <f t="shared" si="139"/>
        <v>14949000</v>
      </c>
      <c r="N1712" s="8">
        <f t="shared" si="135"/>
        <v>47615700</v>
      </c>
    </row>
    <row r="1713" spans="1:14" ht="99.75" x14ac:dyDescent="0.2">
      <c r="A1713" s="4">
        <v>302985</v>
      </c>
      <c r="B1713" s="15" t="s">
        <v>2131</v>
      </c>
      <c r="C1713" s="15" t="s">
        <v>2132</v>
      </c>
      <c r="D1713" s="15" t="s">
        <v>2138</v>
      </c>
      <c r="E1713" s="16"/>
      <c r="F1713" s="6" t="s">
        <v>2140</v>
      </c>
      <c r="G1713" s="6"/>
      <c r="H1713" s="7">
        <v>45</v>
      </c>
      <c r="I1713" s="7">
        <v>45</v>
      </c>
      <c r="J1713" s="7"/>
      <c r="K1713" s="7">
        <v>15</v>
      </c>
      <c r="L1713" s="8">
        <f t="shared" si="138"/>
        <v>23760000</v>
      </c>
      <c r="M1713" s="8">
        <f t="shared" si="139"/>
        <v>6115500</v>
      </c>
      <c r="N1713" s="8">
        <f t="shared" si="135"/>
        <v>19479150</v>
      </c>
    </row>
    <row r="1714" spans="1:14" ht="42.75" x14ac:dyDescent="0.2">
      <c r="A1714" s="4">
        <v>302990</v>
      </c>
      <c r="B1714" s="15" t="s">
        <v>2131</v>
      </c>
      <c r="C1714" s="15" t="s">
        <v>2132</v>
      </c>
      <c r="D1714" s="15" t="s">
        <v>2138</v>
      </c>
      <c r="E1714" s="16"/>
      <c r="F1714" s="6" t="s">
        <v>2141</v>
      </c>
      <c r="G1714" s="6"/>
      <c r="H1714" s="7">
        <v>58.3</v>
      </c>
      <c r="I1714" s="7">
        <v>58.3</v>
      </c>
      <c r="J1714" s="7"/>
      <c r="K1714" s="7">
        <v>15</v>
      </c>
      <c r="L1714" s="8">
        <f t="shared" si="138"/>
        <v>30782400</v>
      </c>
      <c r="M1714" s="8">
        <f t="shared" si="139"/>
        <v>7922970</v>
      </c>
      <c r="N1714" s="8">
        <f t="shared" si="135"/>
        <v>25236321</v>
      </c>
    </row>
    <row r="1715" spans="1:14" x14ac:dyDescent="0.2">
      <c r="A1715" s="4">
        <v>400005</v>
      </c>
      <c r="B1715" s="15" t="s">
        <v>2142</v>
      </c>
      <c r="C1715" s="15" t="s">
        <v>2143</v>
      </c>
      <c r="D1715" s="15" t="s">
        <v>171</v>
      </c>
      <c r="E1715" s="15" t="s">
        <v>22</v>
      </c>
      <c r="F1715" s="6" t="s">
        <v>2144</v>
      </c>
      <c r="G1715" s="6"/>
      <c r="H1715" s="7">
        <v>2.5</v>
      </c>
      <c r="I1715" s="7">
        <v>2.5</v>
      </c>
      <c r="J1715" s="7"/>
      <c r="K1715" s="7">
        <v>5</v>
      </c>
      <c r="L1715" s="11">
        <f>I1715*277000+J1715*644000</f>
        <v>692500</v>
      </c>
      <c r="M1715" s="12">
        <f>(I1715*135900)+(J1715*179000)</f>
        <v>339750</v>
      </c>
      <c r="N1715" s="12">
        <f t="shared" si="135"/>
        <v>454675</v>
      </c>
    </row>
    <row r="1716" spans="1:14" ht="28.5" x14ac:dyDescent="0.2">
      <c r="A1716" s="4">
        <v>400010</v>
      </c>
      <c r="B1716" s="15" t="s">
        <v>2142</v>
      </c>
      <c r="C1716" s="15" t="s">
        <v>2143</v>
      </c>
      <c r="D1716" s="15" t="s">
        <v>171</v>
      </c>
      <c r="E1716" s="16"/>
      <c r="F1716" s="13" t="s">
        <v>2145</v>
      </c>
      <c r="G1716" s="13" t="s">
        <v>2146</v>
      </c>
      <c r="H1716" s="7">
        <v>19</v>
      </c>
      <c r="I1716" s="7">
        <v>19</v>
      </c>
      <c r="J1716" s="7"/>
      <c r="K1716" s="7">
        <v>5</v>
      </c>
      <c r="L1716" s="8">
        <f t="shared" ref="L1716:L1722" si="140">I1716*528000+J1716*1030000</f>
        <v>10032000</v>
      </c>
      <c r="M1716" s="8">
        <f t="shared" ref="M1716:M1722" si="141">(I1716*135900)+(J1716*168000)</f>
        <v>2582100</v>
      </c>
      <c r="N1716" s="8">
        <f t="shared" si="135"/>
        <v>8224530</v>
      </c>
    </row>
    <row r="1717" spans="1:14" ht="85.5" x14ac:dyDescent="0.2">
      <c r="A1717" s="4">
        <v>400015</v>
      </c>
      <c r="B1717" s="15" t="s">
        <v>2142</v>
      </c>
      <c r="C1717" s="15" t="s">
        <v>2143</v>
      </c>
      <c r="D1717" s="15" t="s">
        <v>171</v>
      </c>
      <c r="E1717" s="16"/>
      <c r="F1717" s="6" t="s">
        <v>2147</v>
      </c>
      <c r="G1717" s="6" t="s">
        <v>2148</v>
      </c>
      <c r="H1717" s="7">
        <v>22.5</v>
      </c>
      <c r="I1717" s="7">
        <v>22.5</v>
      </c>
      <c r="J1717" s="7"/>
      <c r="K1717" s="7">
        <v>6</v>
      </c>
      <c r="L1717" s="8">
        <f t="shared" si="140"/>
        <v>11880000</v>
      </c>
      <c r="M1717" s="8">
        <f t="shared" si="141"/>
        <v>3057750</v>
      </c>
      <c r="N1717" s="8">
        <f t="shared" si="135"/>
        <v>9739575</v>
      </c>
    </row>
    <row r="1718" spans="1:14" ht="85.5" x14ac:dyDescent="0.2">
      <c r="A1718" s="10">
        <v>400020</v>
      </c>
      <c r="B1718" s="15" t="s">
        <v>2142</v>
      </c>
      <c r="C1718" s="15" t="s">
        <v>2143</v>
      </c>
      <c r="D1718" s="15" t="s">
        <v>171</v>
      </c>
      <c r="E1718" s="15" t="s">
        <v>312</v>
      </c>
      <c r="F1718" s="13" t="s">
        <v>2149</v>
      </c>
      <c r="G1718" s="13" t="s">
        <v>257</v>
      </c>
      <c r="H1718" s="7">
        <v>51.5</v>
      </c>
      <c r="I1718" s="7">
        <v>51.5</v>
      </c>
      <c r="J1718" s="9"/>
      <c r="K1718" s="7">
        <v>6</v>
      </c>
      <c r="L1718" s="12">
        <f t="shared" si="140"/>
        <v>27192000</v>
      </c>
      <c r="M1718" s="12">
        <f t="shared" si="141"/>
        <v>6998850</v>
      </c>
      <c r="N1718" s="12">
        <f t="shared" si="135"/>
        <v>22292805</v>
      </c>
    </row>
    <row r="1719" spans="1:14" ht="85.5" x14ac:dyDescent="0.2">
      <c r="A1719" s="10">
        <v>400021</v>
      </c>
      <c r="B1719" s="15" t="s">
        <v>2142</v>
      </c>
      <c r="C1719" s="15" t="s">
        <v>2143</v>
      </c>
      <c r="D1719" s="15" t="s">
        <v>171</v>
      </c>
      <c r="E1719" s="15" t="s">
        <v>312</v>
      </c>
      <c r="F1719" s="13" t="s">
        <v>2150</v>
      </c>
      <c r="G1719" s="13" t="s">
        <v>24</v>
      </c>
      <c r="H1719" s="7">
        <v>67.5</v>
      </c>
      <c r="I1719" s="7">
        <v>67.5</v>
      </c>
      <c r="J1719" s="9"/>
      <c r="K1719" s="7">
        <v>6</v>
      </c>
      <c r="L1719" s="12">
        <f t="shared" si="140"/>
        <v>35640000</v>
      </c>
      <c r="M1719" s="12">
        <f t="shared" si="141"/>
        <v>9173250</v>
      </c>
      <c r="N1719" s="12">
        <f t="shared" si="135"/>
        <v>29218725</v>
      </c>
    </row>
    <row r="1720" spans="1:14" ht="28.5" x14ac:dyDescent="0.2">
      <c r="A1720" s="4">
        <v>400025</v>
      </c>
      <c r="B1720" s="15" t="s">
        <v>2142</v>
      </c>
      <c r="C1720" s="15" t="s">
        <v>2151</v>
      </c>
      <c r="D1720" s="15" t="s">
        <v>236</v>
      </c>
      <c r="E1720" s="16"/>
      <c r="F1720" s="6" t="s">
        <v>2152</v>
      </c>
      <c r="G1720" s="6"/>
      <c r="H1720" s="7">
        <v>4.8</v>
      </c>
      <c r="I1720" s="7">
        <v>4.8</v>
      </c>
      <c r="J1720" s="7"/>
      <c r="K1720" s="7">
        <v>4</v>
      </c>
      <c r="L1720" s="8">
        <f t="shared" si="140"/>
        <v>2534400</v>
      </c>
      <c r="M1720" s="8">
        <f t="shared" si="141"/>
        <v>652320</v>
      </c>
      <c r="N1720" s="8">
        <f t="shared" si="135"/>
        <v>2077776</v>
      </c>
    </row>
    <row r="1721" spans="1:14" ht="28.5" x14ac:dyDescent="0.2">
      <c r="A1721" s="4">
        <v>400030</v>
      </c>
      <c r="B1721" s="15" t="s">
        <v>2142</v>
      </c>
      <c r="C1721" s="15" t="s">
        <v>2151</v>
      </c>
      <c r="D1721" s="15" t="s">
        <v>236</v>
      </c>
      <c r="E1721" s="16"/>
      <c r="F1721" s="6" t="s">
        <v>2153</v>
      </c>
      <c r="G1721" s="6"/>
      <c r="H1721" s="7">
        <v>4.8</v>
      </c>
      <c r="I1721" s="7">
        <v>4.8</v>
      </c>
      <c r="J1721" s="7"/>
      <c r="K1721" s="7">
        <v>5</v>
      </c>
      <c r="L1721" s="8">
        <f t="shared" si="140"/>
        <v>2534400</v>
      </c>
      <c r="M1721" s="8">
        <f t="shared" si="141"/>
        <v>652320</v>
      </c>
      <c r="N1721" s="8">
        <f t="shared" si="135"/>
        <v>2077776</v>
      </c>
    </row>
    <row r="1722" spans="1:14" ht="28.5" x14ac:dyDescent="0.2">
      <c r="A1722" s="4">
        <v>400035</v>
      </c>
      <c r="B1722" s="15" t="s">
        <v>2142</v>
      </c>
      <c r="C1722" s="15" t="s">
        <v>2151</v>
      </c>
      <c r="D1722" s="15" t="s">
        <v>236</v>
      </c>
      <c r="E1722" s="16"/>
      <c r="F1722" s="6" t="s">
        <v>2154</v>
      </c>
      <c r="G1722" s="6"/>
      <c r="H1722" s="7">
        <v>2</v>
      </c>
      <c r="I1722" s="7">
        <v>2</v>
      </c>
      <c r="J1722" s="7"/>
      <c r="K1722" s="7">
        <v>5</v>
      </c>
      <c r="L1722" s="8">
        <f t="shared" si="140"/>
        <v>1056000</v>
      </c>
      <c r="M1722" s="8">
        <f t="shared" si="141"/>
        <v>271800</v>
      </c>
      <c r="N1722" s="8">
        <f t="shared" si="135"/>
        <v>865740</v>
      </c>
    </row>
    <row r="1723" spans="1:14" ht="28.5" x14ac:dyDescent="0.2">
      <c r="A1723" s="4">
        <v>400040</v>
      </c>
      <c r="B1723" s="15" t="s">
        <v>2142</v>
      </c>
      <c r="C1723" s="15" t="s">
        <v>2151</v>
      </c>
      <c r="D1723" s="15" t="s">
        <v>2155</v>
      </c>
      <c r="E1723" s="15" t="s">
        <v>22</v>
      </c>
      <c r="F1723" s="6" t="s">
        <v>2156</v>
      </c>
      <c r="G1723" s="6"/>
      <c r="H1723" s="7">
        <v>2.8</v>
      </c>
      <c r="I1723" s="7">
        <v>2.8</v>
      </c>
      <c r="J1723" s="7"/>
      <c r="K1723" s="7">
        <v>5</v>
      </c>
      <c r="L1723" s="11">
        <f>I1723*277000+J1723*644000</f>
        <v>775600</v>
      </c>
      <c r="M1723" s="12">
        <f>(I1723*135900)+(J1723*179000)</f>
        <v>380520</v>
      </c>
      <c r="N1723" s="12">
        <f t="shared" si="135"/>
        <v>509236</v>
      </c>
    </row>
    <row r="1724" spans="1:14" ht="28.5" x14ac:dyDescent="0.2">
      <c r="A1724" s="4">
        <v>400045</v>
      </c>
      <c r="B1724" s="15" t="s">
        <v>2142</v>
      </c>
      <c r="C1724" s="15" t="s">
        <v>2151</v>
      </c>
      <c r="D1724" s="15" t="s">
        <v>2155</v>
      </c>
      <c r="E1724" s="16"/>
      <c r="F1724" s="6" t="s">
        <v>2157</v>
      </c>
      <c r="G1724" s="6"/>
      <c r="H1724" s="7">
        <v>7</v>
      </c>
      <c r="I1724" s="7">
        <v>7</v>
      </c>
      <c r="J1724" s="7"/>
      <c r="K1724" s="7">
        <v>5</v>
      </c>
      <c r="L1724" s="8">
        <f>I1724*528000+J1724*1030000</f>
        <v>3696000</v>
      </c>
      <c r="M1724" s="8">
        <f>(I1724*135900)+(J1724*168000)</f>
        <v>951300</v>
      </c>
      <c r="N1724" s="8">
        <f t="shared" si="135"/>
        <v>3030090</v>
      </c>
    </row>
    <row r="1725" spans="1:14" ht="42.75" x14ac:dyDescent="0.2">
      <c r="A1725" s="4">
        <v>400050</v>
      </c>
      <c r="B1725" s="15" t="s">
        <v>2142</v>
      </c>
      <c r="C1725" s="15" t="s">
        <v>2151</v>
      </c>
      <c r="D1725" s="15" t="s">
        <v>2155</v>
      </c>
      <c r="E1725" s="16"/>
      <c r="F1725" s="13" t="s">
        <v>2158</v>
      </c>
      <c r="G1725" s="13"/>
      <c r="H1725" s="7">
        <v>7</v>
      </c>
      <c r="I1725" s="7">
        <v>7</v>
      </c>
      <c r="J1725" s="7"/>
      <c r="K1725" s="7">
        <v>5</v>
      </c>
      <c r="L1725" s="8">
        <f>I1725*528000+J1725*1030000</f>
        <v>3696000</v>
      </c>
      <c r="M1725" s="8">
        <f>(I1725*135900)+(J1725*168000)</f>
        <v>951300</v>
      </c>
      <c r="N1725" s="8">
        <f t="shared" si="135"/>
        <v>3030090</v>
      </c>
    </row>
    <row r="1726" spans="1:14" ht="71.25" x14ac:dyDescent="0.2">
      <c r="A1726" s="4">
        <v>400055</v>
      </c>
      <c r="B1726" s="15" t="s">
        <v>2142</v>
      </c>
      <c r="C1726" s="15" t="s">
        <v>2151</v>
      </c>
      <c r="D1726" s="15" t="s">
        <v>2155</v>
      </c>
      <c r="E1726" s="15" t="s">
        <v>22</v>
      </c>
      <c r="F1726" s="13" t="s">
        <v>2159</v>
      </c>
      <c r="G1726" s="13"/>
      <c r="H1726" s="7">
        <v>5</v>
      </c>
      <c r="I1726" s="7">
        <v>5</v>
      </c>
      <c r="J1726" s="7"/>
      <c r="K1726" s="7">
        <v>5</v>
      </c>
      <c r="L1726" s="11">
        <f>I1726*277000+J1726*644000</f>
        <v>1385000</v>
      </c>
      <c r="M1726" s="12">
        <f>(I1726*135900)+(J1726*179000)</f>
        <v>679500</v>
      </c>
      <c r="N1726" s="12">
        <f t="shared" si="135"/>
        <v>909350</v>
      </c>
    </row>
    <row r="1727" spans="1:14" ht="28.5" x14ac:dyDescent="0.2">
      <c r="A1727" s="4">
        <v>400060</v>
      </c>
      <c r="B1727" s="15" t="s">
        <v>2142</v>
      </c>
      <c r="C1727" s="15" t="s">
        <v>2151</v>
      </c>
      <c r="D1727" s="15" t="s">
        <v>2160</v>
      </c>
      <c r="E1727" s="16"/>
      <c r="F1727" s="6" t="s">
        <v>2161</v>
      </c>
      <c r="G1727" s="6"/>
      <c r="H1727" s="7">
        <v>5</v>
      </c>
      <c r="I1727" s="7">
        <v>5</v>
      </c>
      <c r="J1727" s="7"/>
      <c r="K1727" s="7">
        <v>5</v>
      </c>
      <c r="L1727" s="8">
        <f>I1727*528000+J1727*1030000</f>
        <v>2640000</v>
      </c>
      <c r="M1727" s="8">
        <f>(I1727*135900)+(J1727*168000)</f>
        <v>679500</v>
      </c>
      <c r="N1727" s="8">
        <f t="shared" si="135"/>
        <v>2164350</v>
      </c>
    </row>
    <row r="1728" spans="1:14" ht="28.5" x14ac:dyDescent="0.2">
      <c r="A1728" s="4">
        <v>400065</v>
      </c>
      <c r="B1728" s="15" t="s">
        <v>2142</v>
      </c>
      <c r="C1728" s="15" t="s">
        <v>2151</v>
      </c>
      <c r="D1728" s="15" t="s">
        <v>2160</v>
      </c>
      <c r="E1728" s="16"/>
      <c r="F1728" s="13" t="s">
        <v>2162</v>
      </c>
      <c r="G1728" s="13"/>
      <c r="H1728" s="7">
        <v>30</v>
      </c>
      <c r="I1728" s="7">
        <v>30</v>
      </c>
      <c r="J1728" s="7"/>
      <c r="K1728" s="7">
        <v>5</v>
      </c>
      <c r="L1728" s="8">
        <f>I1728*528000+J1728*1030000</f>
        <v>15840000</v>
      </c>
      <c r="M1728" s="8">
        <f>(I1728*135900)+(J1728*168000)</f>
        <v>4077000</v>
      </c>
      <c r="N1728" s="8">
        <f t="shared" si="135"/>
        <v>12986100</v>
      </c>
    </row>
    <row r="1729" spans="1:14" ht="28.5" x14ac:dyDescent="0.2">
      <c r="A1729" s="4">
        <v>400070</v>
      </c>
      <c r="B1729" s="15" t="s">
        <v>2142</v>
      </c>
      <c r="C1729" s="15" t="s">
        <v>2151</v>
      </c>
      <c r="D1729" s="15" t="s">
        <v>2160</v>
      </c>
      <c r="E1729" s="16"/>
      <c r="F1729" s="6" t="s">
        <v>2163</v>
      </c>
      <c r="G1729" s="6" t="s">
        <v>2164</v>
      </c>
      <c r="H1729" s="7">
        <v>59</v>
      </c>
      <c r="I1729" s="7">
        <v>59</v>
      </c>
      <c r="J1729" s="7"/>
      <c r="K1729" s="7">
        <v>5</v>
      </c>
      <c r="L1729" s="8">
        <f>I1729*528000+J1729*1030000</f>
        <v>31152000</v>
      </c>
      <c r="M1729" s="8">
        <f>(I1729*135900)+(J1729*168000)</f>
        <v>8018100</v>
      </c>
      <c r="N1729" s="8">
        <f t="shared" si="135"/>
        <v>25539330</v>
      </c>
    </row>
    <row r="1730" spans="1:14" ht="57" x14ac:dyDescent="0.2">
      <c r="A1730" s="4">
        <v>400075</v>
      </c>
      <c r="B1730" s="15" t="s">
        <v>2142</v>
      </c>
      <c r="C1730" s="15" t="s">
        <v>2165</v>
      </c>
      <c r="D1730" s="15" t="s">
        <v>236</v>
      </c>
      <c r="E1730" s="15" t="s">
        <v>22</v>
      </c>
      <c r="F1730" s="6" t="s">
        <v>2166</v>
      </c>
      <c r="G1730" s="6"/>
      <c r="H1730" s="7">
        <v>3.5</v>
      </c>
      <c r="I1730" s="7">
        <v>3.5</v>
      </c>
      <c r="J1730" s="7"/>
      <c r="K1730" s="7">
        <v>5</v>
      </c>
      <c r="L1730" s="11">
        <f>I1730*277000+J1730*644000</f>
        <v>969500</v>
      </c>
      <c r="M1730" s="12">
        <f>(I1730*135900)+(J1730*179000)</f>
        <v>475650</v>
      </c>
      <c r="N1730" s="12">
        <f t="shared" si="135"/>
        <v>636545</v>
      </c>
    </row>
    <row r="1731" spans="1:14" ht="42.75" x14ac:dyDescent="0.2">
      <c r="A1731" s="4">
        <v>400080</v>
      </c>
      <c r="B1731" s="15" t="s">
        <v>2142</v>
      </c>
      <c r="C1731" s="15" t="s">
        <v>2165</v>
      </c>
      <c r="D1731" s="15" t="s">
        <v>236</v>
      </c>
      <c r="E1731" s="15" t="s">
        <v>22</v>
      </c>
      <c r="F1731" s="13" t="s">
        <v>2167</v>
      </c>
      <c r="G1731" s="13"/>
      <c r="H1731" s="7">
        <v>9.1</v>
      </c>
      <c r="I1731" s="7">
        <v>9.1</v>
      </c>
      <c r="J1731" s="7"/>
      <c r="K1731" s="7">
        <v>5</v>
      </c>
      <c r="L1731" s="11">
        <f>I1731*277000+J1731*644000</f>
        <v>2520700</v>
      </c>
      <c r="M1731" s="12">
        <f>(I1731*135900)+(J1731*179000)</f>
        <v>1236690</v>
      </c>
      <c r="N1731" s="12">
        <f t="shared" si="135"/>
        <v>1655017</v>
      </c>
    </row>
    <row r="1732" spans="1:14" ht="71.25" x14ac:dyDescent="0.2">
      <c r="A1732" s="4">
        <v>400085</v>
      </c>
      <c r="B1732" s="15" t="s">
        <v>2142</v>
      </c>
      <c r="C1732" s="15" t="s">
        <v>2165</v>
      </c>
      <c r="D1732" s="15" t="s">
        <v>236</v>
      </c>
      <c r="E1732" s="16"/>
      <c r="F1732" s="13" t="s">
        <v>2168</v>
      </c>
      <c r="G1732" s="13"/>
      <c r="H1732" s="7">
        <v>5</v>
      </c>
      <c r="I1732" s="7">
        <v>5</v>
      </c>
      <c r="J1732" s="7"/>
      <c r="K1732" s="7">
        <v>5</v>
      </c>
      <c r="L1732" s="8">
        <f t="shared" ref="L1732:L1744" si="142">I1732*528000+J1732*1030000</f>
        <v>2640000</v>
      </c>
      <c r="M1732" s="8">
        <f t="shared" ref="M1732:M1744" si="143">(I1732*135900)+(J1732*168000)</f>
        <v>679500</v>
      </c>
      <c r="N1732" s="8">
        <f t="shared" ref="N1732:N1795" si="144">L1732- ((M1732*70)/100)</f>
        <v>2164350</v>
      </c>
    </row>
    <row r="1733" spans="1:14" ht="42.75" x14ac:dyDescent="0.2">
      <c r="A1733" s="4">
        <v>400090</v>
      </c>
      <c r="B1733" s="15" t="s">
        <v>2142</v>
      </c>
      <c r="C1733" s="15" t="s">
        <v>2165</v>
      </c>
      <c r="D1733" s="15" t="s">
        <v>171</v>
      </c>
      <c r="E1733" s="16"/>
      <c r="F1733" s="13" t="s">
        <v>2169</v>
      </c>
      <c r="G1733" s="13"/>
      <c r="H1733" s="7">
        <v>3</v>
      </c>
      <c r="I1733" s="7">
        <v>3</v>
      </c>
      <c r="J1733" s="7"/>
      <c r="K1733" s="7">
        <v>5</v>
      </c>
      <c r="L1733" s="8">
        <f t="shared" si="142"/>
        <v>1584000</v>
      </c>
      <c r="M1733" s="8">
        <f t="shared" si="143"/>
        <v>407700</v>
      </c>
      <c r="N1733" s="8">
        <f t="shared" si="144"/>
        <v>1298610</v>
      </c>
    </row>
    <row r="1734" spans="1:14" ht="28.5" x14ac:dyDescent="0.2">
      <c r="A1734" s="4">
        <v>400095</v>
      </c>
      <c r="B1734" s="15" t="s">
        <v>2142</v>
      </c>
      <c r="C1734" s="15" t="s">
        <v>2165</v>
      </c>
      <c r="D1734" s="15" t="s">
        <v>171</v>
      </c>
      <c r="E1734" s="16"/>
      <c r="F1734" s="13" t="s">
        <v>2170</v>
      </c>
      <c r="G1734" s="13"/>
      <c r="H1734" s="7">
        <v>4.5</v>
      </c>
      <c r="I1734" s="7">
        <v>4.5</v>
      </c>
      <c r="J1734" s="7"/>
      <c r="K1734" s="7">
        <v>5</v>
      </c>
      <c r="L1734" s="8">
        <f t="shared" si="142"/>
        <v>2376000</v>
      </c>
      <c r="M1734" s="8">
        <f t="shared" si="143"/>
        <v>611550</v>
      </c>
      <c r="N1734" s="8">
        <f t="shared" si="144"/>
        <v>1947915</v>
      </c>
    </row>
    <row r="1735" spans="1:14" ht="28.5" x14ac:dyDescent="0.2">
      <c r="A1735" s="4">
        <v>400100</v>
      </c>
      <c r="B1735" s="15" t="s">
        <v>2142</v>
      </c>
      <c r="C1735" s="15" t="s">
        <v>2165</v>
      </c>
      <c r="D1735" s="15" t="s">
        <v>171</v>
      </c>
      <c r="E1735" s="16"/>
      <c r="F1735" s="6" t="s">
        <v>2171</v>
      </c>
      <c r="G1735" s="6"/>
      <c r="H1735" s="7">
        <v>30</v>
      </c>
      <c r="I1735" s="7">
        <v>30</v>
      </c>
      <c r="J1735" s="7"/>
      <c r="K1735" s="7">
        <v>8</v>
      </c>
      <c r="L1735" s="8">
        <f t="shared" si="142"/>
        <v>15840000</v>
      </c>
      <c r="M1735" s="8">
        <f t="shared" si="143"/>
        <v>4077000</v>
      </c>
      <c r="N1735" s="8">
        <f t="shared" si="144"/>
        <v>12986100</v>
      </c>
    </row>
    <row r="1736" spans="1:14" ht="42.75" x14ac:dyDescent="0.2">
      <c r="A1736" s="4">
        <v>400105</v>
      </c>
      <c r="B1736" s="15" t="s">
        <v>2142</v>
      </c>
      <c r="C1736" s="15" t="s">
        <v>2165</v>
      </c>
      <c r="D1736" s="15" t="s">
        <v>171</v>
      </c>
      <c r="E1736" s="16"/>
      <c r="F1736" s="6" t="s">
        <v>2172</v>
      </c>
      <c r="G1736" s="6"/>
      <c r="H1736" s="7">
        <v>70</v>
      </c>
      <c r="I1736" s="7">
        <v>70</v>
      </c>
      <c r="J1736" s="7"/>
      <c r="K1736" s="7">
        <v>8</v>
      </c>
      <c r="L1736" s="8">
        <f t="shared" si="142"/>
        <v>36960000</v>
      </c>
      <c r="M1736" s="8">
        <f t="shared" si="143"/>
        <v>9513000</v>
      </c>
      <c r="N1736" s="8">
        <f t="shared" si="144"/>
        <v>30300900</v>
      </c>
    </row>
    <row r="1737" spans="1:14" ht="42.75" x14ac:dyDescent="0.2">
      <c r="A1737" s="10">
        <v>400110</v>
      </c>
      <c r="B1737" s="15" t="s">
        <v>2142</v>
      </c>
      <c r="C1737" s="15" t="s">
        <v>2165</v>
      </c>
      <c r="D1737" s="15" t="s">
        <v>171</v>
      </c>
      <c r="E1737" s="16"/>
      <c r="F1737" s="13" t="s">
        <v>2173</v>
      </c>
      <c r="G1737" s="13"/>
      <c r="H1737" s="7">
        <v>70</v>
      </c>
      <c r="I1737" s="7">
        <v>70</v>
      </c>
      <c r="J1737" s="9"/>
      <c r="K1737" s="7">
        <v>9</v>
      </c>
      <c r="L1737" s="8">
        <f t="shared" si="142"/>
        <v>36960000</v>
      </c>
      <c r="M1737" s="8">
        <f t="shared" si="143"/>
        <v>9513000</v>
      </c>
      <c r="N1737" s="8">
        <f t="shared" si="144"/>
        <v>30300900</v>
      </c>
    </row>
    <row r="1738" spans="1:14" ht="42.75" x14ac:dyDescent="0.2">
      <c r="A1738" s="10">
        <v>400115</v>
      </c>
      <c r="B1738" s="15" t="s">
        <v>2142</v>
      </c>
      <c r="C1738" s="15" t="s">
        <v>2165</v>
      </c>
      <c r="D1738" s="15" t="s">
        <v>171</v>
      </c>
      <c r="E1738" s="16"/>
      <c r="F1738" s="13" t="s">
        <v>2174</v>
      </c>
      <c r="G1738" s="13"/>
      <c r="H1738" s="7">
        <v>80</v>
      </c>
      <c r="I1738" s="7">
        <v>80</v>
      </c>
      <c r="J1738" s="9"/>
      <c r="K1738" s="7">
        <v>9</v>
      </c>
      <c r="L1738" s="8">
        <f t="shared" si="142"/>
        <v>42240000</v>
      </c>
      <c r="M1738" s="8">
        <f t="shared" si="143"/>
        <v>10872000</v>
      </c>
      <c r="N1738" s="8">
        <f t="shared" si="144"/>
        <v>34629600</v>
      </c>
    </row>
    <row r="1739" spans="1:14" ht="57" x14ac:dyDescent="0.2">
      <c r="A1739" s="4">
        <v>400120</v>
      </c>
      <c r="B1739" s="15" t="s">
        <v>2142</v>
      </c>
      <c r="C1739" s="15" t="s">
        <v>2165</v>
      </c>
      <c r="D1739" s="15" t="s">
        <v>171</v>
      </c>
      <c r="E1739" s="16"/>
      <c r="F1739" s="6" t="s">
        <v>2175</v>
      </c>
      <c r="G1739" s="6"/>
      <c r="H1739" s="7">
        <v>81.3</v>
      </c>
      <c r="I1739" s="7">
        <v>81.3</v>
      </c>
      <c r="J1739" s="7"/>
      <c r="K1739" s="7">
        <v>9</v>
      </c>
      <c r="L1739" s="8">
        <f t="shared" si="142"/>
        <v>42926400</v>
      </c>
      <c r="M1739" s="8">
        <f t="shared" si="143"/>
        <v>11048670</v>
      </c>
      <c r="N1739" s="8">
        <f t="shared" si="144"/>
        <v>35192331</v>
      </c>
    </row>
    <row r="1740" spans="1:14" ht="42.75" x14ac:dyDescent="0.2">
      <c r="A1740" s="4">
        <v>400125</v>
      </c>
      <c r="B1740" s="15" t="s">
        <v>2142</v>
      </c>
      <c r="C1740" s="15" t="s">
        <v>2165</v>
      </c>
      <c r="D1740" s="15" t="s">
        <v>171</v>
      </c>
      <c r="E1740" s="16"/>
      <c r="F1740" s="6" t="s">
        <v>2176</v>
      </c>
      <c r="G1740" s="6"/>
      <c r="H1740" s="7">
        <v>83.8</v>
      </c>
      <c r="I1740" s="7">
        <v>83.8</v>
      </c>
      <c r="J1740" s="7"/>
      <c r="K1740" s="7">
        <v>9</v>
      </c>
      <c r="L1740" s="8">
        <f t="shared" si="142"/>
        <v>44246400</v>
      </c>
      <c r="M1740" s="8">
        <f t="shared" si="143"/>
        <v>11388420</v>
      </c>
      <c r="N1740" s="8">
        <f t="shared" si="144"/>
        <v>36274506</v>
      </c>
    </row>
    <row r="1741" spans="1:14" ht="71.25" x14ac:dyDescent="0.2">
      <c r="A1741" s="4">
        <v>400130</v>
      </c>
      <c r="B1741" s="15" t="s">
        <v>2142</v>
      </c>
      <c r="C1741" s="15" t="s">
        <v>2165</v>
      </c>
      <c r="D1741" s="15" t="s">
        <v>171</v>
      </c>
      <c r="E1741" s="16"/>
      <c r="F1741" s="6" t="s">
        <v>2177</v>
      </c>
      <c r="G1741" s="6"/>
      <c r="H1741" s="7">
        <v>120</v>
      </c>
      <c r="I1741" s="7">
        <v>120</v>
      </c>
      <c r="J1741" s="7"/>
      <c r="K1741" s="7">
        <v>9</v>
      </c>
      <c r="L1741" s="8">
        <f t="shared" si="142"/>
        <v>63360000</v>
      </c>
      <c r="M1741" s="8">
        <f t="shared" si="143"/>
        <v>16308000</v>
      </c>
      <c r="N1741" s="8">
        <f t="shared" si="144"/>
        <v>51944400</v>
      </c>
    </row>
    <row r="1742" spans="1:14" ht="57" x14ac:dyDescent="0.2">
      <c r="A1742" s="4">
        <v>400135</v>
      </c>
      <c r="B1742" s="15" t="s">
        <v>2142</v>
      </c>
      <c r="C1742" s="15" t="s">
        <v>2165</v>
      </c>
      <c r="D1742" s="15" t="s">
        <v>1495</v>
      </c>
      <c r="E1742" s="16"/>
      <c r="F1742" s="6" t="s">
        <v>2178</v>
      </c>
      <c r="G1742" s="6"/>
      <c r="H1742" s="7">
        <v>4.5</v>
      </c>
      <c r="I1742" s="7">
        <v>4.5</v>
      </c>
      <c r="J1742" s="7"/>
      <c r="K1742" s="7">
        <v>5</v>
      </c>
      <c r="L1742" s="8">
        <f t="shared" si="142"/>
        <v>2376000</v>
      </c>
      <c r="M1742" s="8">
        <f t="shared" si="143"/>
        <v>611550</v>
      </c>
      <c r="N1742" s="8">
        <f t="shared" si="144"/>
        <v>1947915</v>
      </c>
    </row>
    <row r="1743" spans="1:14" ht="28.5" x14ac:dyDescent="0.2">
      <c r="A1743" s="4">
        <v>400140</v>
      </c>
      <c r="B1743" s="15" t="s">
        <v>2142</v>
      </c>
      <c r="C1743" s="15" t="s">
        <v>2165</v>
      </c>
      <c r="D1743" s="15" t="s">
        <v>1231</v>
      </c>
      <c r="E1743" s="16"/>
      <c r="F1743" s="6" t="s">
        <v>2179</v>
      </c>
      <c r="G1743" s="6"/>
      <c r="H1743" s="7">
        <v>14.5</v>
      </c>
      <c r="I1743" s="7">
        <v>14.5</v>
      </c>
      <c r="J1743" s="7"/>
      <c r="K1743" s="7">
        <v>8</v>
      </c>
      <c r="L1743" s="8">
        <f t="shared" si="142"/>
        <v>7656000</v>
      </c>
      <c r="M1743" s="8">
        <f t="shared" si="143"/>
        <v>1970550</v>
      </c>
      <c r="N1743" s="8">
        <f t="shared" si="144"/>
        <v>6276615</v>
      </c>
    </row>
    <row r="1744" spans="1:14" ht="28.5" x14ac:dyDescent="0.2">
      <c r="A1744" s="4">
        <v>400145</v>
      </c>
      <c r="B1744" s="15" t="s">
        <v>2142</v>
      </c>
      <c r="C1744" s="15" t="s">
        <v>2165</v>
      </c>
      <c r="D1744" s="15" t="s">
        <v>1231</v>
      </c>
      <c r="E1744" s="16"/>
      <c r="F1744" s="6" t="s">
        <v>2180</v>
      </c>
      <c r="G1744" s="6" t="s">
        <v>2181</v>
      </c>
      <c r="H1744" s="7">
        <v>8</v>
      </c>
      <c r="I1744" s="7">
        <v>8</v>
      </c>
      <c r="J1744" s="7"/>
      <c r="K1744" s="7">
        <v>5</v>
      </c>
      <c r="L1744" s="8">
        <f t="shared" si="142"/>
        <v>4224000</v>
      </c>
      <c r="M1744" s="8">
        <f t="shared" si="143"/>
        <v>1087200</v>
      </c>
      <c r="N1744" s="8">
        <f t="shared" si="144"/>
        <v>3462960</v>
      </c>
    </row>
    <row r="1745" spans="1:14" ht="28.5" x14ac:dyDescent="0.2">
      <c r="A1745" s="4">
        <v>400150</v>
      </c>
      <c r="B1745" s="15" t="s">
        <v>2142</v>
      </c>
      <c r="C1745" s="15" t="s">
        <v>2182</v>
      </c>
      <c r="D1745" s="15" t="s">
        <v>236</v>
      </c>
      <c r="E1745" s="15" t="s">
        <v>22</v>
      </c>
      <c r="F1745" s="6" t="s">
        <v>2183</v>
      </c>
      <c r="G1745" s="6"/>
      <c r="H1745" s="7">
        <v>6</v>
      </c>
      <c r="I1745" s="7">
        <v>6</v>
      </c>
      <c r="J1745" s="7"/>
      <c r="K1745" s="7">
        <v>5</v>
      </c>
      <c r="L1745" s="11">
        <f>I1745*277000+J1745*644000</f>
        <v>1662000</v>
      </c>
      <c r="M1745" s="12">
        <f>(I1745*135900)+(J1745*179000)</f>
        <v>815400</v>
      </c>
      <c r="N1745" s="12">
        <f t="shared" si="144"/>
        <v>1091220</v>
      </c>
    </row>
    <row r="1746" spans="1:14" ht="57" x14ac:dyDescent="0.2">
      <c r="A1746" s="4">
        <v>400155</v>
      </c>
      <c r="B1746" s="15" t="s">
        <v>2142</v>
      </c>
      <c r="C1746" s="15" t="s">
        <v>2182</v>
      </c>
      <c r="D1746" s="15" t="s">
        <v>236</v>
      </c>
      <c r="E1746" s="16"/>
      <c r="F1746" s="6" t="s">
        <v>2184</v>
      </c>
      <c r="G1746" s="6"/>
      <c r="H1746" s="7">
        <v>4</v>
      </c>
      <c r="I1746" s="7">
        <v>4</v>
      </c>
      <c r="J1746" s="7"/>
      <c r="K1746" s="7">
        <v>5</v>
      </c>
      <c r="L1746" s="8">
        <f t="shared" ref="L1746:L1755" si="145">I1746*528000+J1746*1030000</f>
        <v>2112000</v>
      </c>
      <c r="M1746" s="8">
        <f t="shared" ref="M1746:M1755" si="146">(I1746*135900)+(J1746*168000)</f>
        <v>543600</v>
      </c>
      <c r="N1746" s="8">
        <f t="shared" si="144"/>
        <v>1731480</v>
      </c>
    </row>
    <row r="1747" spans="1:14" ht="42.75" x14ac:dyDescent="0.2">
      <c r="A1747" s="4">
        <v>400160</v>
      </c>
      <c r="B1747" s="15" t="s">
        <v>2142</v>
      </c>
      <c r="C1747" s="15" t="s">
        <v>2182</v>
      </c>
      <c r="D1747" s="15" t="s">
        <v>2185</v>
      </c>
      <c r="E1747" s="16"/>
      <c r="F1747" s="6" t="s">
        <v>2186</v>
      </c>
      <c r="G1747" s="6"/>
      <c r="H1747" s="7">
        <v>4</v>
      </c>
      <c r="I1747" s="7">
        <v>4</v>
      </c>
      <c r="J1747" s="7"/>
      <c r="K1747" s="7">
        <v>5</v>
      </c>
      <c r="L1747" s="8">
        <f t="shared" si="145"/>
        <v>2112000</v>
      </c>
      <c r="M1747" s="8">
        <f t="shared" si="146"/>
        <v>543600</v>
      </c>
      <c r="N1747" s="8">
        <f t="shared" si="144"/>
        <v>1731480</v>
      </c>
    </row>
    <row r="1748" spans="1:14" ht="42.75" x14ac:dyDescent="0.2">
      <c r="A1748" s="4">
        <v>400165</v>
      </c>
      <c r="B1748" s="15" t="s">
        <v>2142</v>
      </c>
      <c r="C1748" s="15" t="s">
        <v>2182</v>
      </c>
      <c r="D1748" s="15" t="s">
        <v>2185</v>
      </c>
      <c r="E1748" s="16"/>
      <c r="F1748" s="6" t="s">
        <v>2187</v>
      </c>
      <c r="G1748" s="6"/>
      <c r="H1748" s="7">
        <v>6</v>
      </c>
      <c r="I1748" s="7">
        <v>6</v>
      </c>
      <c r="J1748" s="7"/>
      <c r="K1748" s="7">
        <v>5</v>
      </c>
      <c r="L1748" s="8">
        <f t="shared" si="145"/>
        <v>3168000</v>
      </c>
      <c r="M1748" s="8">
        <f t="shared" si="146"/>
        <v>815400</v>
      </c>
      <c r="N1748" s="8">
        <f t="shared" si="144"/>
        <v>2597220</v>
      </c>
    </row>
    <row r="1749" spans="1:14" ht="57" x14ac:dyDescent="0.2">
      <c r="A1749" s="4">
        <v>400170</v>
      </c>
      <c r="B1749" s="15" t="s">
        <v>2142</v>
      </c>
      <c r="C1749" s="15" t="s">
        <v>2182</v>
      </c>
      <c r="D1749" s="15" t="s">
        <v>2185</v>
      </c>
      <c r="E1749" s="16"/>
      <c r="F1749" s="6" t="s">
        <v>2188</v>
      </c>
      <c r="G1749" s="6"/>
      <c r="H1749" s="7">
        <v>4</v>
      </c>
      <c r="I1749" s="7">
        <v>4</v>
      </c>
      <c r="J1749" s="7"/>
      <c r="K1749" s="7">
        <v>5</v>
      </c>
      <c r="L1749" s="8">
        <f t="shared" si="145"/>
        <v>2112000</v>
      </c>
      <c r="M1749" s="8">
        <f t="shared" si="146"/>
        <v>543600</v>
      </c>
      <c r="N1749" s="8">
        <f t="shared" si="144"/>
        <v>1731480</v>
      </c>
    </row>
    <row r="1750" spans="1:14" ht="71.25" x14ac:dyDescent="0.2">
      <c r="A1750" s="4">
        <v>400175</v>
      </c>
      <c r="B1750" s="15" t="s">
        <v>2142</v>
      </c>
      <c r="C1750" s="15" t="s">
        <v>2182</v>
      </c>
      <c r="D1750" s="15" t="s">
        <v>2185</v>
      </c>
      <c r="E1750" s="16"/>
      <c r="F1750" s="6" t="s">
        <v>2189</v>
      </c>
      <c r="G1750" s="6"/>
      <c r="H1750" s="7">
        <v>6.5</v>
      </c>
      <c r="I1750" s="7">
        <v>6.5</v>
      </c>
      <c r="J1750" s="7"/>
      <c r="K1750" s="7">
        <v>5</v>
      </c>
      <c r="L1750" s="8">
        <f t="shared" si="145"/>
        <v>3432000</v>
      </c>
      <c r="M1750" s="8">
        <f t="shared" si="146"/>
        <v>883350</v>
      </c>
      <c r="N1750" s="8">
        <f t="shared" si="144"/>
        <v>2813655</v>
      </c>
    </row>
    <row r="1751" spans="1:14" ht="42.75" x14ac:dyDescent="0.2">
      <c r="A1751" s="4">
        <v>400180</v>
      </c>
      <c r="B1751" s="15" t="s">
        <v>2142</v>
      </c>
      <c r="C1751" s="15" t="s">
        <v>2182</v>
      </c>
      <c r="D1751" s="15" t="s">
        <v>2185</v>
      </c>
      <c r="E1751" s="16"/>
      <c r="F1751" s="6" t="s">
        <v>2190</v>
      </c>
      <c r="G1751" s="6"/>
      <c r="H1751" s="7">
        <v>6</v>
      </c>
      <c r="I1751" s="7">
        <v>6</v>
      </c>
      <c r="J1751" s="7"/>
      <c r="K1751" s="7">
        <v>5</v>
      </c>
      <c r="L1751" s="8">
        <f t="shared" si="145"/>
        <v>3168000</v>
      </c>
      <c r="M1751" s="8">
        <f t="shared" si="146"/>
        <v>815400</v>
      </c>
      <c r="N1751" s="8">
        <f t="shared" si="144"/>
        <v>2597220</v>
      </c>
    </row>
    <row r="1752" spans="1:14" ht="28.5" x14ac:dyDescent="0.2">
      <c r="A1752" s="4">
        <v>400185</v>
      </c>
      <c r="B1752" s="15" t="s">
        <v>2142</v>
      </c>
      <c r="C1752" s="15" t="s">
        <v>2182</v>
      </c>
      <c r="D1752" s="15" t="s">
        <v>2185</v>
      </c>
      <c r="E1752" s="16"/>
      <c r="F1752" s="6" t="s">
        <v>2191</v>
      </c>
      <c r="G1752" s="6"/>
      <c r="H1752" s="7">
        <v>8</v>
      </c>
      <c r="I1752" s="7">
        <v>8</v>
      </c>
      <c r="J1752" s="7"/>
      <c r="K1752" s="7">
        <v>5</v>
      </c>
      <c r="L1752" s="8">
        <f t="shared" si="145"/>
        <v>4224000</v>
      </c>
      <c r="M1752" s="8">
        <f t="shared" si="146"/>
        <v>1087200</v>
      </c>
      <c r="N1752" s="8">
        <f t="shared" si="144"/>
        <v>3462960</v>
      </c>
    </row>
    <row r="1753" spans="1:14" ht="28.5" x14ac:dyDescent="0.2">
      <c r="A1753" s="4">
        <v>400190</v>
      </c>
      <c r="B1753" s="15" t="s">
        <v>2142</v>
      </c>
      <c r="C1753" s="15" t="s">
        <v>2182</v>
      </c>
      <c r="D1753" s="15" t="s">
        <v>1231</v>
      </c>
      <c r="E1753" s="16"/>
      <c r="F1753" s="6" t="s">
        <v>2192</v>
      </c>
      <c r="G1753" s="6"/>
      <c r="H1753" s="7">
        <v>13</v>
      </c>
      <c r="I1753" s="7">
        <v>13</v>
      </c>
      <c r="J1753" s="7"/>
      <c r="K1753" s="7">
        <v>8</v>
      </c>
      <c r="L1753" s="8">
        <f t="shared" si="145"/>
        <v>6864000</v>
      </c>
      <c r="M1753" s="8">
        <f t="shared" si="146"/>
        <v>1766700</v>
      </c>
      <c r="N1753" s="8">
        <f t="shared" si="144"/>
        <v>5627310</v>
      </c>
    </row>
    <row r="1754" spans="1:14" ht="42.75" x14ac:dyDescent="0.2">
      <c r="A1754" s="4">
        <v>400195</v>
      </c>
      <c r="B1754" s="15" t="s">
        <v>2142</v>
      </c>
      <c r="C1754" s="15" t="s">
        <v>2182</v>
      </c>
      <c r="D1754" s="15" t="s">
        <v>1231</v>
      </c>
      <c r="E1754" s="16"/>
      <c r="F1754" s="6" t="s">
        <v>2193</v>
      </c>
      <c r="G1754" s="6" t="s">
        <v>2194</v>
      </c>
      <c r="H1754" s="7">
        <v>13.5</v>
      </c>
      <c r="I1754" s="7">
        <v>13.5</v>
      </c>
      <c r="J1754" s="7"/>
      <c r="K1754" s="7">
        <v>8</v>
      </c>
      <c r="L1754" s="8">
        <f t="shared" si="145"/>
        <v>7128000</v>
      </c>
      <c r="M1754" s="8">
        <f t="shared" si="146"/>
        <v>1834650</v>
      </c>
      <c r="N1754" s="8">
        <f t="shared" si="144"/>
        <v>5843745</v>
      </c>
    </row>
    <row r="1755" spans="1:14" ht="28.5" x14ac:dyDescent="0.2">
      <c r="A1755" s="4">
        <v>400200</v>
      </c>
      <c r="B1755" s="15" t="s">
        <v>2142</v>
      </c>
      <c r="C1755" s="15" t="s">
        <v>2195</v>
      </c>
      <c r="D1755" s="15" t="s">
        <v>236</v>
      </c>
      <c r="E1755" s="16"/>
      <c r="F1755" s="6" t="s">
        <v>2196</v>
      </c>
      <c r="G1755" s="6"/>
      <c r="H1755" s="7">
        <v>3.2</v>
      </c>
      <c r="I1755" s="7">
        <v>3.2</v>
      </c>
      <c r="J1755" s="7"/>
      <c r="K1755" s="7">
        <v>5</v>
      </c>
      <c r="L1755" s="8">
        <f t="shared" si="145"/>
        <v>1689600</v>
      </c>
      <c r="M1755" s="8">
        <f t="shared" si="146"/>
        <v>434880</v>
      </c>
      <c r="N1755" s="8">
        <f t="shared" si="144"/>
        <v>1385184</v>
      </c>
    </row>
    <row r="1756" spans="1:14" ht="28.5" x14ac:dyDescent="0.2">
      <c r="A1756" s="4">
        <v>400205</v>
      </c>
      <c r="B1756" s="15" t="s">
        <v>2142</v>
      </c>
      <c r="C1756" s="15" t="s">
        <v>2195</v>
      </c>
      <c r="D1756" s="15" t="s">
        <v>2185</v>
      </c>
      <c r="E1756" s="15" t="s">
        <v>22</v>
      </c>
      <c r="F1756" s="6" t="s">
        <v>2197</v>
      </c>
      <c r="G1756" s="6"/>
      <c r="H1756" s="7">
        <v>2.5</v>
      </c>
      <c r="I1756" s="7">
        <v>2.5</v>
      </c>
      <c r="J1756" s="7"/>
      <c r="K1756" s="7">
        <v>5</v>
      </c>
      <c r="L1756" s="11">
        <f>I1756*277000+J1756*644000</f>
        <v>692500</v>
      </c>
      <c r="M1756" s="12">
        <f>(I1756*135900)+(J1756*179000)</f>
        <v>339750</v>
      </c>
      <c r="N1756" s="12">
        <f t="shared" si="144"/>
        <v>454675</v>
      </c>
    </row>
    <row r="1757" spans="1:14" ht="28.5" x14ac:dyDescent="0.2">
      <c r="A1757" s="4">
        <v>400210</v>
      </c>
      <c r="B1757" s="15" t="s">
        <v>2142</v>
      </c>
      <c r="C1757" s="15" t="s">
        <v>2195</v>
      </c>
      <c r="D1757" s="15" t="s">
        <v>2185</v>
      </c>
      <c r="E1757" s="16"/>
      <c r="F1757" s="6" t="s">
        <v>2198</v>
      </c>
      <c r="G1757" s="6"/>
      <c r="H1757" s="7">
        <v>4</v>
      </c>
      <c r="I1757" s="7">
        <v>4</v>
      </c>
      <c r="J1757" s="7"/>
      <c r="K1757" s="7">
        <v>5</v>
      </c>
      <c r="L1757" s="8">
        <f t="shared" ref="L1757:L1775" si="147">I1757*528000+J1757*1030000</f>
        <v>2112000</v>
      </c>
      <c r="M1757" s="8">
        <f t="shared" ref="M1757:M1775" si="148">(I1757*135900)+(J1757*168000)</f>
        <v>543600</v>
      </c>
      <c r="N1757" s="8">
        <f t="shared" si="144"/>
        <v>1731480</v>
      </c>
    </row>
    <row r="1758" spans="1:14" ht="42.75" x14ac:dyDescent="0.2">
      <c r="A1758" s="4">
        <v>400215</v>
      </c>
      <c r="B1758" s="15" t="s">
        <v>2142</v>
      </c>
      <c r="C1758" s="15" t="s">
        <v>2195</v>
      </c>
      <c r="D1758" s="15" t="s">
        <v>2185</v>
      </c>
      <c r="E1758" s="16"/>
      <c r="F1758" s="13" t="s">
        <v>2199</v>
      </c>
      <c r="G1758" s="13"/>
      <c r="H1758" s="7">
        <v>18.2</v>
      </c>
      <c r="I1758" s="7">
        <v>18.2</v>
      </c>
      <c r="J1758" s="7"/>
      <c r="K1758" s="7">
        <v>7</v>
      </c>
      <c r="L1758" s="8">
        <f t="shared" si="147"/>
        <v>9609600</v>
      </c>
      <c r="M1758" s="8">
        <f t="shared" si="148"/>
        <v>2473380</v>
      </c>
      <c r="N1758" s="8">
        <f t="shared" si="144"/>
        <v>7878234</v>
      </c>
    </row>
    <row r="1759" spans="1:14" ht="42.75" x14ac:dyDescent="0.2">
      <c r="A1759" s="4">
        <v>400220</v>
      </c>
      <c r="B1759" s="15" t="s">
        <v>2142</v>
      </c>
      <c r="C1759" s="15" t="s">
        <v>2195</v>
      </c>
      <c r="D1759" s="15" t="s">
        <v>2185</v>
      </c>
      <c r="E1759" s="16"/>
      <c r="F1759" s="6" t="s">
        <v>2200</v>
      </c>
      <c r="G1759" s="6" t="s">
        <v>2201</v>
      </c>
      <c r="H1759" s="7">
        <v>24.7</v>
      </c>
      <c r="I1759" s="7">
        <v>24.7</v>
      </c>
      <c r="J1759" s="7"/>
      <c r="K1759" s="7">
        <v>7</v>
      </c>
      <c r="L1759" s="8">
        <f t="shared" si="147"/>
        <v>13041600</v>
      </c>
      <c r="M1759" s="8">
        <f t="shared" si="148"/>
        <v>3356730</v>
      </c>
      <c r="N1759" s="8">
        <f t="shared" si="144"/>
        <v>10691889</v>
      </c>
    </row>
    <row r="1760" spans="1:14" ht="28.5" x14ac:dyDescent="0.2">
      <c r="A1760" s="4">
        <v>400225</v>
      </c>
      <c r="B1760" s="15" t="s">
        <v>2142</v>
      </c>
      <c r="C1760" s="15" t="s">
        <v>2195</v>
      </c>
      <c r="D1760" s="15" t="s">
        <v>2185</v>
      </c>
      <c r="E1760" s="16"/>
      <c r="F1760" s="6" t="s">
        <v>2202</v>
      </c>
      <c r="G1760" s="6"/>
      <c r="H1760" s="7">
        <v>4</v>
      </c>
      <c r="I1760" s="7">
        <v>4</v>
      </c>
      <c r="J1760" s="7"/>
      <c r="K1760" s="7">
        <v>5</v>
      </c>
      <c r="L1760" s="8">
        <f t="shared" si="147"/>
        <v>2112000</v>
      </c>
      <c r="M1760" s="8">
        <f t="shared" si="148"/>
        <v>543600</v>
      </c>
      <c r="N1760" s="8">
        <f t="shared" si="144"/>
        <v>1731480</v>
      </c>
    </row>
    <row r="1761" spans="1:14" ht="57" x14ac:dyDescent="0.2">
      <c r="A1761" s="4">
        <v>400230</v>
      </c>
      <c r="B1761" s="15" t="s">
        <v>2142</v>
      </c>
      <c r="C1761" s="15" t="s">
        <v>2195</v>
      </c>
      <c r="D1761" s="15" t="s">
        <v>2185</v>
      </c>
      <c r="E1761" s="16"/>
      <c r="F1761" s="6" t="s">
        <v>2203</v>
      </c>
      <c r="G1761" s="6"/>
      <c r="H1761" s="7">
        <v>30</v>
      </c>
      <c r="I1761" s="7">
        <v>30</v>
      </c>
      <c r="J1761" s="7"/>
      <c r="K1761" s="7">
        <v>8</v>
      </c>
      <c r="L1761" s="8">
        <f t="shared" si="147"/>
        <v>15840000</v>
      </c>
      <c r="M1761" s="8">
        <f t="shared" si="148"/>
        <v>4077000</v>
      </c>
      <c r="N1761" s="8">
        <f t="shared" si="144"/>
        <v>12986100</v>
      </c>
    </row>
    <row r="1762" spans="1:14" ht="42.75" x14ac:dyDescent="0.2">
      <c r="A1762" s="4">
        <v>400235</v>
      </c>
      <c r="B1762" s="15" t="s">
        <v>2142</v>
      </c>
      <c r="C1762" s="15" t="s">
        <v>2195</v>
      </c>
      <c r="D1762" s="15" t="s">
        <v>2185</v>
      </c>
      <c r="E1762" s="16"/>
      <c r="F1762" s="6" t="s">
        <v>2204</v>
      </c>
      <c r="G1762" s="6"/>
      <c r="H1762" s="7">
        <v>3.6</v>
      </c>
      <c r="I1762" s="7">
        <v>3.6</v>
      </c>
      <c r="J1762" s="7"/>
      <c r="K1762" s="7">
        <v>5</v>
      </c>
      <c r="L1762" s="8">
        <f t="shared" si="147"/>
        <v>1900800</v>
      </c>
      <c r="M1762" s="8">
        <f t="shared" si="148"/>
        <v>489240</v>
      </c>
      <c r="N1762" s="8">
        <f t="shared" si="144"/>
        <v>1558332</v>
      </c>
    </row>
    <row r="1763" spans="1:14" ht="28.5" x14ac:dyDescent="0.2">
      <c r="A1763" s="4">
        <v>400240</v>
      </c>
      <c r="B1763" s="15" t="s">
        <v>2142</v>
      </c>
      <c r="C1763" s="15" t="s">
        <v>2195</v>
      </c>
      <c r="D1763" s="15" t="s">
        <v>1495</v>
      </c>
      <c r="E1763" s="16"/>
      <c r="F1763" s="6" t="s">
        <v>2205</v>
      </c>
      <c r="G1763" s="6"/>
      <c r="H1763" s="7">
        <v>9</v>
      </c>
      <c r="I1763" s="7">
        <v>9</v>
      </c>
      <c r="J1763" s="7"/>
      <c r="K1763" s="7">
        <v>6</v>
      </c>
      <c r="L1763" s="8">
        <f t="shared" si="147"/>
        <v>4752000</v>
      </c>
      <c r="M1763" s="8">
        <f t="shared" si="148"/>
        <v>1223100</v>
      </c>
      <c r="N1763" s="8">
        <f t="shared" si="144"/>
        <v>3895830</v>
      </c>
    </row>
    <row r="1764" spans="1:14" ht="42.75" x14ac:dyDescent="0.2">
      <c r="A1764" s="10">
        <v>400245</v>
      </c>
      <c r="B1764" s="15" t="s">
        <v>2142</v>
      </c>
      <c r="C1764" s="15" t="s">
        <v>2195</v>
      </c>
      <c r="D1764" s="15" t="s">
        <v>1495</v>
      </c>
      <c r="E1764" s="16"/>
      <c r="F1764" s="13" t="s">
        <v>2206</v>
      </c>
      <c r="G1764" s="13"/>
      <c r="H1764" s="7">
        <v>45</v>
      </c>
      <c r="I1764" s="7">
        <v>45</v>
      </c>
      <c r="J1764" s="9"/>
      <c r="K1764" s="7">
        <v>8</v>
      </c>
      <c r="L1764" s="8">
        <f t="shared" si="147"/>
        <v>23760000</v>
      </c>
      <c r="M1764" s="8">
        <f t="shared" si="148"/>
        <v>6115500</v>
      </c>
      <c r="N1764" s="8">
        <f t="shared" si="144"/>
        <v>19479150</v>
      </c>
    </row>
    <row r="1765" spans="1:14" ht="42.75" x14ac:dyDescent="0.2">
      <c r="A1765" s="10">
        <v>400246</v>
      </c>
      <c r="B1765" s="15" t="s">
        <v>2142</v>
      </c>
      <c r="C1765" s="15" t="s">
        <v>2195</v>
      </c>
      <c r="D1765" s="15" t="s">
        <v>1495</v>
      </c>
      <c r="E1765" s="16"/>
      <c r="F1765" s="13" t="s">
        <v>2207</v>
      </c>
      <c r="G1765" s="13"/>
      <c r="H1765" s="7">
        <v>60</v>
      </c>
      <c r="I1765" s="7">
        <v>60</v>
      </c>
      <c r="J1765" s="9"/>
      <c r="K1765" s="7">
        <v>9</v>
      </c>
      <c r="L1765" s="8">
        <f t="shared" si="147"/>
        <v>31680000</v>
      </c>
      <c r="M1765" s="8">
        <f t="shared" si="148"/>
        <v>8154000</v>
      </c>
      <c r="N1765" s="8">
        <f t="shared" si="144"/>
        <v>25972200</v>
      </c>
    </row>
    <row r="1766" spans="1:14" ht="42.75" x14ac:dyDescent="0.2">
      <c r="A1766" s="10">
        <v>400247</v>
      </c>
      <c r="B1766" s="15" t="s">
        <v>2142</v>
      </c>
      <c r="C1766" s="15" t="s">
        <v>2195</v>
      </c>
      <c r="D1766" s="15" t="s">
        <v>1495</v>
      </c>
      <c r="E1766" s="16"/>
      <c r="F1766" s="13" t="s">
        <v>2208</v>
      </c>
      <c r="G1766" s="13"/>
      <c r="H1766" s="7">
        <v>30</v>
      </c>
      <c r="I1766" s="7">
        <v>30</v>
      </c>
      <c r="J1766" s="9"/>
      <c r="K1766" s="7">
        <v>9</v>
      </c>
      <c r="L1766" s="8">
        <f t="shared" si="147"/>
        <v>15840000</v>
      </c>
      <c r="M1766" s="8">
        <f t="shared" si="148"/>
        <v>4077000</v>
      </c>
      <c r="N1766" s="8">
        <f t="shared" si="144"/>
        <v>12986100</v>
      </c>
    </row>
    <row r="1767" spans="1:14" ht="57" x14ac:dyDescent="0.2">
      <c r="A1767" s="10">
        <v>400248</v>
      </c>
      <c r="B1767" s="15" t="s">
        <v>2142</v>
      </c>
      <c r="C1767" s="15" t="s">
        <v>2195</v>
      </c>
      <c r="D1767" s="15" t="s">
        <v>1495</v>
      </c>
      <c r="E1767" s="16"/>
      <c r="F1767" s="13" t="s">
        <v>2209</v>
      </c>
      <c r="G1767" s="13"/>
      <c r="H1767" s="7">
        <v>40</v>
      </c>
      <c r="I1767" s="7">
        <v>40</v>
      </c>
      <c r="J1767" s="9"/>
      <c r="K1767" s="7">
        <v>9</v>
      </c>
      <c r="L1767" s="8">
        <f t="shared" si="147"/>
        <v>21120000</v>
      </c>
      <c r="M1767" s="8">
        <f t="shared" si="148"/>
        <v>5436000</v>
      </c>
      <c r="N1767" s="8">
        <f t="shared" si="144"/>
        <v>17314800</v>
      </c>
    </row>
    <row r="1768" spans="1:14" ht="28.5" x14ac:dyDescent="0.2">
      <c r="A1768" s="10">
        <v>400249</v>
      </c>
      <c r="B1768" s="15" t="s">
        <v>2142</v>
      </c>
      <c r="C1768" s="15" t="s">
        <v>2195</v>
      </c>
      <c r="D1768" s="15" t="s">
        <v>1495</v>
      </c>
      <c r="E1768" s="16"/>
      <c r="F1768" s="13" t="s">
        <v>2210</v>
      </c>
      <c r="G1768" s="13"/>
      <c r="H1768" s="7">
        <v>20</v>
      </c>
      <c r="I1768" s="7">
        <v>20</v>
      </c>
      <c r="J1768" s="9"/>
      <c r="K1768" s="7">
        <v>6</v>
      </c>
      <c r="L1768" s="8">
        <f t="shared" si="147"/>
        <v>10560000</v>
      </c>
      <c r="M1768" s="8">
        <f t="shared" si="148"/>
        <v>2718000</v>
      </c>
      <c r="N1768" s="8">
        <f t="shared" si="144"/>
        <v>8657400</v>
      </c>
    </row>
    <row r="1769" spans="1:14" ht="28.5" x14ac:dyDescent="0.2">
      <c r="A1769" s="4">
        <v>400250</v>
      </c>
      <c r="B1769" s="15" t="s">
        <v>2142</v>
      </c>
      <c r="C1769" s="15" t="s">
        <v>2195</v>
      </c>
      <c r="D1769" s="15" t="s">
        <v>1495</v>
      </c>
      <c r="E1769" s="16"/>
      <c r="F1769" s="6" t="s">
        <v>2211</v>
      </c>
      <c r="G1769" s="6"/>
      <c r="H1769" s="7">
        <v>34</v>
      </c>
      <c r="I1769" s="7">
        <v>34</v>
      </c>
      <c r="J1769" s="7"/>
      <c r="K1769" s="7">
        <v>8</v>
      </c>
      <c r="L1769" s="8">
        <f t="shared" si="147"/>
        <v>17952000</v>
      </c>
      <c r="M1769" s="8">
        <f t="shared" si="148"/>
        <v>4620600</v>
      </c>
      <c r="N1769" s="8">
        <f t="shared" si="144"/>
        <v>14717580</v>
      </c>
    </row>
    <row r="1770" spans="1:14" ht="28.5" x14ac:dyDescent="0.2">
      <c r="A1770" s="4">
        <v>400255</v>
      </c>
      <c r="B1770" s="15" t="s">
        <v>2142</v>
      </c>
      <c r="C1770" s="15" t="s">
        <v>2195</v>
      </c>
      <c r="D1770" s="15" t="s">
        <v>1495</v>
      </c>
      <c r="E1770" s="16"/>
      <c r="F1770" s="6" t="s">
        <v>2212</v>
      </c>
      <c r="G1770" s="6" t="s">
        <v>2213</v>
      </c>
      <c r="H1770" s="7">
        <v>24</v>
      </c>
      <c r="I1770" s="7">
        <v>24</v>
      </c>
      <c r="J1770" s="7"/>
      <c r="K1770" s="7">
        <v>6</v>
      </c>
      <c r="L1770" s="8">
        <f t="shared" si="147"/>
        <v>12672000</v>
      </c>
      <c r="M1770" s="8">
        <f t="shared" si="148"/>
        <v>3261600</v>
      </c>
      <c r="N1770" s="8">
        <f t="shared" si="144"/>
        <v>10388880</v>
      </c>
    </row>
    <row r="1771" spans="1:14" ht="28.5" x14ac:dyDescent="0.2">
      <c r="A1771" s="4">
        <v>400260</v>
      </c>
      <c r="B1771" s="15" t="s">
        <v>2142</v>
      </c>
      <c r="C1771" s="15" t="s">
        <v>2195</v>
      </c>
      <c r="D1771" s="15" t="s">
        <v>1495</v>
      </c>
      <c r="E1771" s="16"/>
      <c r="F1771" s="6" t="s">
        <v>2214</v>
      </c>
      <c r="G1771" s="6"/>
      <c r="H1771" s="7">
        <v>3.2</v>
      </c>
      <c r="I1771" s="7">
        <v>3.2</v>
      </c>
      <c r="J1771" s="7"/>
      <c r="K1771" s="7">
        <v>5</v>
      </c>
      <c r="L1771" s="8">
        <f t="shared" si="147"/>
        <v>1689600</v>
      </c>
      <c r="M1771" s="8">
        <f t="shared" si="148"/>
        <v>434880</v>
      </c>
      <c r="N1771" s="8">
        <f t="shared" si="144"/>
        <v>1385184</v>
      </c>
    </row>
    <row r="1772" spans="1:14" ht="28.5" x14ac:dyDescent="0.2">
      <c r="A1772" s="4">
        <v>400265</v>
      </c>
      <c r="B1772" s="15" t="s">
        <v>2142</v>
      </c>
      <c r="C1772" s="15" t="s">
        <v>2195</v>
      </c>
      <c r="D1772" s="15" t="s">
        <v>1495</v>
      </c>
      <c r="E1772" s="16"/>
      <c r="F1772" s="6" t="s">
        <v>2215</v>
      </c>
      <c r="G1772" s="6"/>
      <c r="H1772" s="7">
        <v>2</v>
      </c>
      <c r="I1772" s="7">
        <v>2</v>
      </c>
      <c r="J1772" s="7"/>
      <c r="K1772" s="7">
        <v>5</v>
      </c>
      <c r="L1772" s="8">
        <f t="shared" si="147"/>
        <v>1056000</v>
      </c>
      <c r="M1772" s="8">
        <f t="shared" si="148"/>
        <v>271800</v>
      </c>
      <c r="N1772" s="8">
        <f t="shared" si="144"/>
        <v>865740</v>
      </c>
    </row>
    <row r="1773" spans="1:14" ht="71.25" x14ac:dyDescent="0.2">
      <c r="A1773" s="4">
        <v>400270</v>
      </c>
      <c r="B1773" s="15" t="s">
        <v>2142</v>
      </c>
      <c r="C1773" s="15" t="s">
        <v>2216</v>
      </c>
      <c r="D1773" s="15" t="s">
        <v>236</v>
      </c>
      <c r="E1773" s="16"/>
      <c r="F1773" s="6" t="s">
        <v>2217</v>
      </c>
      <c r="G1773" s="6"/>
      <c r="H1773" s="7">
        <v>7</v>
      </c>
      <c r="I1773" s="7">
        <v>7</v>
      </c>
      <c r="J1773" s="7"/>
      <c r="K1773" s="7">
        <v>5</v>
      </c>
      <c r="L1773" s="8">
        <f t="shared" si="147"/>
        <v>3696000</v>
      </c>
      <c r="M1773" s="8">
        <f t="shared" si="148"/>
        <v>951300</v>
      </c>
      <c r="N1773" s="8">
        <f t="shared" si="144"/>
        <v>3030090</v>
      </c>
    </row>
    <row r="1774" spans="1:14" ht="71.25" x14ac:dyDescent="0.2">
      <c r="A1774" s="4">
        <v>400275</v>
      </c>
      <c r="B1774" s="15" t="s">
        <v>2142</v>
      </c>
      <c r="C1774" s="15" t="s">
        <v>2216</v>
      </c>
      <c r="D1774" s="15" t="s">
        <v>236</v>
      </c>
      <c r="E1774" s="16"/>
      <c r="F1774" s="6" t="s">
        <v>2218</v>
      </c>
      <c r="G1774" s="6"/>
      <c r="H1774" s="7">
        <v>10</v>
      </c>
      <c r="I1774" s="7">
        <v>10</v>
      </c>
      <c r="J1774" s="7"/>
      <c r="K1774" s="7">
        <v>8</v>
      </c>
      <c r="L1774" s="8">
        <f t="shared" si="147"/>
        <v>5280000</v>
      </c>
      <c r="M1774" s="8">
        <f t="shared" si="148"/>
        <v>1359000</v>
      </c>
      <c r="N1774" s="8">
        <f t="shared" si="144"/>
        <v>4328700</v>
      </c>
    </row>
    <row r="1775" spans="1:14" ht="28.5" x14ac:dyDescent="0.2">
      <c r="A1775" s="4">
        <v>400280</v>
      </c>
      <c r="B1775" s="15" t="s">
        <v>2142</v>
      </c>
      <c r="C1775" s="15" t="s">
        <v>2216</v>
      </c>
      <c r="D1775" s="15" t="s">
        <v>236</v>
      </c>
      <c r="E1775" s="16"/>
      <c r="F1775" s="6" t="s">
        <v>2219</v>
      </c>
      <c r="G1775" s="6"/>
      <c r="H1775" s="7">
        <v>18.7</v>
      </c>
      <c r="I1775" s="7">
        <v>18.7</v>
      </c>
      <c r="J1775" s="7"/>
      <c r="K1775" s="7">
        <v>8</v>
      </c>
      <c r="L1775" s="8">
        <f t="shared" si="147"/>
        <v>9873600</v>
      </c>
      <c r="M1775" s="8">
        <f t="shared" si="148"/>
        <v>2541330</v>
      </c>
      <c r="N1775" s="8">
        <f t="shared" si="144"/>
        <v>8094669</v>
      </c>
    </row>
    <row r="1776" spans="1:14" ht="28.5" x14ac:dyDescent="0.2">
      <c r="A1776" s="4">
        <v>400285</v>
      </c>
      <c r="B1776" s="15" t="s">
        <v>2142</v>
      </c>
      <c r="C1776" s="15" t="s">
        <v>2216</v>
      </c>
      <c r="D1776" s="15" t="s">
        <v>171</v>
      </c>
      <c r="E1776" s="15" t="s">
        <v>22</v>
      </c>
      <c r="F1776" s="13" t="s">
        <v>2220</v>
      </c>
      <c r="G1776" s="13" t="s">
        <v>2221</v>
      </c>
      <c r="H1776" s="7">
        <v>3.2</v>
      </c>
      <c r="I1776" s="7">
        <v>3.2</v>
      </c>
      <c r="J1776" s="7"/>
      <c r="K1776" s="7">
        <v>5</v>
      </c>
      <c r="L1776" s="11">
        <f>I1776*277000+J1776*644000</f>
        <v>886400</v>
      </c>
      <c r="M1776" s="12">
        <f>(I1776*135900)+(J1776*179000)</f>
        <v>434880</v>
      </c>
      <c r="N1776" s="12">
        <f t="shared" si="144"/>
        <v>581984</v>
      </c>
    </row>
    <row r="1777" spans="1:14" ht="28.5" x14ac:dyDescent="0.2">
      <c r="A1777" s="4">
        <v>400290</v>
      </c>
      <c r="B1777" s="15" t="s">
        <v>2142</v>
      </c>
      <c r="C1777" s="15" t="s">
        <v>2216</v>
      </c>
      <c r="D1777" s="15" t="s">
        <v>171</v>
      </c>
      <c r="E1777" s="16"/>
      <c r="F1777" s="6" t="s">
        <v>2222</v>
      </c>
      <c r="G1777" s="6" t="s">
        <v>1652</v>
      </c>
      <c r="H1777" s="7">
        <v>8</v>
      </c>
      <c r="I1777" s="7">
        <v>8</v>
      </c>
      <c r="J1777" s="7"/>
      <c r="K1777" s="7">
        <v>5</v>
      </c>
      <c r="L1777" s="8">
        <f t="shared" ref="L1777:L1790" si="149">I1777*528000+J1777*1030000</f>
        <v>4224000</v>
      </c>
      <c r="M1777" s="8">
        <f t="shared" ref="M1777:M1790" si="150">(I1777*135900)+(J1777*168000)</f>
        <v>1087200</v>
      </c>
      <c r="N1777" s="8">
        <f t="shared" si="144"/>
        <v>3462960</v>
      </c>
    </row>
    <row r="1778" spans="1:14" ht="28.5" x14ac:dyDescent="0.2">
      <c r="A1778" s="4">
        <v>400295</v>
      </c>
      <c r="B1778" s="15" t="s">
        <v>2142</v>
      </c>
      <c r="C1778" s="15" t="s">
        <v>2216</v>
      </c>
      <c r="D1778" s="15" t="s">
        <v>171</v>
      </c>
      <c r="E1778" s="16"/>
      <c r="F1778" s="6" t="s">
        <v>2223</v>
      </c>
      <c r="G1778" s="6"/>
      <c r="H1778" s="7">
        <v>12</v>
      </c>
      <c r="I1778" s="7">
        <v>12</v>
      </c>
      <c r="J1778" s="7"/>
      <c r="K1778" s="7">
        <v>6</v>
      </c>
      <c r="L1778" s="8">
        <f t="shared" si="149"/>
        <v>6336000</v>
      </c>
      <c r="M1778" s="8">
        <f t="shared" si="150"/>
        <v>1630800</v>
      </c>
      <c r="N1778" s="8">
        <f t="shared" si="144"/>
        <v>5194440</v>
      </c>
    </row>
    <row r="1779" spans="1:14" ht="57" x14ac:dyDescent="0.2">
      <c r="A1779" s="4">
        <v>400300</v>
      </c>
      <c r="B1779" s="15" t="s">
        <v>2142</v>
      </c>
      <c r="C1779" s="15" t="s">
        <v>2216</v>
      </c>
      <c r="D1779" s="15" t="s">
        <v>171</v>
      </c>
      <c r="E1779" s="16"/>
      <c r="F1779" s="6" t="s">
        <v>2224</v>
      </c>
      <c r="G1779" s="6"/>
      <c r="H1779" s="7">
        <v>25</v>
      </c>
      <c r="I1779" s="7">
        <v>25</v>
      </c>
      <c r="J1779" s="7"/>
      <c r="K1779" s="7">
        <v>6</v>
      </c>
      <c r="L1779" s="8">
        <f t="shared" si="149"/>
        <v>13200000</v>
      </c>
      <c r="M1779" s="8">
        <f t="shared" si="150"/>
        <v>3397500</v>
      </c>
      <c r="N1779" s="8">
        <f t="shared" si="144"/>
        <v>10821750</v>
      </c>
    </row>
    <row r="1780" spans="1:14" ht="57" x14ac:dyDescent="0.2">
      <c r="A1780" s="10">
        <v>400305</v>
      </c>
      <c r="B1780" s="15" t="s">
        <v>2142</v>
      </c>
      <c r="C1780" s="15" t="s">
        <v>2216</v>
      </c>
      <c r="D1780" s="15" t="s">
        <v>171</v>
      </c>
      <c r="E1780" s="16"/>
      <c r="F1780" s="13" t="s">
        <v>2225</v>
      </c>
      <c r="G1780" s="13"/>
      <c r="H1780" s="7">
        <v>75</v>
      </c>
      <c r="I1780" s="7">
        <v>75</v>
      </c>
      <c r="J1780" s="9"/>
      <c r="K1780" s="7">
        <v>6</v>
      </c>
      <c r="L1780" s="8">
        <f t="shared" si="149"/>
        <v>39600000</v>
      </c>
      <c r="M1780" s="8">
        <f t="shared" si="150"/>
        <v>10192500</v>
      </c>
      <c r="N1780" s="8">
        <f t="shared" si="144"/>
        <v>32465250</v>
      </c>
    </row>
    <row r="1781" spans="1:14" ht="42.75" x14ac:dyDescent="0.2">
      <c r="A1781" s="10">
        <v>400310</v>
      </c>
      <c r="B1781" s="15" t="s">
        <v>2142</v>
      </c>
      <c r="C1781" s="15" t="s">
        <v>2216</v>
      </c>
      <c r="D1781" s="15" t="s">
        <v>171</v>
      </c>
      <c r="E1781" s="16"/>
      <c r="F1781" s="13" t="s">
        <v>2226</v>
      </c>
      <c r="G1781" s="13"/>
      <c r="H1781" s="7">
        <v>100</v>
      </c>
      <c r="I1781" s="7">
        <v>100</v>
      </c>
      <c r="J1781" s="9"/>
      <c r="K1781" s="7">
        <v>6</v>
      </c>
      <c r="L1781" s="8">
        <f t="shared" si="149"/>
        <v>52800000</v>
      </c>
      <c r="M1781" s="8">
        <f t="shared" si="150"/>
        <v>13590000</v>
      </c>
      <c r="N1781" s="8">
        <f t="shared" si="144"/>
        <v>43287000</v>
      </c>
    </row>
    <row r="1782" spans="1:14" ht="42.75" x14ac:dyDescent="0.2">
      <c r="A1782" s="4">
        <v>400315</v>
      </c>
      <c r="B1782" s="15" t="s">
        <v>2142</v>
      </c>
      <c r="C1782" s="15" t="s">
        <v>2216</v>
      </c>
      <c r="D1782" s="15" t="s">
        <v>171</v>
      </c>
      <c r="E1782" s="16"/>
      <c r="F1782" s="6" t="s">
        <v>2227</v>
      </c>
      <c r="G1782" s="6"/>
      <c r="H1782" s="7">
        <v>45</v>
      </c>
      <c r="I1782" s="7">
        <v>45</v>
      </c>
      <c r="J1782" s="7"/>
      <c r="K1782" s="7">
        <v>7</v>
      </c>
      <c r="L1782" s="8">
        <f t="shared" si="149"/>
        <v>23760000</v>
      </c>
      <c r="M1782" s="8">
        <f t="shared" si="150"/>
        <v>6115500</v>
      </c>
      <c r="N1782" s="8">
        <f t="shared" si="144"/>
        <v>19479150</v>
      </c>
    </row>
    <row r="1783" spans="1:14" ht="57" x14ac:dyDescent="0.2">
      <c r="A1783" s="10">
        <v>400320</v>
      </c>
      <c r="B1783" s="15" t="s">
        <v>2142</v>
      </c>
      <c r="C1783" s="15" t="s">
        <v>2216</v>
      </c>
      <c r="D1783" s="15" t="s">
        <v>171</v>
      </c>
      <c r="E1783" s="16"/>
      <c r="F1783" s="13" t="s">
        <v>2228</v>
      </c>
      <c r="G1783" s="13"/>
      <c r="H1783" s="7">
        <v>120</v>
      </c>
      <c r="I1783" s="7">
        <v>120</v>
      </c>
      <c r="J1783" s="9"/>
      <c r="K1783" s="7">
        <v>9</v>
      </c>
      <c r="L1783" s="8">
        <f t="shared" si="149"/>
        <v>63360000</v>
      </c>
      <c r="M1783" s="8">
        <f t="shared" si="150"/>
        <v>16308000</v>
      </c>
      <c r="N1783" s="8">
        <f t="shared" si="144"/>
        <v>51944400</v>
      </c>
    </row>
    <row r="1784" spans="1:14" ht="28.5" x14ac:dyDescent="0.2">
      <c r="A1784" s="4">
        <v>400325</v>
      </c>
      <c r="B1784" s="15" t="s">
        <v>2142</v>
      </c>
      <c r="C1784" s="15" t="s">
        <v>2216</v>
      </c>
      <c r="D1784" s="15" t="s">
        <v>171</v>
      </c>
      <c r="E1784" s="16"/>
      <c r="F1784" s="6" t="s">
        <v>2229</v>
      </c>
      <c r="G1784" s="6"/>
      <c r="H1784" s="7">
        <v>25</v>
      </c>
      <c r="I1784" s="7">
        <v>25</v>
      </c>
      <c r="J1784" s="7"/>
      <c r="K1784" s="7">
        <v>6</v>
      </c>
      <c r="L1784" s="8">
        <f t="shared" si="149"/>
        <v>13200000</v>
      </c>
      <c r="M1784" s="8">
        <f t="shared" si="150"/>
        <v>3397500</v>
      </c>
      <c r="N1784" s="8">
        <f t="shared" si="144"/>
        <v>10821750</v>
      </c>
    </row>
    <row r="1785" spans="1:14" ht="28.5" x14ac:dyDescent="0.2">
      <c r="A1785" s="4">
        <v>400330</v>
      </c>
      <c r="B1785" s="15" t="s">
        <v>2142</v>
      </c>
      <c r="C1785" s="15" t="s">
        <v>2216</v>
      </c>
      <c r="D1785" s="15" t="s">
        <v>171</v>
      </c>
      <c r="E1785" s="16"/>
      <c r="F1785" s="6" t="s">
        <v>2230</v>
      </c>
      <c r="G1785" s="6"/>
      <c r="H1785" s="7">
        <v>19</v>
      </c>
      <c r="I1785" s="7">
        <v>19</v>
      </c>
      <c r="J1785" s="7"/>
      <c r="K1785" s="7">
        <v>6</v>
      </c>
      <c r="L1785" s="8">
        <f t="shared" si="149"/>
        <v>10032000</v>
      </c>
      <c r="M1785" s="8">
        <f t="shared" si="150"/>
        <v>2582100</v>
      </c>
      <c r="N1785" s="8">
        <f t="shared" si="144"/>
        <v>8224530</v>
      </c>
    </row>
    <row r="1786" spans="1:14" ht="28.5" x14ac:dyDescent="0.2">
      <c r="A1786" s="4">
        <v>400335</v>
      </c>
      <c r="B1786" s="15" t="s">
        <v>2142</v>
      </c>
      <c r="C1786" s="15" t="s">
        <v>2216</v>
      </c>
      <c r="D1786" s="15" t="s">
        <v>1495</v>
      </c>
      <c r="E1786" s="16"/>
      <c r="F1786" s="6" t="s">
        <v>2231</v>
      </c>
      <c r="G1786" s="6"/>
      <c r="H1786" s="7">
        <v>21</v>
      </c>
      <c r="I1786" s="7">
        <v>21</v>
      </c>
      <c r="J1786" s="7"/>
      <c r="K1786" s="7">
        <v>6</v>
      </c>
      <c r="L1786" s="8">
        <f t="shared" si="149"/>
        <v>11088000</v>
      </c>
      <c r="M1786" s="8">
        <f t="shared" si="150"/>
        <v>2853900</v>
      </c>
      <c r="N1786" s="8">
        <f t="shared" si="144"/>
        <v>9090270</v>
      </c>
    </row>
    <row r="1787" spans="1:14" ht="28.5" x14ac:dyDescent="0.2">
      <c r="A1787" s="4">
        <v>400340</v>
      </c>
      <c r="B1787" s="15" t="s">
        <v>2142</v>
      </c>
      <c r="C1787" s="15" t="s">
        <v>2216</v>
      </c>
      <c r="D1787" s="15" t="s">
        <v>1495</v>
      </c>
      <c r="E1787" s="16"/>
      <c r="F1787" s="6" t="s">
        <v>2232</v>
      </c>
      <c r="G1787" s="6"/>
      <c r="H1787" s="7">
        <v>24</v>
      </c>
      <c r="I1787" s="7">
        <v>24</v>
      </c>
      <c r="J1787" s="7"/>
      <c r="K1787" s="7">
        <v>6</v>
      </c>
      <c r="L1787" s="8">
        <f t="shared" si="149"/>
        <v>12672000</v>
      </c>
      <c r="M1787" s="8">
        <f t="shared" si="150"/>
        <v>3261600</v>
      </c>
      <c r="N1787" s="8">
        <f t="shared" si="144"/>
        <v>10388880</v>
      </c>
    </row>
    <row r="1788" spans="1:14" ht="42.75" x14ac:dyDescent="0.2">
      <c r="A1788" s="4">
        <v>400345</v>
      </c>
      <c r="B1788" s="15" t="s">
        <v>2142</v>
      </c>
      <c r="C1788" s="15" t="s">
        <v>2216</v>
      </c>
      <c r="D1788" s="15" t="s">
        <v>1495</v>
      </c>
      <c r="E1788" s="16"/>
      <c r="F1788" s="6" t="s">
        <v>2233</v>
      </c>
      <c r="G1788" s="6"/>
      <c r="H1788" s="7">
        <v>34</v>
      </c>
      <c r="I1788" s="7">
        <v>34</v>
      </c>
      <c r="J1788" s="7"/>
      <c r="K1788" s="7">
        <v>6</v>
      </c>
      <c r="L1788" s="8">
        <f t="shared" si="149"/>
        <v>17952000</v>
      </c>
      <c r="M1788" s="8">
        <f t="shared" si="150"/>
        <v>4620600</v>
      </c>
      <c r="N1788" s="8">
        <f t="shared" si="144"/>
        <v>14717580</v>
      </c>
    </row>
    <row r="1789" spans="1:14" ht="57" x14ac:dyDescent="0.2">
      <c r="A1789" s="4">
        <v>400350</v>
      </c>
      <c r="B1789" s="15" t="s">
        <v>2142</v>
      </c>
      <c r="C1789" s="15" t="s">
        <v>2216</v>
      </c>
      <c r="D1789" s="15" t="s">
        <v>1495</v>
      </c>
      <c r="E1789" s="16"/>
      <c r="F1789" s="6" t="s">
        <v>2234</v>
      </c>
      <c r="G1789" s="6"/>
      <c r="H1789" s="7">
        <v>43</v>
      </c>
      <c r="I1789" s="7">
        <v>43</v>
      </c>
      <c r="J1789" s="7"/>
      <c r="K1789" s="7">
        <v>6</v>
      </c>
      <c r="L1789" s="8">
        <f t="shared" si="149"/>
        <v>22704000</v>
      </c>
      <c r="M1789" s="8">
        <f t="shared" si="150"/>
        <v>5843700</v>
      </c>
      <c r="N1789" s="8">
        <f t="shared" si="144"/>
        <v>18613410</v>
      </c>
    </row>
    <row r="1790" spans="1:14" ht="57" x14ac:dyDescent="0.2">
      <c r="A1790" s="4">
        <v>400355</v>
      </c>
      <c r="B1790" s="15" t="s">
        <v>2142</v>
      </c>
      <c r="C1790" s="15" t="s">
        <v>2216</v>
      </c>
      <c r="D1790" s="15" t="s">
        <v>1495</v>
      </c>
      <c r="E1790" s="16"/>
      <c r="F1790" s="6" t="s">
        <v>2235</v>
      </c>
      <c r="G1790" s="6"/>
      <c r="H1790" s="7">
        <v>30</v>
      </c>
      <c r="I1790" s="7">
        <v>30</v>
      </c>
      <c r="J1790" s="7"/>
      <c r="K1790" s="7">
        <v>6</v>
      </c>
      <c r="L1790" s="8">
        <f t="shared" si="149"/>
        <v>15840000</v>
      </c>
      <c r="M1790" s="8">
        <f t="shared" si="150"/>
        <v>4077000</v>
      </c>
      <c r="N1790" s="8">
        <f t="shared" si="144"/>
        <v>12986100</v>
      </c>
    </row>
    <row r="1791" spans="1:14" ht="28.5" x14ac:dyDescent="0.2">
      <c r="A1791" s="4">
        <v>400360</v>
      </c>
      <c r="B1791" s="15" t="s">
        <v>2142</v>
      </c>
      <c r="C1791" s="15" t="s">
        <v>2216</v>
      </c>
      <c r="D1791" s="15" t="s">
        <v>1231</v>
      </c>
      <c r="E1791" s="15" t="s">
        <v>22</v>
      </c>
      <c r="F1791" s="6" t="s">
        <v>2236</v>
      </c>
      <c r="G1791" s="6" t="s">
        <v>1652</v>
      </c>
      <c r="H1791" s="7">
        <v>2.8</v>
      </c>
      <c r="I1791" s="7">
        <v>2.8</v>
      </c>
      <c r="J1791" s="7"/>
      <c r="K1791" s="7">
        <v>0</v>
      </c>
      <c r="L1791" s="11">
        <f>I1791*277000+J1791*644000</f>
        <v>775600</v>
      </c>
      <c r="M1791" s="12">
        <f>(I1791*135900)+(J1791*179000)</f>
        <v>380520</v>
      </c>
      <c r="N1791" s="12">
        <f t="shared" si="144"/>
        <v>509236</v>
      </c>
    </row>
    <row r="1792" spans="1:14" ht="28.5" x14ac:dyDescent="0.2">
      <c r="A1792" s="4">
        <v>400365</v>
      </c>
      <c r="B1792" s="15" t="s">
        <v>2142</v>
      </c>
      <c r="C1792" s="15" t="s">
        <v>2216</v>
      </c>
      <c r="D1792" s="15" t="s">
        <v>1231</v>
      </c>
      <c r="E1792" s="16"/>
      <c r="F1792" s="6" t="s">
        <v>2237</v>
      </c>
      <c r="G1792" s="6"/>
      <c r="H1792" s="7">
        <v>20</v>
      </c>
      <c r="I1792" s="7">
        <v>20</v>
      </c>
      <c r="J1792" s="7"/>
      <c r="K1792" s="7">
        <v>6</v>
      </c>
      <c r="L1792" s="8">
        <f t="shared" ref="L1792:L1824" si="151">I1792*528000+J1792*1030000</f>
        <v>10560000</v>
      </c>
      <c r="M1792" s="8">
        <f t="shared" ref="M1792:M1824" si="152">(I1792*135900)+(J1792*168000)</f>
        <v>2718000</v>
      </c>
      <c r="N1792" s="8">
        <f t="shared" si="144"/>
        <v>8657400</v>
      </c>
    </row>
    <row r="1793" spans="1:14" ht="28.5" x14ac:dyDescent="0.2">
      <c r="A1793" s="4">
        <v>400370</v>
      </c>
      <c r="B1793" s="15" t="s">
        <v>2142</v>
      </c>
      <c r="C1793" s="15" t="s">
        <v>2216</v>
      </c>
      <c r="D1793" s="15" t="s">
        <v>1231</v>
      </c>
      <c r="E1793" s="16"/>
      <c r="F1793" s="6" t="s">
        <v>2238</v>
      </c>
      <c r="G1793" s="6"/>
      <c r="H1793" s="7">
        <v>4</v>
      </c>
      <c r="I1793" s="7" t="s">
        <v>1533</v>
      </c>
      <c r="J1793" s="7"/>
      <c r="K1793" s="7">
        <v>5</v>
      </c>
      <c r="L1793" s="8">
        <f t="shared" si="151"/>
        <v>2112000</v>
      </c>
      <c r="M1793" s="8">
        <f t="shared" si="152"/>
        <v>543600</v>
      </c>
      <c r="N1793" s="8">
        <f t="shared" si="144"/>
        <v>1731480</v>
      </c>
    </row>
    <row r="1794" spans="1:14" ht="28.5" x14ac:dyDescent="0.2">
      <c r="A1794" s="4">
        <v>400375</v>
      </c>
      <c r="B1794" s="15" t="s">
        <v>2142</v>
      </c>
      <c r="C1794" s="15" t="s">
        <v>2216</v>
      </c>
      <c r="D1794" s="15" t="s">
        <v>1231</v>
      </c>
      <c r="E1794" s="16"/>
      <c r="F1794" s="6" t="s">
        <v>2239</v>
      </c>
      <c r="G1794" s="6"/>
      <c r="H1794" s="7">
        <v>5</v>
      </c>
      <c r="I1794" s="7">
        <v>5</v>
      </c>
      <c r="J1794" s="7"/>
      <c r="K1794" s="7">
        <v>5</v>
      </c>
      <c r="L1794" s="8">
        <f t="shared" si="151"/>
        <v>2640000</v>
      </c>
      <c r="M1794" s="8">
        <f t="shared" si="152"/>
        <v>679500</v>
      </c>
      <c r="N1794" s="8">
        <f t="shared" si="144"/>
        <v>2164350</v>
      </c>
    </row>
    <row r="1795" spans="1:14" ht="57" x14ac:dyDescent="0.2">
      <c r="A1795" s="4">
        <v>400380</v>
      </c>
      <c r="B1795" s="15" t="s">
        <v>2142</v>
      </c>
      <c r="C1795" s="15" t="s">
        <v>2240</v>
      </c>
      <c r="D1795" s="15" t="s">
        <v>236</v>
      </c>
      <c r="E1795" s="16"/>
      <c r="F1795" s="6" t="s">
        <v>2241</v>
      </c>
      <c r="G1795" s="6"/>
      <c r="H1795" s="7">
        <v>7</v>
      </c>
      <c r="I1795" s="7">
        <v>7</v>
      </c>
      <c r="J1795" s="7"/>
      <c r="K1795" s="7">
        <v>5</v>
      </c>
      <c r="L1795" s="8">
        <f t="shared" si="151"/>
        <v>3696000</v>
      </c>
      <c r="M1795" s="8">
        <f t="shared" si="152"/>
        <v>951300</v>
      </c>
      <c r="N1795" s="8">
        <f t="shared" si="144"/>
        <v>3030090</v>
      </c>
    </row>
    <row r="1796" spans="1:14" ht="42.75" x14ac:dyDescent="0.2">
      <c r="A1796" s="4">
        <v>400385</v>
      </c>
      <c r="B1796" s="15" t="s">
        <v>2142</v>
      </c>
      <c r="C1796" s="15" t="s">
        <v>2240</v>
      </c>
      <c r="D1796" s="15" t="s">
        <v>236</v>
      </c>
      <c r="E1796" s="16"/>
      <c r="F1796" s="6" t="s">
        <v>2242</v>
      </c>
      <c r="G1796" s="6"/>
      <c r="H1796" s="7">
        <v>20</v>
      </c>
      <c r="I1796" s="7">
        <v>20</v>
      </c>
      <c r="J1796" s="7"/>
      <c r="K1796" s="7">
        <v>6</v>
      </c>
      <c r="L1796" s="8">
        <f t="shared" si="151"/>
        <v>10560000</v>
      </c>
      <c r="M1796" s="8">
        <f t="shared" si="152"/>
        <v>2718000</v>
      </c>
      <c r="N1796" s="8">
        <f t="shared" ref="N1796:N1859" si="153">L1796- ((M1796*70)/100)</f>
        <v>8657400</v>
      </c>
    </row>
    <row r="1797" spans="1:14" ht="28.5" x14ac:dyDescent="0.2">
      <c r="A1797" s="4">
        <v>400390</v>
      </c>
      <c r="B1797" s="15" t="s">
        <v>2142</v>
      </c>
      <c r="C1797" s="15" t="s">
        <v>2240</v>
      </c>
      <c r="D1797" s="15" t="s">
        <v>2185</v>
      </c>
      <c r="E1797" s="16"/>
      <c r="F1797" s="6" t="s">
        <v>2243</v>
      </c>
      <c r="G1797" s="6" t="s">
        <v>2244</v>
      </c>
      <c r="H1797" s="7">
        <v>5.8</v>
      </c>
      <c r="I1797" s="7">
        <v>5.8</v>
      </c>
      <c r="J1797" s="7"/>
      <c r="K1797" s="7">
        <v>5</v>
      </c>
      <c r="L1797" s="8">
        <f t="shared" si="151"/>
        <v>3062400</v>
      </c>
      <c r="M1797" s="8">
        <f t="shared" si="152"/>
        <v>788220</v>
      </c>
      <c r="N1797" s="8">
        <f t="shared" si="153"/>
        <v>2510646</v>
      </c>
    </row>
    <row r="1798" spans="1:14" ht="85.5" x14ac:dyDescent="0.2">
      <c r="A1798" s="4">
        <v>400395</v>
      </c>
      <c r="B1798" s="15" t="s">
        <v>2142</v>
      </c>
      <c r="C1798" s="15" t="s">
        <v>2240</v>
      </c>
      <c r="D1798" s="15" t="s">
        <v>2185</v>
      </c>
      <c r="E1798" s="16"/>
      <c r="F1798" s="6" t="s">
        <v>2245</v>
      </c>
      <c r="G1798" s="6"/>
      <c r="H1798" s="7">
        <v>14</v>
      </c>
      <c r="I1798" s="7">
        <v>14</v>
      </c>
      <c r="J1798" s="7"/>
      <c r="K1798" s="7">
        <v>7</v>
      </c>
      <c r="L1798" s="8">
        <f t="shared" si="151"/>
        <v>7392000</v>
      </c>
      <c r="M1798" s="8">
        <f t="shared" si="152"/>
        <v>1902600</v>
      </c>
      <c r="N1798" s="8">
        <f t="shared" si="153"/>
        <v>6060180</v>
      </c>
    </row>
    <row r="1799" spans="1:14" ht="85.5" x14ac:dyDescent="0.2">
      <c r="A1799" s="10">
        <v>400400</v>
      </c>
      <c r="B1799" s="15" t="s">
        <v>2142</v>
      </c>
      <c r="C1799" s="15" t="s">
        <v>2240</v>
      </c>
      <c r="D1799" s="15" t="s">
        <v>2185</v>
      </c>
      <c r="E1799" s="16"/>
      <c r="F1799" s="13" t="s">
        <v>2246</v>
      </c>
      <c r="G1799" s="13"/>
      <c r="H1799" s="7">
        <v>23</v>
      </c>
      <c r="I1799" s="7">
        <v>23</v>
      </c>
      <c r="J1799" s="9"/>
      <c r="K1799" s="7">
        <v>7</v>
      </c>
      <c r="L1799" s="8">
        <f t="shared" si="151"/>
        <v>12144000</v>
      </c>
      <c r="M1799" s="8">
        <f t="shared" si="152"/>
        <v>3125700</v>
      </c>
      <c r="N1799" s="8">
        <f t="shared" si="153"/>
        <v>9956010</v>
      </c>
    </row>
    <row r="1800" spans="1:14" ht="28.5" x14ac:dyDescent="0.2">
      <c r="A1800" s="4">
        <v>400405</v>
      </c>
      <c r="B1800" s="15" t="s">
        <v>2142</v>
      </c>
      <c r="C1800" s="15" t="s">
        <v>2240</v>
      </c>
      <c r="D1800" s="15" t="s">
        <v>2185</v>
      </c>
      <c r="E1800" s="16"/>
      <c r="F1800" s="6" t="s">
        <v>2247</v>
      </c>
      <c r="G1800" s="6"/>
      <c r="H1800" s="7">
        <v>14.5</v>
      </c>
      <c r="I1800" s="7">
        <v>14.5</v>
      </c>
      <c r="J1800" s="7"/>
      <c r="K1800" s="7">
        <v>7</v>
      </c>
      <c r="L1800" s="8">
        <f t="shared" si="151"/>
        <v>7656000</v>
      </c>
      <c r="M1800" s="8">
        <f t="shared" si="152"/>
        <v>1970550</v>
      </c>
      <c r="N1800" s="8">
        <f t="shared" si="153"/>
        <v>6276615</v>
      </c>
    </row>
    <row r="1801" spans="1:14" ht="28.5" x14ac:dyDescent="0.2">
      <c r="A1801" s="4">
        <v>400415</v>
      </c>
      <c r="B1801" s="15" t="s">
        <v>2142</v>
      </c>
      <c r="C1801" s="15" t="s">
        <v>2240</v>
      </c>
      <c r="D1801" s="15" t="s">
        <v>2185</v>
      </c>
      <c r="E1801" s="16"/>
      <c r="F1801" s="6" t="s">
        <v>2248</v>
      </c>
      <c r="G1801" s="6"/>
      <c r="H1801" s="7">
        <v>51.4</v>
      </c>
      <c r="I1801" s="7">
        <v>51.4</v>
      </c>
      <c r="J1801" s="7"/>
      <c r="K1801" s="7">
        <v>7</v>
      </c>
      <c r="L1801" s="8">
        <f t="shared" si="151"/>
        <v>27139200</v>
      </c>
      <c r="M1801" s="8">
        <f t="shared" si="152"/>
        <v>6985260</v>
      </c>
      <c r="N1801" s="8">
        <f t="shared" si="153"/>
        <v>22249518</v>
      </c>
    </row>
    <row r="1802" spans="1:14" ht="28.5" x14ac:dyDescent="0.2">
      <c r="A1802" s="4">
        <v>400420</v>
      </c>
      <c r="B1802" s="15" t="s">
        <v>2142</v>
      </c>
      <c r="C1802" s="15" t="s">
        <v>2240</v>
      </c>
      <c r="D1802" s="15" t="s">
        <v>2185</v>
      </c>
      <c r="E1802" s="16"/>
      <c r="F1802" s="6" t="s">
        <v>2249</v>
      </c>
      <c r="G1802" s="6" t="s">
        <v>2250</v>
      </c>
      <c r="H1802" s="7">
        <v>72</v>
      </c>
      <c r="I1802" s="7">
        <v>72</v>
      </c>
      <c r="J1802" s="7"/>
      <c r="K1802" s="7">
        <v>7</v>
      </c>
      <c r="L1802" s="8">
        <f t="shared" si="151"/>
        <v>38016000</v>
      </c>
      <c r="M1802" s="8">
        <f t="shared" si="152"/>
        <v>9784800</v>
      </c>
      <c r="N1802" s="8">
        <f t="shared" si="153"/>
        <v>31166640</v>
      </c>
    </row>
    <row r="1803" spans="1:14" ht="28.5" x14ac:dyDescent="0.2">
      <c r="A1803" s="4">
        <v>400425</v>
      </c>
      <c r="B1803" s="15" t="s">
        <v>2142</v>
      </c>
      <c r="C1803" s="15" t="s">
        <v>2240</v>
      </c>
      <c r="D1803" s="15" t="s">
        <v>2185</v>
      </c>
      <c r="E1803" s="16"/>
      <c r="F1803" s="6" t="s">
        <v>2251</v>
      </c>
      <c r="G1803" s="6"/>
      <c r="H1803" s="7">
        <v>10.1</v>
      </c>
      <c r="I1803" s="7">
        <v>10.1</v>
      </c>
      <c r="J1803" s="7"/>
      <c r="K1803" s="7">
        <v>5</v>
      </c>
      <c r="L1803" s="8">
        <f t="shared" si="151"/>
        <v>5332800</v>
      </c>
      <c r="M1803" s="8">
        <f t="shared" si="152"/>
        <v>1372590</v>
      </c>
      <c r="N1803" s="8">
        <f t="shared" si="153"/>
        <v>4371987</v>
      </c>
    </row>
    <row r="1804" spans="1:14" ht="42.75" x14ac:dyDescent="0.2">
      <c r="A1804" s="4">
        <v>400430</v>
      </c>
      <c r="B1804" s="15" t="s">
        <v>2142</v>
      </c>
      <c r="C1804" s="15" t="s">
        <v>2240</v>
      </c>
      <c r="D1804" s="15" t="s">
        <v>2185</v>
      </c>
      <c r="E1804" s="16"/>
      <c r="F1804" s="6" t="s">
        <v>2252</v>
      </c>
      <c r="G1804" s="6"/>
      <c r="H1804" s="7">
        <v>19</v>
      </c>
      <c r="I1804" s="7">
        <v>19</v>
      </c>
      <c r="J1804" s="7"/>
      <c r="K1804" s="7">
        <v>7</v>
      </c>
      <c r="L1804" s="8">
        <f t="shared" si="151"/>
        <v>10032000</v>
      </c>
      <c r="M1804" s="8">
        <f t="shared" si="152"/>
        <v>2582100</v>
      </c>
      <c r="N1804" s="8">
        <f t="shared" si="153"/>
        <v>8224530</v>
      </c>
    </row>
    <row r="1805" spans="1:14" ht="28.5" x14ac:dyDescent="0.2">
      <c r="A1805" s="4">
        <v>400435</v>
      </c>
      <c r="B1805" s="15" t="s">
        <v>2142</v>
      </c>
      <c r="C1805" s="15" t="s">
        <v>2240</v>
      </c>
      <c r="D1805" s="15" t="s">
        <v>2185</v>
      </c>
      <c r="E1805" s="16"/>
      <c r="F1805" s="6" t="s">
        <v>2253</v>
      </c>
      <c r="G1805" s="6" t="s">
        <v>2254</v>
      </c>
      <c r="H1805" s="7">
        <v>47</v>
      </c>
      <c r="I1805" s="7">
        <v>47</v>
      </c>
      <c r="J1805" s="7"/>
      <c r="K1805" s="7">
        <v>9</v>
      </c>
      <c r="L1805" s="8">
        <f t="shared" si="151"/>
        <v>24816000</v>
      </c>
      <c r="M1805" s="8">
        <f t="shared" si="152"/>
        <v>6387300</v>
      </c>
      <c r="N1805" s="8">
        <f t="shared" si="153"/>
        <v>20344890</v>
      </c>
    </row>
    <row r="1806" spans="1:14" ht="42.75" x14ac:dyDescent="0.2">
      <c r="A1806" s="4">
        <v>400440</v>
      </c>
      <c r="B1806" s="15" t="s">
        <v>2142</v>
      </c>
      <c r="C1806" s="15" t="s">
        <v>2240</v>
      </c>
      <c r="D1806" s="15" t="s">
        <v>2185</v>
      </c>
      <c r="E1806" s="16"/>
      <c r="F1806" s="6" t="s">
        <v>2255</v>
      </c>
      <c r="G1806" s="6" t="s">
        <v>2250</v>
      </c>
      <c r="H1806" s="7">
        <v>75</v>
      </c>
      <c r="I1806" s="7">
        <v>75</v>
      </c>
      <c r="J1806" s="7"/>
      <c r="K1806" s="7">
        <v>9</v>
      </c>
      <c r="L1806" s="8">
        <f t="shared" si="151"/>
        <v>39600000</v>
      </c>
      <c r="M1806" s="8">
        <f t="shared" si="152"/>
        <v>10192500</v>
      </c>
      <c r="N1806" s="8">
        <f t="shared" si="153"/>
        <v>32465250</v>
      </c>
    </row>
    <row r="1807" spans="1:14" ht="28.5" x14ac:dyDescent="0.2">
      <c r="A1807" s="4">
        <v>400445</v>
      </c>
      <c r="B1807" s="15" t="s">
        <v>2142</v>
      </c>
      <c r="C1807" s="15" t="s">
        <v>2240</v>
      </c>
      <c r="D1807" s="15" t="s">
        <v>2185</v>
      </c>
      <c r="E1807" s="16"/>
      <c r="F1807" s="6" t="s">
        <v>2256</v>
      </c>
      <c r="G1807" s="6"/>
      <c r="H1807" s="7">
        <v>18</v>
      </c>
      <c r="I1807" s="7">
        <v>18</v>
      </c>
      <c r="J1807" s="7"/>
      <c r="K1807" s="7">
        <v>6</v>
      </c>
      <c r="L1807" s="8">
        <f t="shared" si="151"/>
        <v>9504000</v>
      </c>
      <c r="M1807" s="8">
        <f t="shared" si="152"/>
        <v>2446200</v>
      </c>
      <c r="N1807" s="8">
        <f t="shared" si="153"/>
        <v>7791660</v>
      </c>
    </row>
    <row r="1808" spans="1:14" ht="28.5" x14ac:dyDescent="0.2">
      <c r="A1808" s="4">
        <v>400450</v>
      </c>
      <c r="B1808" s="15" t="s">
        <v>2142</v>
      </c>
      <c r="C1808" s="15" t="s">
        <v>2240</v>
      </c>
      <c r="D1808" s="15" t="s">
        <v>2185</v>
      </c>
      <c r="E1808" s="16"/>
      <c r="F1808" s="6" t="s">
        <v>2257</v>
      </c>
      <c r="G1808" s="6" t="s">
        <v>2258</v>
      </c>
      <c r="H1808" s="7">
        <v>31</v>
      </c>
      <c r="I1808" s="7">
        <v>31</v>
      </c>
      <c r="J1808" s="7"/>
      <c r="K1808" s="7">
        <v>7</v>
      </c>
      <c r="L1808" s="8">
        <f t="shared" si="151"/>
        <v>16368000</v>
      </c>
      <c r="M1808" s="8">
        <f t="shared" si="152"/>
        <v>4212900</v>
      </c>
      <c r="N1808" s="8">
        <f t="shared" si="153"/>
        <v>13418970</v>
      </c>
    </row>
    <row r="1809" spans="1:14" ht="28.5" x14ac:dyDescent="0.2">
      <c r="A1809" s="4">
        <v>400455</v>
      </c>
      <c r="B1809" s="15" t="s">
        <v>2142</v>
      </c>
      <c r="C1809" s="15" t="s">
        <v>2240</v>
      </c>
      <c r="D1809" s="15" t="s">
        <v>2185</v>
      </c>
      <c r="E1809" s="16"/>
      <c r="F1809" s="6" t="s">
        <v>2259</v>
      </c>
      <c r="G1809" s="6"/>
      <c r="H1809" s="7">
        <v>35</v>
      </c>
      <c r="I1809" s="7">
        <v>35</v>
      </c>
      <c r="J1809" s="7"/>
      <c r="K1809" s="7">
        <v>7</v>
      </c>
      <c r="L1809" s="8">
        <f t="shared" si="151"/>
        <v>18480000</v>
      </c>
      <c r="M1809" s="8">
        <f t="shared" si="152"/>
        <v>4756500</v>
      </c>
      <c r="N1809" s="8">
        <f t="shared" si="153"/>
        <v>15150450</v>
      </c>
    </row>
    <row r="1810" spans="1:14" ht="28.5" x14ac:dyDescent="0.2">
      <c r="A1810" s="4">
        <v>400460</v>
      </c>
      <c r="B1810" s="15" t="s">
        <v>2142</v>
      </c>
      <c r="C1810" s="15" t="s">
        <v>2240</v>
      </c>
      <c r="D1810" s="15" t="s">
        <v>1231</v>
      </c>
      <c r="E1810" s="16"/>
      <c r="F1810" s="6" t="s">
        <v>2260</v>
      </c>
      <c r="G1810" s="6"/>
      <c r="H1810" s="7">
        <v>18</v>
      </c>
      <c r="I1810" s="7">
        <v>18</v>
      </c>
      <c r="J1810" s="7"/>
      <c r="K1810" s="7">
        <v>6</v>
      </c>
      <c r="L1810" s="8">
        <f t="shared" si="151"/>
        <v>9504000</v>
      </c>
      <c r="M1810" s="8">
        <f t="shared" si="152"/>
        <v>2446200</v>
      </c>
      <c r="N1810" s="8">
        <f t="shared" si="153"/>
        <v>7791660</v>
      </c>
    </row>
    <row r="1811" spans="1:14" ht="57" x14ac:dyDescent="0.2">
      <c r="A1811" s="10">
        <v>400465</v>
      </c>
      <c r="B1811" s="15" t="s">
        <v>2142</v>
      </c>
      <c r="C1811" s="15" t="s">
        <v>2240</v>
      </c>
      <c r="D1811" s="15" t="s">
        <v>1231</v>
      </c>
      <c r="E1811" s="16"/>
      <c r="F1811" s="13" t="s">
        <v>2261</v>
      </c>
      <c r="G1811" s="13" t="s">
        <v>2262</v>
      </c>
      <c r="H1811" s="7">
        <v>9</v>
      </c>
      <c r="I1811" s="7">
        <v>9</v>
      </c>
      <c r="J1811" s="9"/>
      <c r="K1811" s="7">
        <v>6</v>
      </c>
      <c r="L1811" s="8">
        <f t="shared" si="151"/>
        <v>4752000</v>
      </c>
      <c r="M1811" s="8">
        <f t="shared" si="152"/>
        <v>1223100</v>
      </c>
      <c r="N1811" s="8">
        <f t="shared" si="153"/>
        <v>3895830</v>
      </c>
    </row>
    <row r="1812" spans="1:14" ht="71.25" x14ac:dyDescent="0.2">
      <c r="A1812" s="10">
        <v>400470</v>
      </c>
      <c r="B1812" s="15" t="s">
        <v>2142</v>
      </c>
      <c r="C1812" s="15" t="s">
        <v>2240</v>
      </c>
      <c r="D1812" s="15" t="s">
        <v>1231</v>
      </c>
      <c r="E1812" s="15" t="s">
        <v>312</v>
      </c>
      <c r="F1812" s="13" t="s">
        <v>2263</v>
      </c>
      <c r="G1812" s="13" t="s">
        <v>2264</v>
      </c>
      <c r="H1812" s="7">
        <v>19</v>
      </c>
      <c r="I1812" s="7">
        <v>19</v>
      </c>
      <c r="J1812" s="9"/>
      <c r="K1812" s="7">
        <v>6</v>
      </c>
      <c r="L1812" s="12">
        <f t="shared" si="151"/>
        <v>10032000</v>
      </c>
      <c r="M1812" s="12">
        <f t="shared" si="152"/>
        <v>2582100</v>
      </c>
      <c r="N1812" s="12">
        <f t="shared" si="153"/>
        <v>8224530</v>
      </c>
    </row>
    <row r="1813" spans="1:14" ht="42.75" x14ac:dyDescent="0.2">
      <c r="A1813" s="4">
        <v>400485</v>
      </c>
      <c r="B1813" s="15" t="s">
        <v>2142</v>
      </c>
      <c r="C1813" s="15" t="s">
        <v>2265</v>
      </c>
      <c r="D1813" s="15" t="s">
        <v>236</v>
      </c>
      <c r="E1813" s="16"/>
      <c r="F1813" s="6" t="s">
        <v>2266</v>
      </c>
      <c r="G1813" s="6"/>
      <c r="H1813" s="7">
        <v>29</v>
      </c>
      <c r="I1813" s="7">
        <v>29</v>
      </c>
      <c r="J1813" s="7"/>
      <c r="K1813" s="7">
        <v>9</v>
      </c>
      <c r="L1813" s="8">
        <f t="shared" si="151"/>
        <v>15312000</v>
      </c>
      <c r="M1813" s="8">
        <f t="shared" si="152"/>
        <v>3941100</v>
      </c>
      <c r="N1813" s="8">
        <f t="shared" si="153"/>
        <v>12553230</v>
      </c>
    </row>
    <row r="1814" spans="1:14" ht="42.75" x14ac:dyDescent="0.2">
      <c r="A1814" s="4">
        <v>400490</v>
      </c>
      <c r="B1814" s="15" t="s">
        <v>2142</v>
      </c>
      <c r="C1814" s="15" t="s">
        <v>2265</v>
      </c>
      <c r="D1814" s="15" t="s">
        <v>236</v>
      </c>
      <c r="E1814" s="16"/>
      <c r="F1814" s="6" t="s">
        <v>2267</v>
      </c>
      <c r="G1814" s="6"/>
      <c r="H1814" s="7">
        <v>66</v>
      </c>
      <c r="I1814" s="7">
        <v>66</v>
      </c>
      <c r="J1814" s="7"/>
      <c r="K1814" s="7">
        <v>12</v>
      </c>
      <c r="L1814" s="8">
        <f t="shared" si="151"/>
        <v>34848000</v>
      </c>
      <c r="M1814" s="8">
        <f t="shared" si="152"/>
        <v>8969400</v>
      </c>
      <c r="N1814" s="8">
        <f t="shared" si="153"/>
        <v>28569420</v>
      </c>
    </row>
    <row r="1815" spans="1:14" ht="28.5" x14ac:dyDescent="0.2">
      <c r="A1815" s="4">
        <v>400491</v>
      </c>
      <c r="B1815" s="15" t="s">
        <v>2142</v>
      </c>
      <c r="C1815" s="15" t="s">
        <v>2265</v>
      </c>
      <c r="D1815" s="15" t="s">
        <v>171</v>
      </c>
      <c r="E1815" s="16"/>
      <c r="F1815" s="6" t="s">
        <v>2268</v>
      </c>
      <c r="G1815" s="6"/>
      <c r="H1815" s="7">
        <v>32</v>
      </c>
      <c r="I1815" s="7">
        <v>32</v>
      </c>
      <c r="J1815" s="7"/>
      <c r="K1815" s="7">
        <v>9</v>
      </c>
      <c r="L1815" s="8">
        <f t="shared" si="151"/>
        <v>16896000</v>
      </c>
      <c r="M1815" s="8">
        <f t="shared" si="152"/>
        <v>4348800</v>
      </c>
      <c r="N1815" s="8">
        <f t="shared" si="153"/>
        <v>13851840</v>
      </c>
    </row>
    <row r="1816" spans="1:14" ht="42.75" x14ac:dyDescent="0.2">
      <c r="A1816" s="4">
        <v>400493</v>
      </c>
      <c r="B1816" s="15" t="s">
        <v>2142</v>
      </c>
      <c r="C1816" s="15" t="s">
        <v>2265</v>
      </c>
      <c r="D1816" s="15" t="s">
        <v>171</v>
      </c>
      <c r="E1816" s="16"/>
      <c r="F1816" s="6" t="s">
        <v>2269</v>
      </c>
      <c r="G1816" s="6"/>
      <c r="H1816" s="7">
        <v>52</v>
      </c>
      <c r="I1816" s="7">
        <v>52</v>
      </c>
      <c r="J1816" s="7"/>
      <c r="K1816" s="7">
        <v>12</v>
      </c>
      <c r="L1816" s="8">
        <f t="shared" si="151"/>
        <v>27456000</v>
      </c>
      <c r="M1816" s="8">
        <f t="shared" si="152"/>
        <v>7066800</v>
      </c>
      <c r="N1816" s="8">
        <f t="shared" si="153"/>
        <v>22509240</v>
      </c>
    </row>
    <row r="1817" spans="1:14" ht="99.75" x14ac:dyDescent="0.2">
      <c r="A1817" s="4">
        <v>400495</v>
      </c>
      <c r="B1817" s="15" t="s">
        <v>2142</v>
      </c>
      <c r="C1817" s="15" t="s">
        <v>2265</v>
      </c>
      <c r="D1817" s="15" t="s">
        <v>171</v>
      </c>
      <c r="E1817" s="16"/>
      <c r="F1817" s="6" t="s">
        <v>2270</v>
      </c>
      <c r="G1817" s="6" t="s">
        <v>2271</v>
      </c>
      <c r="H1817" s="7">
        <v>121</v>
      </c>
      <c r="I1817" s="7">
        <v>121</v>
      </c>
      <c r="J1817" s="7"/>
      <c r="K1817" s="7">
        <v>15</v>
      </c>
      <c r="L1817" s="8">
        <f t="shared" si="151"/>
        <v>63888000</v>
      </c>
      <c r="M1817" s="8">
        <f t="shared" si="152"/>
        <v>16443900</v>
      </c>
      <c r="N1817" s="8">
        <f t="shared" si="153"/>
        <v>52377270</v>
      </c>
    </row>
    <row r="1818" spans="1:14" ht="57" x14ac:dyDescent="0.2">
      <c r="A1818" s="10">
        <v>400497</v>
      </c>
      <c r="B1818" s="15" t="s">
        <v>2142</v>
      </c>
      <c r="C1818" s="15" t="s">
        <v>2265</v>
      </c>
      <c r="D1818" s="15" t="s">
        <v>171</v>
      </c>
      <c r="E1818" s="16"/>
      <c r="F1818" s="13" t="s">
        <v>2272</v>
      </c>
      <c r="G1818" s="13"/>
      <c r="H1818" s="7">
        <v>105</v>
      </c>
      <c r="I1818" s="7">
        <v>105</v>
      </c>
      <c r="J1818" s="9"/>
      <c r="K1818" s="7">
        <v>12</v>
      </c>
      <c r="L1818" s="8">
        <f t="shared" si="151"/>
        <v>55440000</v>
      </c>
      <c r="M1818" s="8">
        <f t="shared" si="152"/>
        <v>14269500</v>
      </c>
      <c r="N1818" s="8">
        <f t="shared" si="153"/>
        <v>45451350</v>
      </c>
    </row>
    <row r="1819" spans="1:14" ht="85.5" x14ac:dyDescent="0.2">
      <c r="A1819" s="10">
        <v>400498</v>
      </c>
      <c r="B1819" s="15" t="s">
        <v>2142</v>
      </c>
      <c r="C1819" s="15" t="s">
        <v>2265</v>
      </c>
      <c r="D1819" s="15" t="s">
        <v>171</v>
      </c>
      <c r="E1819" s="16"/>
      <c r="F1819" s="13" t="s">
        <v>2273</v>
      </c>
      <c r="G1819" s="13"/>
      <c r="H1819" s="7">
        <v>165</v>
      </c>
      <c r="I1819" s="7">
        <v>165</v>
      </c>
      <c r="J1819" s="9"/>
      <c r="K1819" s="7">
        <v>12</v>
      </c>
      <c r="L1819" s="8">
        <f t="shared" si="151"/>
        <v>87120000</v>
      </c>
      <c r="M1819" s="8">
        <f t="shared" si="152"/>
        <v>22423500</v>
      </c>
      <c r="N1819" s="8">
        <f t="shared" si="153"/>
        <v>71423550</v>
      </c>
    </row>
    <row r="1820" spans="1:14" ht="71.25" x14ac:dyDescent="0.2">
      <c r="A1820" s="10">
        <v>400499</v>
      </c>
      <c r="B1820" s="15" t="s">
        <v>2142</v>
      </c>
      <c r="C1820" s="15" t="s">
        <v>2265</v>
      </c>
      <c r="D1820" s="15" t="s">
        <v>171</v>
      </c>
      <c r="E1820" s="16"/>
      <c r="F1820" s="13" t="s">
        <v>2274</v>
      </c>
      <c r="G1820" s="13"/>
      <c r="H1820" s="7">
        <v>80</v>
      </c>
      <c r="I1820" s="7">
        <v>80</v>
      </c>
      <c r="J1820" s="9"/>
      <c r="K1820" s="7">
        <v>12</v>
      </c>
      <c r="L1820" s="8">
        <f t="shared" si="151"/>
        <v>42240000</v>
      </c>
      <c r="M1820" s="8">
        <f t="shared" si="152"/>
        <v>10872000</v>
      </c>
      <c r="N1820" s="8">
        <f t="shared" si="153"/>
        <v>34629600</v>
      </c>
    </row>
    <row r="1821" spans="1:14" ht="42.75" x14ac:dyDescent="0.2">
      <c r="A1821" s="10">
        <v>400500</v>
      </c>
      <c r="B1821" s="15" t="s">
        <v>2142</v>
      </c>
      <c r="C1821" s="15" t="s">
        <v>2265</v>
      </c>
      <c r="D1821" s="15" t="s">
        <v>171</v>
      </c>
      <c r="E1821" s="16"/>
      <c r="F1821" s="13" t="s">
        <v>2275</v>
      </c>
      <c r="G1821" s="13"/>
      <c r="H1821" s="7">
        <v>90</v>
      </c>
      <c r="I1821" s="7">
        <v>90</v>
      </c>
      <c r="J1821" s="9"/>
      <c r="K1821" s="7">
        <v>12</v>
      </c>
      <c r="L1821" s="8">
        <f t="shared" si="151"/>
        <v>47520000</v>
      </c>
      <c r="M1821" s="8">
        <f t="shared" si="152"/>
        <v>12231000</v>
      </c>
      <c r="N1821" s="8">
        <f t="shared" si="153"/>
        <v>38958300</v>
      </c>
    </row>
    <row r="1822" spans="1:14" ht="57" x14ac:dyDescent="0.2">
      <c r="A1822" s="10">
        <v>400502</v>
      </c>
      <c r="B1822" s="15" t="s">
        <v>2142</v>
      </c>
      <c r="C1822" s="15" t="s">
        <v>2265</v>
      </c>
      <c r="D1822" s="15" t="s">
        <v>171</v>
      </c>
      <c r="E1822" s="16"/>
      <c r="F1822" s="13" t="s">
        <v>2276</v>
      </c>
      <c r="G1822" s="13"/>
      <c r="H1822" s="7">
        <v>95</v>
      </c>
      <c r="I1822" s="7">
        <v>95</v>
      </c>
      <c r="J1822" s="9"/>
      <c r="K1822" s="7">
        <v>12</v>
      </c>
      <c r="L1822" s="8">
        <f t="shared" si="151"/>
        <v>50160000</v>
      </c>
      <c r="M1822" s="8">
        <f t="shared" si="152"/>
        <v>12910500</v>
      </c>
      <c r="N1822" s="8">
        <f t="shared" si="153"/>
        <v>41122650</v>
      </c>
    </row>
    <row r="1823" spans="1:14" ht="42.75" x14ac:dyDescent="0.2">
      <c r="A1823" s="4">
        <v>400505</v>
      </c>
      <c r="B1823" s="15" t="s">
        <v>2142</v>
      </c>
      <c r="C1823" s="15" t="s">
        <v>2265</v>
      </c>
      <c r="D1823" s="15" t="s">
        <v>171</v>
      </c>
      <c r="E1823" s="16"/>
      <c r="F1823" s="6" t="s">
        <v>2277</v>
      </c>
      <c r="G1823" s="6"/>
      <c r="H1823" s="7">
        <v>41</v>
      </c>
      <c r="I1823" s="7">
        <v>41</v>
      </c>
      <c r="J1823" s="7"/>
      <c r="K1823" s="7">
        <v>9</v>
      </c>
      <c r="L1823" s="8">
        <f t="shared" si="151"/>
        <v>21648000</v>
      </c>
      <c r="M1823" s="8">
        <f t="shared" si="152"/>
        <v>5571900</v>
      </c>
      <c r="N1823" s="8">
        <f t="shared" si="153"/>
        <v>17747670</v>
      </c>
    </row>
    <row r="1824" spans="1:14" ht="57" x14ac:dyDescent="0.2">
      <c r="A1824" s="4">
        <v>400510</v>
      </c>
      <c r="B1824" s="15" t="s">
        <v>2142</v>
      </c>
      <c r="C1824" s="15" t="s">
        <v>2265</v>
      </c>
      <c r="D1824" s="15" t="s">
        <v>171</v>
      </c>
      <c r="E1824" s="16"/>
      <c r="F1824" s="6" t="s">
        <v>2278</v>
      </c>
      <c r="G1824" s="6"/>
      <c r="H1824" s="7">
        <v>52</v>
      </c>
      <c r="I1824" s="7">
        <v>52</v>
      </c>
      <c r="J1824" s="7"/>
      <c r="K1824" s="7">
        <v>15</v>
      </c>
      <c r="L1824" s="8">
        <f t="shared" si="151"/>
        <v>27456000</v>
      </c>
      <c r="M1824" s="8">
        <f t="shared" si="152"/>
        <v>7066800</v>
      </c>
      <c r="N1824" s="8">
        <f t="shared" si="153"/>
        <v>22509240</v>
      </c>
    </row>
    <row r="1825" spans="1:14" ht="85.5" x14ac:dyDescent="0.2">
      <c r="A1825" s="4">
        <v>400515</v>
      </c>
      <c r="B1825" s="15" t="s">
        <v>2142</v>
      </c>
      <c r="C1825" s="15" t="s">
        <v>2265</v>
      </c>
      <c r="D1825" s="15" t="s">
        <v>1528</v>
      </c>
      <c r="E1825" s="15" t="s">
        <v>22</v>
      </c>
      <c r="F1825" s="6" t="s">
        <v>2279</v>
      </c>
      <c r="G1825" s="6"/>
      <c r="H1825" s="7">
        <v>12</v>
      </c>
      <c r="I1825" s="7">
        <v>8</v>
      </c>
      <c r="J1825" s="7">
        <v>4</v>
      </c>
      <c r="K1825" s="7" t="s">
        <v>2096</v>
      </c>
      <c r="L1825" s="11">
        <f>I1825*277000+J1825*644000</f>
        <v>4792000</v>
      </c>
      <c r="M1825" s="12">
        <f>(I1825*135900)+(J1825*179000)</f>
        <v>1803200</v>
      </c>
      <c r="N1825" s="12">
        <f t="shared" si="153"/>
        <v>3529760</v>
      </c>
    </row>
    <row r="1826" spans="1:14" ht="213.75" x14ac:dyDescent="0.2">
      <c r="A1826" s="10">
        <v>400520</v>
      </c>
      <c r="B1826" s="15" t="s">
        <v>2142</v>
      </c>
      <c r="C1826" s="15" t="s">
        <v>2265</v>
      </c>
      <c r="D1826" s="15" t="s">
        <v>1528</v>
      </c>
      <c r="E1826" s="16"/>
      <c r="F1826" s="13" t="s">
        <v>2280</v>
      </c>
      <c r="G1826" s="13" t="s">
        <v>2281</v>
      </c>
      <c r="H1826" s="7">
        <v>20</v>
      </c>
      <c r="I1826" s="9">
        <v>13.5</v>
      </c>
      <c r="J1826" s="9">
        <v>6.5</v>
      </c>
      <c r="K1826" s="7">
        <v>5</v>
      </c>
      <c r="L1826" s="8">
        <f>I1826*528000+J1826*1030000</f>
        <v>13823000</v>
      </c>
      <c r="M1826" s="8">
        <f>(I1826*135900)+(J1826*168000)</f>
        <v>2926650</v>
      </c>
      <c r="N1826" s="8">
        <f t="shared" si="153"/>
        <v>11774345</v>
      </c>
    </row>
    <row r="1827" spans="1:14" ht="71.25" x14ac:dyDescent="0.2">
      <c r="A1827" s="10">
        <v>400530</v>
      </c>
      <c r="B1827" s="15" t="s">
        <v>2142</v>
      </c>
      <c r="C1827" s="15" t="s">
        <v>2265</v>
      </c>
      <c r="D1827" s="15" t="s">
        <v>1528</v>
      </c>
      <c r="E1827" s="16"/>
      <c r="F1827" s="13" t="s">
        <v>2282</v>
      </c>
      <c r="G1827" s="13" t="s">
        <v>2283</v>
      </c>
      <c r="H1827" s="7">
        <v>24</v>
      </c>
      <c r="I1827" s="9">
        <v>16</v>
      </c>
      <c r="J1827" s="9">
        <v>8</v>
      </c>
      <c r="K1827" s="7" t="s">
        <v>2096</v>
      </c>
      <c r="L1827" s="8">
        <f>I1827*528000+J1827*1030000</f>
        <v>16688000</v>
      </c>
      <c r="M1827" s="8">
        <f>(I1827*135900)+(J1827*168000)</f>
        <v>3518400</v>
      </c>
      <c r="N1827" s="8">
        <f t="shared" si="153"/>
        <v>14225120</v>
      </c>
    </row>
    <row r="1828" spans="1:14" ht="42.75" x14ac:dyDescent="0.2">
      <c r="A1828" s="10">
        <v>400531</v>
      </c>
      <c r="B1828" s="15" t="s">
        <v>2142</v>
      </c>
      <c r="C1828" s="15" t="s">
        <v>2265</v>
      </c>
      <c r="D1828" s="15" t="s">
        <v>1528</v>
      </c>
      <c r="E1828" s="15" t="s">
        <v>312</v>
      </c>
      <c r="F1828" s="13" t="s">
        <v>2284</v>
      </c>
      <c r="G1828" s="13"/>
      <c r="H1828" s="7">
        <v>24</v>
      </c>
      <c r="I1828" s="9">
        <v>16</v>
      </c>
      <c r="J1828" s="9">
        <v>8</v>
      </c>
      <c r="K1828" s="7">
        <v>5</v>
      </c>
      <c r="L1828" s="12">
        <f>I1828*528000+J1828*1030000</f>
        <v>16688000</v>
      </c>
      <c r="M1828" s="12">
        <f>(I1828*135900)+(J1828*168000)</f>
        <v>3518400</v>
      </c>
      <c r="N1828" s="12">
        <f t="shared" si="153"/>
        <v>14225120</v>
      </c>
    </row>
    <row r="1829" spans="1:14" ht="71.25" x14ac:dyDescent="0.2">
      <c r="A1829" s="10">
        <v>400555</v>
      </c>
      <c r="B1829" s="15" t="s">
        <v>2142</v>
      </c>
      <c r="C1829" s="15" t="s">
        <v>2265</v>
      </c>
      <c r="D1829" s="15" t="s">
        <v>1528</v>
      </c>
      <c r="E1829" s="16"/>
      <c r="F1829" s="13" t="s">
        <v>2285</v>
      </c>
      <c r="G1829" s="13"/>
      <c r="H1829" s="7">
        <v>28</v>
      </c>
      <c r="I1829" s="9">
        <v>19</v>
      </c>
      <c r="J1829" s="9">
        <v>9</v>
      </c>
      <c r="K1829" s="7">
        <v>5</v>
      </c>
      <c r="L1829" s="8">
        <f>I1829*528000+J1829*1030000</f>
        <v>19302000</v>
      </c>
      <c r="M1829" s="8">
        <f>(I1829*135900)+(J1829*168000)</f>
        <v>4094100</v>
      </c>
      <c r="N1829" s="8">
        <f t="shared" si="153"/>
        <v>16436130</v>
      </c>
    </row>
    <row r="1830" spans="1:14" ht="99.75" x14ac:dyDescent="0.2">
      <c r="A1830" s="4">
        <v>400565</v>
      </c>
      <c r="B1830" s="15" t="s">
        <v>2142</v>
      </c>
      <c r="C1830" s="15" t="s">
        <v>2265</v>
      </c>
      <c r="D1830" s="15" t="s">
        <v>1528</v>
      </c>
      <c r="E1830" s="15" t="s">
        <v>22</v>
      </c>
      <c r="F1830" s="6" t="s">
        <v>2286</v>
      </c>
      <c r="G1830" s="6"/>
      <c r="H1830" s="7">
        <v>16</v>
      </c>
      <c r="I1830" s="7">
        <v>10.5</v>
      </c>
      <c r="J1830" s="7">
        <v>5.5</v>
      </c>
      <c r="K1830" s="7" t="s">
        <v>2096</v>
      </c>
      <c r="L1830" s="11">
        <f>I1830*277000+J1830*644000</f>
        <v>6450500</v>
      </c>
      <c r="M1830" s="12">
        <f>(I1830*135900)+(J1830*179000)</f>
        <v>2411450</v>
      </c>
      <c r="N1830" s="12">
        <f t="shared" si="153"/>
        <v>4762485</v>
      </c>
    </row>
    <row r="1831" spans="1:14" ht="42.75" x14ac:dyDescent="0.2">
      <c r="A1831" s="10">
        <v>400570</v>
      </c>
      <c r="B1831" s="15" t="s">
        <v>2142</v>
      </c>
      <c r="C1831" s="15" t="s">
        <v>2265</v>
      </c>
      <c r="D1831" s="15" t="s">
        <v>1528</v>
      </c>
      <c r="E1831" s="15" t="s">
        <v>312</v>
      </c>
      <c r="F1831" s="13" t="s">
        <v>2287</v>
      </c>
      <c r="G1831" s="13" t="s">
        <v>2288</v>
      </c>
      <c r="H1831" s="7">
        <v>36</v>
      </c>
      <c r="I1831" s="9">
        <v>24</v>
      </c>
      <c r="J1831" s="9">
        <v>12</v>
      </c>
      <c r="K1831" s="7">
        <v>5</v>
      </c>
      <c r="L1831" s="12">
        <f t="shared" ref="L1831:L1836" si="154">I1831*528000+J1831*1030000</f>
        <v>25032000</v>
      </c>
      <c r="M1831" s="12">
        <f t="shared" ref="M1831:M1836" si="155">(I1831*135900)+(J1831*168000)</f>
        <v>5277600</v>
      </c>
      <c r="N1831" s="12">
        <f t="shared" si="153"/>
        <v>21337680</v>
      </c>
    </row>
    <row r="1832" spans="1:14" ht="71.25" x14ac:dyDescent="0.2">
      <c r="A1832" s="10">
        <v>400575</v>
      </c>
      <c r="B1832" s="15" t="s">
        <v>2142</v>
      </c>
      <c r="C1832" s="15" t="s">
        <v>2265</v>
      </c>
      <c r="D1832" s="15" t="s">
        <v>1528</v>
      </c>
      <c r="E1832" s="16"/>
      <c r="F1832" s="13" t="s">
        <v>2289</v>
      </c>
      <c r="G1832" s="13"/>
      <c r="H1832" s="7">
        <v>27</v>
      </c>
      <c r="I1832" s="9">
        <v>18</v>
      </c>
      <c r="J1832" s="9">
        <v>9</v>
      </c>
      <c r="K1832" s="7">
        <v>5</v>
      </c>
      <c r="L1832" s="8">
        <f t="shared" si="154"/>
        <v>18774000</v>
      </c>
      <c r="M1832" s="8">
        <f t="shared" si="155"/>
        <v>3958200</v>
      </c>
      <c r="N1832" s="8">
        <f t="shared" si="153"/>
        <v>16003260</v>
      </c>
    </row>
    <row r="1833" spans="1:14" ht="99.75" x14ac:dyDescent="0.2">
      <c r="A1833" s="10">
        <v>400580</v>
      </c>
      <c r="B1833" s="15" t="s">
        <v>2142</v>
      </c>
      <c r="C1833" s="15" t="s">
        <v>2265</v>
      </c>
      <c r="D1833" s="15" t="s">
        <v>1528</v>
      </c>
      <c r="E1833" s="16"/>
      <c r="F1833" s="13" t="s">
        <v>2290</v>
      </c>
      <c r="G1833" s="13"/>
      <c r="H1833" s="7">
        <v>30</v>
      </c>
      <c r="I1833" s="9">
        <v>20</v>
      </c>
      <c r="J1833" s="9">
        <v>10</v>
      </c>
      <c r="K1833" s="7">
        <v>5</v>
      </c>
      <c r="L1833" s="8">
        <f t="shared" si="154"/>
        <v>20860000</v>
      </c>
      <c r="M1833" s="8">
        <f t="shared" si="155"/>
        <v>4398000</v>
      </c>
      <c r="N1833" s="8">
        <f t="shared" si="153"/>
        <v>17781400</v>
      </c>
    </row>
    <row r="1834" spans="1:14" ht="185.25" x14ac:dyDescent="0.2">
      <c r="A1834" s="10">
        <v>400585</v>
      </c>
      <c r="B1834" s="15" t="s">
        <v>2142</v>
      </c>
      <c r="C1834" s="15" t="s">
        <v>2265</v>
      </c>
      <c r="D1834" s="15" t="s">
        <v>1528</v>
      </c>
      <c r="E1834" s="16"/>
      <c r="F1834" s="13" t="s">
        <v>2291</v>
      </c>
      <c r="G1834" s="13"/>
      <c r="H1834" s="7">
        <v>36</v>
      </c>
      <c r="I1834" s="9">
        <v>24</v>
      </c>
      <c r="J1834" s="9">
        <v>12</v>
      </c>
      <c r="K1834" s="7">
        <v>5</v>
      </c>
      <c r="L1834" s="8">
        <f t="shared" si="154"/>
        <v>25032000</v>
      </c>
      <c r="M1834" s="8">
        <f t="shared" si="155"/>
        <v>5277600</v>
      </c>
      <c r="N1834" s="8">
        <f t="shared" si="153"/>
        <v>21337680</v>
      </c>
    </row>
    <row r="1835" spans="1:14" ht="270.75" x14ac:dyDescent="0.2">
      <c r="A1835" s="10">
        <v>400590</v>
      </c>
      <c r="B1835" s="15" t="s">
        <v>2142</v>
      </c>
      <c r="C1835" s="15" t="s">
        <v>2265</v>
      </c>
      <c r="D1835" s="15" t="s">
        <v>1528</v>
      </c>
      <c r="E1835" s="16"/>
      <c r="F1835" s="13" t="s">
        <v>2292</v>
      </c>
      <c r="G1835" s="13"/>
      <c r="H1835" s="7">
        <v>27</v>
      </c>
      <c r="I1835" s="9">
        <v>18</v>
      </c>
      <c r="J1835" s="9">
        <v>9</v>
      </c>
      <c r="K1835" s="7">
        <v>5</v>
      </c>
      <c r="L1835" s="8">
        <f t="shared" si="154"/>
        <v>18774000</v>
      </c>
      <c r="M1835" s="8">
        <f t="shared" si="155"/>
        <v>3958200</v>
      </c>
      <c r="N1835" s="8">
        <f t="shared" si="153"/>
        <v>16003260</v>
      </c>
    </row>
    <row r="1836" spans="1:14" ht="142.5" x14ac:dyDescent="0.2">
      <c r="A1836" s="10">
        <v>400615</v>
      </c>
      <c r="B1836" s="15" t="s">
        <v>2142</v>
      </c>
      <c r="C1836" s="15" t="s">
        <v>2265</v>
      </c>
      <c r="D1836" s="15" t="s">
        <v>1528</v>
      </c>
      <c r="E1836" s="16"/>
      <c r="F1836" s="13" t="s">
        <v>2293</v>
      </c>
      <c r="G1836" s="13"/>
      <c r="H1836" s="7">
        <v>30</v>
      </c>
      <c r="I1836" s="9">
        <v>20</v>
      </c>
      <c r="J1836" s="9">
        <v>10</v>
      </c>
      <c r="K1836" s="7" t="s">
        <v>2096</v>
      </c>
      <c r="L1836" s="8">
        <f t="shared" si="154"/>
        <v>20860000</v>
      </c>
      <c r="M1836" s="8">
        <f t="shared" si="155"/>
        <v>4398000</v>
      </c>
      <c r="N1836" s="8">
        <f t="shared" si="153"/>
        <v>17781400</v>
      </c>
    </row>
    <row r="1837" spans="1:14" ht="114" x14ac:dyDescent="0.2">
      <c r="A1837" s="4">
        <v>400635</v>
      </c>
      <c r="B1837" s="15" t="s">
        <v>2142</v>
      </c>
      <c r="C1837" s="15" t="s">
        <v>2265</v>
      </c>
      <c r="D1837" s="15" t="s">
        <v>1528</v>
      </c>
      <c r="E1837" s="15" t="s">
        <v>22</v>
      </c>
      <c r="F1837" s="6" t="s">
        <v>2294</v>
      </c>
      <c r="G1837" s="6"/>
      <c r="H1837" s="7">
        <v>30</v>
      </c>
      <c r="I1837" s="7">
        <v>20</v>
      </c>
      <c r="J1837" s="7">
        <v>10</v>
      </c>
      <c r="K1837" s="7">
        <v>5</v>
      </c>
      <c r="L1837" s="11">
        <f>I1837*277000+J1837*644000</f>
        <v>11980000</v>
      </c>
      <c r="M1837" s="12">
        <f>(I1837*135900)+(J1837*179000)</f>
        <v>4508000</v>
      </c>
      <c r="N1837" s="12">
        <f t="shared" si="153"/>
        <v>8824400</v>
      </c>
    </row>
    <row r="1838" spans="1:14" ht="99.75" x14ac:dyDescent="0.2">
      <c r="A1838" s="10">
        <v>400640</v>
      </c>
      <c r="B1838" s="15" t="s">
        <v>2142</v>
      </c>
      <c r="C1838" s="15" t="s">
        <v>2265</v>
      </c>
      <c r="D1838" s="15" t="s">
        <v>1528</v>
      </c>
      <c r="E1838" s="15" t="s">
        <v>312</v>
      </c>
      <c r="F1838" s="13" t="s">
        <v>2295</v>
      </c>
      <c r="G1838" s="13" t="s">
        <v>2296</v>
      </c>
      <c r="H1838" s="7">
        <v>21</v>
      </c>
      <c r="I1838" s="9">
        <v>14</v>
      </c>
      <c r="J1838" s="9">
        <v>7</v>
      </c>
      <c r="K1838" s="7" t="s">
        <v>1530</v>
      </c>
      <c r="L1838" s="12">
        <f t="shared" ref="L1838:L1871" si="156">I1838*528000+J1838*1030000</f>
        <v>14602000</v>
      </c>
      <c r="M1838" s="12">
        <f t="shared" ref="M1838:M1871" si="157">(I1838*135900)+(J1838*168000)</f>
        <v>3078600</v>
      </c>
      <c r="N1838" s="12">
        <f t="shared" si="153"/>
        <v>12446980</v>
      </c>
    </row>
    <row r="1839" spans="1:14" ht="242.25" x14ac:dyDescent="0.2">
      <c r="A1839" s="10">
        <v>400645</v>
      </c>
      <c r="B1839" s="15" t="s">
        <v>2142</v>
      </c>
      <c r="C1839" s="15" t="s">
        <v>2265</v>
      </c>
      <c r="D1839" s="15" t="s">
        <v>1528</v>
      </c>
      <c r="E1839" s="16"/>
      <c r="F1839" s="13" t="s">
        <v>2297</v>
      </c>
      <c r="G1839" s="13"/>
      <c r="H1839" s="7">
        <v>51</v>
      </c>
      <c r="I1839" s="9">
        <v>34</v>
      </c>
      <c r="J1839" s="9">
        <v>17</v>
      </c>
      <c r="K1839" s="7" t="s">
        <v>2298</v>
      </c>
      <c r="L1839" s="8">
        <f t="shared" si="156"/>
        <v>35462000</v>
      </c>
      <c r="M1839" s="8">
        <f t="shared" si="157"/>
        <v>7476600</v>
      </c>
      <c r="N1839" s="8">
        <f t="shared" si="153"/>
        <v>30228380</v>
      </c>
    </row>
    <row r="1840" spans="1:14" ht="57" x14ac:dyDescent="0.2">
      <c r="A1840" s="4">
        <v>400650</v>
      </c>
      <c r="B1840" s="15" t="s">
        <v>2142</v>
      </c>
      <c r="C1840" s="15" t="s">
        <v>2265</v>
      </c>
      <c r="D1840" s="15" t="s">
        <v>1495</v>
      </c>
      <c r="E1840" s="16"/>
      <c r="F1840" s="6" t="s">
        <v>2299</v>
      </c>
      <c r="G1840" s="6"/>
      <c r="H1840" s="7">
        <v>33.4</v>
      </c>
      <c r="I1840" s="7">
        <v>33.4</v>
      </c>
      <c r="J1840" s="7"/>
      <c r="K1840" s="7">
        <v>9</v>
      </c>
      <c r="L1840" s="8">
        <f t="shared" si="156"/>
        <v>17635200</v>
      </c>
      <c r="M1840" s="8">
        <f t="shared" si="157"/>
        <v>4539060</v>
      </c>
      <c r="N1840" s="8">
        <f t="shared" si="153"/>
        <v>14457858</v>
      </c>
    </row>
    <row r="1841" spans="1:14" ht="57" x14ac:dyDescent="0.2">
      <c r="A1841" s="4">
        <v>400655</v>
      </c>
      <c r="B1841" s="15" t="s">
        <v>2142</v>
      </c>
      <c r="C1841" s="15" t="s">
        <v>2265</v>
      </c>
      <c r="D1841" s="15" t="s">
        <v>1495</v>
      </c>
      <c r="E1841" s="16"/>
      <c r="F1841" s="6" t="s">
        <v>2300</v>
      </c>
      <c r="G1841" s="6"/>
      <c r="H1841" s="7">
        <v>59</v>
      </c>
      <c r="I1841" s="7">
        <v>59</v>
      </c>
      <c r="J1841" s="7"/>
      <c r="K1841" s="7">
        <v>15</v>
      </c>
      <c r="L1841" s="8">
        <f t="shared" si="156"/>
        <v>31152000</v>
      </c>
      <c r="M1841" s="8">
        <f t="shared" si="157"/>
        <v>8018100</v>
      </c>
      <c r="N1841" s="8">
        <f t="shared" si="153"/>
        <v>25539330</v>
      </c>
    </row>
    <row r="1842" spans="1:14" ht="57" x14ac:dyDescent="0.2">
      <c r="A1842" s="4">
        <v>400660</v>
      </c>
      <c r="B1842" s="15" t="s">
        <v>2142</v>
      </c>
      <c r="C1842" s="15" t="s">
        <v>2265</v>
      </c>
      <c r="D1842" s="15" t="s">
        <v>1495</v>
      </c>
      <c r="E1842" s="16"/>
      <c r="F1842" s="6" t="s">
        <v>2301</v>
      </c>
      <c r="G1842" s="6"/>
      <c r="H1842" s="7">
        <v>82</v>
      </c>
      <c r="I1842" s="7">
        <v>82</v>
      </c>
      <c r="J1842" s="7"/>
      <c r="K1842" s="7">
        <v>15</v>
      </c>
      <c r="L1842" s="8">
        <f t="shared" si="156"/>
        <v>43296000</v>
      </c>
      <c r="M1842" s="8">
        <f t="shared" si="157"/>
        <v>11143800</v>
      </c>
      <c r="N1842" s="8">
        <f t="shared" si="153"/>
        <v>35495340</v>
      </c>
    </row>
    <row r="1843" spans="1:14" ht="71.25" x14ac:dyDescent="0.2">
      <c r="A1843" s="4">
        <v>400665</v>
      </c>
      <c r="B1843" s="15" t="s">
        <v>2142</v>
      </c>
      <c r="C1843" s="15" t="s">
        <v>2265</v>
      </c>
      <c r="D1843" s="15" t="s">
        <v>1495</v>
      </c>
      <c r="E1843" s="16"/>
      <c r="F1843" s="6" t="s">
        <v>2302</v>
      </c>
      <c r="G1843" s="6"/>
      <c r="H1843" s="7">
        <v>150</v>
      </c>
      <c r="I1843" s="7">
        <v>150</v>
      </c>
      <c r="J1843" s="7"/>
      <c r="K1843" s="7">
        <v>15</v>
      </c>
      <c r="L1843" s="8">
        <f t="shared" si="156"/>
        <v>79200000</v>
      </c>
      <c r="M1843" s="8">
        <f t="shared" si="157"/>
        <v>20385000</v>
      </c>
      <c r="N1843" s="8">
        <f t="shared" si="153"/>
        <v>64930500</v>
      </c>
    </row>
    <row r="1844" spans="1:14" ht="57" x14ac:dyDescent="0.2">
      <c r="A1844" s="4">
        <v>400670</v>
      </c>
      <c r="B1844" s="15" t="s">
        <v>2142</v>
      </c>
      <c r="C1844" s="15" t="s">
        <v>2265</v>
      </c>
      <c r="D1844" s="15" t="s">
        <v>1495</v>
      </c>
      <c r="E1844" s="16"/>
      <c r="F1844" s="6" t="s">
        <v>2303</v>
      </c>
      <c r="G1844" s="6"/>
      <c r="H1844" s="7">
        <v>61</v>
      </c>
      <c r="I1844" s="7">
        <v>61</v>
      </c>
      <c r="J1844" s="7"/>
      <c r="K1844" s="7">
        <v>10</v>
      </c>
      <c r="L1844" s="8">
        <f t="shared" si="156"/>
        <v>32208000</v>
      </c>
      <c r="M1844" s="8">
        <f t="shared" si="157"/>
        <v>8289900</v>
      </c>
      <c r="N1844" s="8">
        <f t="shared" si="153"/>
        <v>26405070</v>
      </c>
    </row>
    <row r="1845" spans="1:14" ht="71.25" x14ac:dyDescent="0.2">
      <c r="A1845" s="4">
        <v>400675</v>
      </c>
      <c r="B1845" s="15" t="s">
        <v>2142</v>
      </c>
      <c r="C1845" s="15" t="s">
        <v>2265</v>
      </c>
      <c r="D1845" s="15" t="s">
        <v>1495</v>
      </c>
      <c r="E1845" s="16"/>
      <c r="F1845" s="6" t="s">
        <v>2304</v>
      </c>
      <c r="G1845" s="6"/>
      <c r="H1845" s="7">
        <v>62</v>
      </c>
      <c r="I1845" s="7">
        <v>62</v>
      </c>
      <c r="J1845" s="7"/>
      <c r="K1845" s="7">
        <v>10</v>
      </c>
      <c r="L1845" s="8">
        <f t="shared" si="156"/>
        <v>32736000</v>
      </c>
      <c r="M1845" s="8">
        <f t="shared" si="157"/>
        <v>8425800</v>
      </c>
      <c r="N1845" s="8">
        <f t="shared" si="153"/>
        <v>26837940</v>
      </c>
    </row>
    <row r="1846" spans="1:14" ht="42.75" x14ac:dyDescent="0.2">
      <c r="A1846" s="10">
        <v>400677</v>
      </c>
      <c r="B1846" s="15" t="s">
        <v>2142</v>
      </c>
      <c r="C1846" s="15" t="s">
        <v>2265</v>
      </c>
      <c r="D1846" s="15" t="s">
        <v>1495</v>
      </c>
      <c r="E1846" s="16"/>
      <c r="F1846" s="13" t="s">
        <v>2305</v>
      </c>
      <c r="G1846" s="13"/>
      <c r="H1846" s="7">
        <v>40</v>
      </c>
      <c r="I1846" s="7">
        <v>40</v>
      </c>
      <c r="J1846" s="9"/>
      <c r="K1846" s="7" t="s">
        <v>2306</v>
      </c>
      <c r="L1846" s="8">
        <f t="shared" si="156"/>
        <v>21120000</v>
      </c>
      <c r="M1846" s="8">
        <f t="shared" si="157"/>
        <v>5436000</v>
      </c>
      <c r="N1846" s="8">
        <f t="shared" si="153"/>
        <v>17314800</v>
      </c>
    </row>
    <row r="1847" spans="1:14" ht="42.75" x14ac:dyDescent="0.2">
      <c r="A1847" s="4">
        <v>400680</v>
      </c>
      <c r="B1847" s="15" t="s">
        <v>2142</v>
      </c>
      <c r="C1847" s="15" t="s">
        <v>2265</v>
      </c>
      <c r="D1847" s="15" t="s">
        <v>1495</v>
      </c>
      <c r="E1847" s="16"/>
      <c r="F1847" s="6" t="s">
        <v>2307</v>
      </c>
      <c r="G1847" s="6"/>
      <c r="H1847" s="7">
        <v>66</v>
      </c>
      <c r="I1847" s="7">
        <v>66</v>
      </c>
      <c r="J1847" s="7"/>
      <c r="K1847" s="7">
        <v>12</v>
      </c>
      <c r="L1847" s="8">
        <f t="shared" si="156"/>
        <v>34848000</v>
      </c>
      <c r="M1847" s="8">
        <f t="shared" si="157"/>
        <v>8969400</v>
      </c>
      <c r="N1847" s="8">
        <f t="shared" si="153"/>
        <v>28569420</v>
      </c>
    </row>
    <row r="1848" spans="1:14" ht="42.75" x14ac:dyDescent="0.2">
      <c r="A1848" s="4">
        <v>400685</v>
      </c>
      <c r="B1848" s="15" t="s">
        <v>2142</v>
      </c>
      <c r="C1848" s="15" t="s">
        <v>2265</v>
      </c>
      <c r="D1848" s="15" t="s">
        <v>1495</v>
      </c>
      <c r="E1848" s="16"/>
      <c r="F1848" s="6" t="s">
        <v>2308</v>
      </c>
      <c r="G1848" s="6"/>
      <c r="H1848" s="7">
        <v>56</v>
      </c>
      <c r="I1848" s="7">
        <v>56</v>
      </c>
      <c r="J1848" s="7"/>
      <c r="K1848" s="7">
        <v>10</v>
      </c>
      <c r="L1848" s="8">
        <f t="shared" si="156"/>
        <v>29568000</v>
      </c>
      <c r="M1848" s="8">
        <f t="shared" si="157"/>
        <v>7610400</v>
      </c>
      <c r="N1848" s="8">
        <f t="shared" si="153"/>
        <v>24240720</v>
      </c>
    </row>
    <row r="1849" spans="1:14" ht="142.5" x14ac:dyDescent="0.2">
      <c r="A1849" s="4">
        <v>400690</v>
      </c>
      <c r="B1849" s="15" t="s">
        <v>2142</v>
      </c>
      <c r="C1849" s="15" t="s">
        <v>2265</v>
      </c>
      <c r="D1849" s="15" t="s">
        <v>1495</v>
      </c>
      <c r="E1849" s="16"/>
      <c r="F1849" s="6" t="s">
        <v>2309</v>
      </c>
      <c r="G1849" s="6"/>
      <c r="H1849" s="7">
        <v>120</v>
      </c>
      <c r="I1849" s="7">
        <v>120</v>
      </c>
      <c r="J1849" s="7"/>
      <c r="K1849" s="7">
        <v>15</v>
      </c>
      <c r="L1849" s="8">
        <f t="shared" si="156"/>
        <v>63360000</v>
      </c>
      <c r="M1849" s="8">
        <f t="shared" si="157"/>
        <v>16308000</v>
      </c>
      <c r="N1849" s="8">
        <f t="shared" si="153"/>
        <v>51944400</v>
      </c>
    </row>
    <row r="1850" spans="1:14" ht="42.75" x14ac:dyDescent="0.2">
      <c r="A1850" s="4">
        <v>400695</v>
      </c>
      <c r="B1850" s="15" t="s">
        <v>2142</v>
      </c>
      <c r="C1850" s="15" t="s">
        <v>2265</v>
      </c>
      <c r="D1850" s="15" t="s">
        <v>1495</v>
      </c>
      <c r="E1850" s="16"/>
      <c r="F1850" s="6" t="s">
        <v>2310</v>
      </c>
      <c r="G1850" s="6"/>
      <c r="H1850" s="7">
        <v>64</v>
      </c>
      <c r="I1850" s="7">
        <v>64</v>
      </c>
      <c r="J1850" s="7"/>
      <c r="K1850" s="7">
        <v>15</v>
      </c>
      <c r="L1850" s="8">
        <f t="shared" si="156"/>
        <v>33792000</v>
      </c>
      <c r="M1850" s="8">
        <f t="shared" si="157"/>
        <v>8697600</v>
      </c>
      <c r="N1850" s="8">
        <f t="shared" si="153"/>
        <v>27703680</v>
      </c>
    </row>
    <row r="1851" spans="1:14" ht="42.75" x14ac:dyDescent="0.2">
      <c r="A1851" s="4">
        <v>400700</v>
      </c>
      <c r="B1851" s="15" t="s">
        <v>2142</v>
      </c>
      <c r="C1851" s="15" t="s">
        <v>2265</v>
      </c>
      <c r="D1851" s="15" t="s">
        <v>1495</v>
      </c>
      <c r="E1851" s="16"/>
      <c r="F1851" s="6" t="s">
        <v>2311</v>
      </c>
      <c r="G1851" s="6"/>
      <c r="H1851" s="7">
        <v>62</v>
      </c>
      <c r="I1851" s="7">
        <v>62</v>
      </c>
      <c r="J1851" s="7"/>
      <c r="K1851" s="7">
        <v>12</v>
      </c>
      <c r="L1851" s="8">
        <f t="shared" si="156"/>
        <v>32736000</v>
      </c>
      <c r="M1851" s="8">
        <f t="shared" si="157"/>
        <v>8425800</v>
      </c>
      <c r="N1851" s="8">
        <f t="shared" si="153"/>
        <v>26837940</v>
      </c>
    </row>
    <row r="1852" spans="1:14" ht="28.5" x14ac:dyDescent="0.2">
      <c r="A1852" s="4">
        <v>400705</v>
      </c>
      <c r="B1852" s="15" t="s">
        <v>2142</v>
      </c>
      <c r="C1852" s="15" t="s">
        <v>2265</v>
      </c>
      <c r="D1852" s="15" t="s">
        <v>1495</v>
      </c>
      <c r="E1852" s="16"/>
      <c r="F1852" s="6" t="s">
        <v>2312</v>
      </c>
      <c r="G1852" s="6"/>
      <c r="H1852" s="7">
        <v>45</v>
      </c>
      <c r="I1852" s="7">
        <v>45</v>
      </c>
      <c r="J1852" s="7"/>
      <c r="K1852" s="7">
        <v>8</v>
      </c>
      <c r="L1852" s="8">
        <f t="shared" si="156"/>
        <v>23760000</v>
      </c>
      <c r="M1852" s="8">
        <f t="shared" si="157"/>
        <v>6115500</v>
      </c>
      <c r="N1852" s="8">
        <f t="shared" si="153"/>
        <v>19479150</v>
      </c>
    </row>
    <row r="1853" spans="1:14" ht="42.75" x14ac:dyDescent="0.2">
      <c r="A1853" s="4">
        <v>400710</v>
      </c>
      <c r="B1853" s="15" t="s">
        <v>2142</v>
      </c>
      <c r="C1853" s="15" t="s">
        <v>2265</v>
      </c>
      <c r="D1853" s="15" t="s">
        <v>1495</v>
      </c>
      <c r="E1853" s="16"/>
      <c r="F1853" s="6" t="s">
        <v>2313</v>
      </c>
      <c r="G1853" s="6"/>
      <c r="H1853" s="7">
        <v>75</v>
      </c>
      <c r="I1853" s="7">
        <v>75</v>
      </c>
      <c r="J1853" s="7"/>
      <c r="K1853" s="7">
        <v>15</v>
      </c>
      <c r="L1853" s="8">
        <f t="shared" si="156"/>
        <v>39600000</v>
      </c>
      <c r="M1853" s="8">
        <f t="shared" si="157"/>
        <v>10192500</v>
      </c>
      <c r="N1853" s="8">
        <f t="shared" si="153"/>
        <v>32465250</v>
      </c>
    </row>
    <row r="1854" spans="1:14" ht="28.5" x14ac:dyDescent="0.2">
      <c r="A1854" s="4">
        <v>400715</v>
      </c>
      <c r="B1854" s="15" t="s">
        <v>2142</v>
      </c>
      <c r="C1854" s="15" t="s">
        <v>2265</v>
      </c>
      <c r="D1854" s="15" t="s">
        <v>1495</v>
      </c>
      <c r="E1854" s="16"/>
      <c r="F1854" s="6" t="s">
        <v>2314</v>
      </c>
      <c r="G1854" s="6"/>
      <c r="H1854" s="7">
        <v>45</v>
      </c>
      <c r="I1854" s="7">
        <v>45</v>
      </c>
      <c r="J1854" s="7"/>
      <c r="K1854" s="7">
        <v>8</v>
      </c>
      <c r="L1854" s="8">
        <f t="shared" si="156"/>
        <v>23760000</v>
      </c>
      <c r="M1854" s="8">
        <f t="shared" si="157"/>
        <v>6115500</v>
      </c>
      <c r="N1854" s="8">
        <f t="shared" si="153"/>
        <v>19479150</v>
      </c>
    </row>
    <row r="1855" spans="1:14" ht="42.75" x14ac:dyDescent="0.2">
      <c r="A1855" s="4">
        <v>400720</v>
      </c>
      <c r="B1855" s="15" t="s">
        <v>2142</v>
      </c>
      <c r="C1855" s="15" t="s">
        <v>2265</v>
      </c>
      <c r="D1855" s="15" t="s">
        <v>1495</v>
      </c>
      <c r="E1855" s="16"/>
      <c r="F1855" s="6" t="s">
        <v>2315</v>
      </c>
      <c r="G1855" s="6" t="s">
        <v>2316</v>
      </c>
      <c r="H1855" s="7">
        <v>65</v>
      </c>
      <c r="I1855" s="7">
        <v>65</v>
      </c>
      <c r="J1855" s="7"/>
      <c r="K1855" s="7">
        <v>15</v>
      </c>
      <c r="L1855" s="8">
        <f t="shared" si="156"/>
        <v>34320000</v>
      </c>
      <c r="M1855" s="8">
        <f t="shared" si="157"/>
        <v>8833500</v>
      </c>
      <c r="N1855" s="8">
        <f t="shared" si="153"/>
        <v>28136550</v>
      </c>
    </row>
    <row r="1856" spans="1:14" ht="57" x14ac:dyDescent="0.2">
      <c r="A1856" s="4">
        <v>400725</v>
      </c>
      <c r="B1856" s="15" t="s">
        <v>2142</v>
      </c>
      <c r="C1856" s="15" t="s">
        <v>2265</v>
      </c>
      <c r="D1856" s="15" t="s">
        <v>705</v>
      </c>
      <c r="E1856" s="16"/>
      <c r="F1856" s="6" t="s">
        <v>2317</v>
      </c>
      <c r="G1856" s="6"/>
      <c r="H1856" s="7">
        <v>20</v>
      </c>
      <c r="I1856" s="7">
        <v>13</v>
      </c>
      <c r="J1856" s="7">
        <v>7</v>
      </c>
      <c r="K1856" s="7">
        <v>5</v>
      </c>
      <c r="L1856" s="8">
        <f t="shared" si="156"/>
        <v>14074000</v>
      </c>
      <c r="M1856" s="8">
        <f t="shared" si="157"/>
        <v>2942700</v>
      </c>
      <c r="N1856" s="8">
        <f t="shared" si="153"/>
        <v>12014110</v>
      </c>
    </row>
    <row r="1857" spans="1:14" ht="28.5" x14ac:dyDescent="0.2">
      <c r="A1857" s="4">
        <v>400730</v>
      </c>
      <c r="B1857" s="15" t="s">
        <v>2142</v>
      </c>
      <c r="C1857" s="15" t="s">
        <v>2265</v>
      </c>
      <c r="D1857" s="15" t="s">
        <v>705</v>
      </c>
      <c r="E1857" s="16"/>
      <c r="F1857" s="6" t="s">
        <v>2318</v>
      </c>
      <c r="G1857" s="6"/>
      <c r="H1857" s="7">
        <v>23</v>
      </c>
      <c r="I1857" s="7">
        <v>15</v>
      </c>
      <c r="J1857" s="7">
        <v>8</v>
      </c>
      <c r="K1857" s="7">
        <v>5</v>
      </c>
      <c r="L1857" s="8">
        <f t="shared" si="156"/>
        <v>16160000</v>
      </c>
      <c r="M1857" s="8">
        <f t="shared" si="157"/>
        <v>3382500</v>
      </c>
      <c r="N1857" s="8">
        <f t="shared" si="153"/>
        <v>13792250</v>
      </c>
    </row>
    <row r="1858" spans="1:14" ht="42.75" x14ac:dyDescent="0.2">
      <c r="A1858" s="4">
        <v>400735</v>
      </c>
      <c r="B1858" s="15" t="s">
        <v>2142</v>
      </c>
      <c r="C1858" s="15" t="s">
        <v>2265</v>
      </c>
      <c r="D1858" s="15" t="s">
        <v>705</v>
      </c>
      <c r="E1858" s="16"/>
      <c r="F1858" s="6" t="s">
        <v>2319</v>
      </c>
      <c r="G1858" s="6"/>
      <c r="H1858" s="7">
        <v>35</v>
      </c>
      <c r="I1858" s="7">
        <v>23</v>
      </c>
      <c r="J1858" s="7">
        <v>12</v>
      </c>
      <c r="K1858" s="7">
        <v>5</v>
      </c>
      <c r="L1858" s="8">
        <f t="shared" si="156"/>
        <v>24504000</v>
      </c>
      <c r="M1858" s="8">
        <f t="shared" si="157"/>
        <v>5141700</v>
      </c>
      <c r="N1858" s="8">
        <f t="shared" si="153"/>
        <v>20904810</v>
      </c>
    </row>
    <row r="1859" spans="1:14" ht="42.75" x14ac:dyDescent="0.2">
      <c r="A1859" s="4">
        <v>400740</v>
      </c>
      <c r="B1859" s="15" t="s">
        <v>2142</v>
      </c>
      <c r="C1859" s="15" t="s">
        <v>2265</v>
      </c>
      <c r="D1859" s="15" t="s">
        <v>705</v>
      </c>
      <c r="E1859" s="16"/>
      <c r="F1859" s="6" t="s">
        <v>2320</v>
      </c>
      <c r="G1859" s="6" t="s">
        <v>1646</v>
      </c>
      <c r="H1859" s="7">
        <v>25</v>
      </c>
      <c r="I1859" s="7">
        <v>16.5</v>
      </c>
      <c r="J1859" s="7">
        <v>8.5</v>
      </c>
      <c r="K1859" s="7">
        <v>5</v>
      </c>
      <c r="L1859" s="8">
        <f t="shared" si="156"/>
        <v>17467000</v>
      </c>
      <c r="M1859" s="8">
        <f t="shared" si="157"/>
        <v>3670350</v>
      </c>
      <c r="N1859" s="8">
        <f t="shared" si="153"/>
        <v>14897755</v>
      </c>
    </row>
    <row r="1860" spans="1:14" ht="42.75" x14ac:dyDescent="0.2">
      <c r="A1860" s="4">
        <v>400745</v>
      </c>
      <c r="B1860" s="15" t="s">
        <v>2142</v>
      </c>
      <c r="C1860" s="15" t="s">
        <v>2265</v>
      </c>
      <c r="D1860" s="15" t="s">
        <v>705</v>
      </c>
      <c r="E1860" s="16"/>
      <c r="F1860" s="6" t="s">
        <v>2321</v>
      </c>
      <c r="G1860" s="6"/>
      <c r="H1860" s="7">
        <v>21</v>
      </c>
      <c r="I1860" s="7">
        <v>14</v>
      </c>
      <c r="J1860" s="7">
        <v>7</v>
      </c>
      <c r="K1860" s="7">
        <v>5</v>
      </c>
      <c r="L1860" s="8">
        <f t="shared" si="156"/>
        <v>14602000</v>
      </c>
      <c r="M1860" s="8">
        <f t="shared" si="157"/>
        <v>3078600</v>
      </c>
      <c r="N1860" s="8">
        <f t="shared" ref="N1860:N1923" si="158">L1860- ((M1860*70)/100)</f>
        <v>12446980</v>
      </c>
    </row>
    <row r="1861" spans="1:14" ht="57" x14ac:dyDescent="0.2">
      <c r="A1861" s="4">
        <v>400750</v>
      </c>
      <c r="B1861" s="15" t="s">
        <v>2142</v>
      </c>
      <c r="C1861" s="15" t="s">
        <v>2322</v>
      </c>
      <c r="D1861" s="15" t="s">
        <v>236</v>
      </c>
      <c r="E1861" s="16"/>
      <c r="F1861" s="6" t="s">
        <v>2323</v>
      </c>
      <c r="G1861" s="6"/>
      <c r="H1861" s="7">
        <v>50</v>
      </c>
      <c r="I1861" s="7">
        <v>50</v>
      </c>
      <c r="J1861" s="7"/>
      <c r="K1861" s="7">
        <v>10</v>
      </c>
      <c r="L1861" s="8">
        <f t="shared" si="156"/>
        <v>26400000</v>
      </c>
      <c r="M1861" s="8">
        <f t="shared" si="157"/>
        <v>6795000</v>
      </c>
      <c r="N1861" s="8">
        <f t="shared" si="158"/>
        <v>21643500</v>
      </c>
    </row>
    <row r="1862" spans="1:14" ht="42.75" x14ac:dyDescent="0.2">
      <c r="A1862" s="4">
        <v>400755</v>
      </c>
      <c r="B1862" s="15" t="s">
        <v>2142</v>
      </c>
      <c r="C1862" s="15" t="s">
        <v>2322</v>
      </c>
      <c r="D1862" s="15" t="s">
        <v>236</v>
      </c>
      <c r="E1862" s="16"/>
      <c r="F1862" s="6" t="s">
        <v>2324</v>
      </c>
      <c r="G1862" s="6"/>
      <c r="H1862" s="7">
        <v>32.5</v>
      </c>
      <c r="I1862" s="7">
        <v>32.5</v>
      </c>
      <c r="J1862" s="7"/>
      <c r="K1862" s="7">
        <v>10</v>
      </c>
      <c r="L1862" s="8">
        <f t="shared" si="156"/>
        <v>17160000</v>
      </c>
      <c r="M1862" s="8">
        <f t="shared" si="157"/>
        <v>4416750</v>
      </c>
      <c r="N1862" s="8">
        <f t="shared" si="158"/>
        <v>14068275</v>
      </c>
    </row>
    <row r="1863" spans="1:14" ht="42.75" x14ac:dyDescent="0.2">
      <c r="A1863" s="4">
        <v>400760</v>
      </c>
      <c r="B1863" s="15" t="s">
        <v>2142</v>
      </c>
      <c r="C1863" s="15" t="s">
        <v>2322</v>
      </c>
      <c r="D1863" s="15" t="s">
        <v>171</v>
      </c>
      <c r="E1863" s="16"/>
      <c r="F1863" s="6" t="s">
        <v>2325</v>
      </c>
      <c r="G1863" s="6"/>
      <c r="H1863" s="7">
        <v>5.5</v>
      </c>
      <c r="I1863" s="7">
        <v>5.5</v>
      </c>
      <c r="J1863" s="7"/>
      <c r="K1863" s="7">
        <v>5</v>
      </c>
      <c r="L1863" s="8">
        <f t="shared" si="156"/>
        <v>2904000</v>
      </c>
      <c r="M1863" s="8">
        <f t="shared" si="157"/>
        <v>747450</v>
      </c>
      <c r="N1863" s="8">
        <f t="shared" si="158"/>
        <v>2380785</v>
      </c>
    </row>
    <row r="1864" spans="1:14" ht="42.75" x14ac:dyDescent="0.2">
      <c r="A1864" s="4">
        <v>400765</v>
      </c>
      <c r="B1864" s="15" t="s">
        <v>2142</v>
      </c>
      <c r="C1864" s="15" t="s">
        <v>2322</v>
      </c>
      <c r="D1864" s="15" t="s">
        <v>171</v>
      </c>
      <c r="E1864" s="16"/>
      <c r="F1864" s="6" t="s">
        <v>2326</v>
      </c>
      <c r="G1864" s="6"/>
      <c r="H1864" s="7">
        <v>41</v>
      </c>
      <c r="I1864" s="7">
        <v>41</v>
      </c>
      <c r="J1864" s="7"/>
      <c r="K1864" s="7">
        <v>8</v>
      </c>
      <c r="L1864" s="8">
        <f t="shared" si="156"/>
        <v>21648000</v>
      </c>
      <c r="M1864" s="8">
        <f t="shared" si="157"/>
        <v>5571900</v>
      </c>
      <c r="N1864" s="8">
        <f t="shared" si="158"/>
        <v>17747670</v>
      </c>
    </row>
    <row r="1865" spans="1:14" ht="28.5" x14ac:dyDescent="0.2">
      <c r="A1865" s="4">
        <v>400770</v>
      </c>
      <c r="B1865" s="15" t="s">
        <v>2142</v>
      </c>
      <c r="C1865" s="15" t="s">
        <v>2322</v>
      </c>
      <c r="D1865" s="15" t="s">
        <v>171</v>
      </c>
      <c r="E1865" s="16"/>
      <c r="F1865" s="6" t="s">
        <v>2327</v>
      </c>
      <c r="G1865" s="6"/>
      <c r="H1865" s="7">
        <v>91</v>
      </c>
      <c r="I1865" s="7">
        <v>91</v>
      </c>
      <c r="J1865" s="7"/>
      <c r="K1865" s="7">
        <v>10</v>
      </c>
      <c r="L1865" s="8">
        <f t="shared" si="156"/>
        <v>48048000</v>
      </c>
      <c r="M1865" s="8">
        <f t="shared" si="157"/>
        <v>12366900</v>
      </c>
      <c r="N1865" s="8">
        <f t="shared" si="158"/>
        <v>39391170</v>
      </c>
    </row>
    <row r="1866" spans="1:14" ht="42.75" x14ac:dyDescent="0.2">
      <c r="A1866" s="4">
        <v>400775</v>
      </c>
      <c r="B1866" s="15" t="s">
        <v>2142</v>
      </c>
      <c r="C1866" s="15" t="s">
        <v>2322</v>
      </c>
      <c r="D1866" s="15" t="s">
        <v>171</v>
      </c>
      <c r="E1866" s="16"/>
      <c r="F1866" s="6" t="s">
        <v>2328</v>
      </c>
      <c r="G1866" s="6"/>
      <c r="H1866" s="7">
        <v>57</v>
      </c>
      <c r="I1866" s="7">
        <v>57</v>
      </c>
      <c r="J1866" s="7"/>
      <c r="K1866" s="7">
        <v>8</v>
      </c>
      <c r="L1866" s="8">
        <f t="shared" si="156"/>
        <v>30096000</v>
      </c>
      <c r="M1866" s="8">
        <f t="shared" si="157"/>
        <v>7746300</v>
      </c>
      <c r="N1866" s="8">
        <f t="shared" si="158"/>
        <v>24673590</v>
      </c>
    </row>
    <row r="1867" spans="1:14" ht="85.5" x14ac:dyDescent="0.2">
      <c r="A1867" s="4">
        <v>400780</v>
      </c>
      <c r="B1867" s="15" t="s">
        <v>2142</v>
      </c>
      <c r="C1867" s="15" t="s">
        <v>2322</v>
      </c>
      <c r="D1867" s="15" t="s">
        <v>171</v>
      </c>
      <c r="E1867" s="16"/>
      <c r="F1867" s="6" t="s">
        <v>2329</v>
      </c>
      <c r="G1867" s="6"/>
      <c r="H1867" s="7">
        <v>87</v>
      </c>
      <c r="I1867" s="7">
        <v>87</v>
      </c>
      <c r="J1867" s="7"/>
      <c r="K1867" s="7">
        <v>10</v>
      </c>
      <c r="L1867" s="8">
        <f t="shared" si="156"/>
        <v>45936000</v>
      </c>
      <c r="M1867" s="8">
        <f t="shared" si="157"/>
        <v>11823300</v>
      </c>
      <c r="N1867" s="8">
        <f t="shared" si="158"/>
        <v>37659690</v>
      </c>
    </row>
    <row r="1868" spans="1:14" ht="71.25" x14ac:dyDescent="0.2">
      <c r="A1868" s="4">
        <v>400785</v>
      </c>
      <c r="B1868" s="15" t="s">
        <v>2142</v>
      </c>
      <c r="C1868" s="15" t="s">
        <v>2322</v>
      </c>
      <c r="D1868" s="15" t="s">
        <v>171</v>
      </c>
      <c r="E1868" s="16"/>
      <c r="F1868" s="6" t="s">
        <v>2330</v>
      </c>
      <c r="G1868" s="6" t="s">
        <v>2331</v>
      </c>
      <c r="H1868" s="7">
        <v>52</v>
      </c>
      <c r="I1868" s="7">
        <v>52</v>
      </c>
      <c r="J1868" s="7"/>
      <c r="K1868" s="7">
        <v>8</v>
      </c>
      <c r="L1868" s="8">
        <f t="shared" si="156"/>
        <v>27456000</v>
      </c>
      <c r="M1868" s="8">
        <f t="shared" si="157"/>
        <v>7066800</v>
      </c>
      <c r="N1868" s="8">
        <f t="shared" si="158"/>
        <v>22509240</v>
      </c>
    </row>
    <row r="1869" spans="1:14" ht="28.5" x14ac:dyDescent="0.2">
      <c r="A1869" s="4">
        <v>400790</v>
      </c>
      <c r="B1869" s="15" t="s">
        <v>2142</v>
      </c>
      <c r="C1869" s="15" t="s">
        <v>2322</v>
      </c>
      <c r="D1869" s="15" t="s">
        <v>2332</v>
      </c>
      <c r="E1869" s="16"/>
      <c r="F1869" s="6" t="s">
        <v>2333</v>
      </c>
      <c r="G1869" s="6"/>
      <c r="H1869" s="7">
        <v>37</v>
      </c>
      <c r="I1869" s="7">
        <v>37</v>
      </c>
      <c r="J1869" s="7"/>
      <c r="K1869" s="7">
        <v>8</v>
      </c>
      <c r="L1869" s="8">
        <f t="shared" si="156"/>
        <v>19536000</v>
      </c>
      <c r="M1869" s="8">
        <f t="shared" si="157"/>
        <v>5028300</v>
      </c>
      <c r="N1869" s="8">
        <f t="shared" si="158"/>
        <v>16016190</v>
      </c>
    </row>
    <row r="1870" spans="1:14" ht="42.75" x14ac:dyDescent="0.2">
      <c r="A1870" s="4">
        <v>400795</v>
      </c>
      <c r="B1870" s="15" t="s">
        <v>2142</v>
      </c>
      <c r="C1870" s="15" t="s">
        <v>2322</v>
      </c>
      <c r="D1870" s="15" t="s">
        <v>2332</v>
      </c>
      <c r="E1870" s="16"/>
      <c r="F1870" s="6" t="s">
        <v>2334</v>
      </c>
      <c r="G1870" s="6"/>
      <c r="H1870" s="7">
        <v>25</v>
      </c>
      <c r="I1870" s="7">
        <v>25</v>
      </c>
      <c r="J1870" s="7"/>
      <c r="K1870" s="7">
        <v>8</v>
      </c>
      <c r="L1870" s="8">
        <f t="shared" si="156"/>
        <v>13200000</v>
      </c>
      <c r="M1870" s="8">
        <f t="shared" si="157"/>
        <v>3397500</v>
      </c>
      <c r="N1870" s="8">
        <f t="shared" si="158"/>
        <v>10821750</v>
      </c>
    </row>
    <row r="1871" spans="1:14" ht="28.5" x14ac:dyDescent="0.2">
      <c r="A1871" s="4">
        <v>400800</v>
      </c>
      <c r="B1871" s="15" t="s">
        <v>2142</v>
      </c>
      <c r="C1871" s="15" t="s">
        <v>2322</v>
      </c>
      <c r="D1871" s="15" t="s">
        <v>75</v>
      </c>
      <c r="E1871" s="16"/>
      <c r="F1871" s="6" t="s">
        <v>2335</v>
      </c>
      <c r="G1871" s="6" t="s">
        <v>1652</v>
      </c>
      <c r="H1871" s="7">
        <v>15</v>
      </c>
      <c r="I1871" s="7">
        <v>15</v>
      </c>
      <c r="J1871" s="7"/>
      <c r="K1871" s="7">
        <v>6</v>
      </c>
      <c r="L1871" s="8">
        <f t="shared" si="156"/>
        <v>7920000</v>
      </c>
      <c r="M1871" s="8">
        <f t="shared" si="157"/>
        <v>2038500</v>
      </c>
      <c r="N1871" s="8">
        <f t="shared" si="158"/>
        <v>6493050</v>
      </c>
    </row>
    <row r="1872" spans="1:14" ht="28.5" x14ac:dyDescent="0.2">
      <c r="A1872" s="4">
        <v>400805</v>
      </c>
      <c r="B1872" s="15" t="s">
        <v>2142</v>
      </c>
      <c r="C1872" s="15" t="s">
        <v>2322</v>
      </c>
      <c r="D1872" s="15" t="s">
        <v>75</v>
      </c>
      <c r="E1872" s="15" t="s">
        <v>22</v>
      </c>
      <c r="F1872" s="13" t="s">
        <v>2336</v>
      </c>
      <c r="G1872" s="13"/>
      <c r="H1872" s="7">
        <v>1.9</v>
      </c>
      <c r="I1872" s="7">
        <v>1.9</v>
      </c>
      <c r="J1872" s="7"/>
      <c r="K1872" s="7">
        <v>3</v>
      </c>
      <c r="L1872" s="11">
        <f>I1872*277000+J1872*644000</f>
        <v>526300</v>
      </c>
      <c r="M1872" s="12">
        <f>(I1872*135900)+(J1872*179000)</f>
        <v>258210</v>
      </c>
      <c r="N1872" s="12">
        <f t="shared" si="158"/>
        <v>345553</v>
      </c>
    </row>
    <row r="1873" spans="1:14" ht="71.25" x14ac:dyDescent="0.2">
      <c r="A1873" s="4">
        <v>400810</v>
      </c>
      <c r="B1873" s="15" t="s">
        <v>2142</v>
      </c>
      <c r="C1873" s="15" t="s">
        <v>2322</v>
      </c>
      <c r="D1873" s="15" t="s">
        <v>75</v>
      </c>
      <c r="E1873" s="16"/>
      <c r="F1873" s="6" t="s">
        <v>2337</v>
      </c>
      <c r="G1873" s="6" t="s">
        <v>1652</v>
      </c>
      <c r="H1873" s="7">
        <v>2</v>
      </c>
      <c r="I1873" s="7">
        <v>2</v>
      </c>
      <c r="J1873" s="7"/>
      <c r="K1873" s="7">
        <v>3</v>
      </c>
      <c r="L1873" s="8">
        <f t="shared" ref="L1873:L1887" si="159">I1873*528000+J1873*1030000</f>
        <v>1056000</v>
      </c>
      <c r="M1873" s="8">
        <f t="shared" ref="M1873:M1914" si="160">(I1873*135900)+(J1873*168000)</f>
        <v>271800</v>
      </c>
      <c r="N1873" s="8">
        <f t="shared" si="158"/>
        <v>865740</v>
      </c>
    </row>
    <row r="1874" spans="1:14" x14ac:dyDescent="0.2">
      <c r="A1874" s="4">
        <v>400815</v>
      </c>
      <c r="B1874" s="15" t="s">
        <v>2142</v>
      </c>
      <c r="C1874" s="15" t="s">
        <v>2322</v>
      </c>
      <c r="D1874" s="15" t="s">
        <v>1231</v>
      </c>
      <c r="E1874" s="16"/>
      <c r="F1874" s="6" t="s">
        <v>2338</v>
      </c>
      <c r="G1874" s="6" t="s">
        <v>2339</v>
      </c>
      <c r="H1874" s="7">
        <v>41.6</v>
      </c>
      <c r="I1874" s="7">
        <v>41.6</v>
      </c>
      <c r="J1874" s="7"/>
      <c r="K1874" s="7">
        <v>8</v>
      </c>
      <c r="L1874" s="8">
        <f t="shared" si="159"/>
        <v>21964800</v>
      </c>
      <c r="M1874" s="8">
        <f t="shared" si="160"/>
        <v>5653440</v>
      </c>
      <c r="N1874" s="8">
        <f t="shared" si="158"/>
        <v>18007392</v>
      </c>
    </row>
    <row r="1875" spans="1:14" ht="42.75" x14ac:dyDescent="0.2">
      <c r="A1875" s="4">
        <v>400820</v>
      </c>
      <c r="B1875" s="15" t="s">
        <v>2142</v>
      </c>
      <c r="C1875" s="15" t="s">
        <v>2322</v>
      </c>
      <c r="D1875" s="15" t="s">
        <v>1231</v>
      </c>
      <c r="E1875" s="16"/>
      <c r="F1875" s="6" t="s">
        <v>2340</v>
      </c>
      <c r="G1875" s="6"/>
      <c r="H1875" s="7">
        <v>48</v>
      </c>
      <c r="I1875" s="7">
        <v>48</v>
      </c>
      <c r="J1875" s="7"/>
      <c r="K1875" s="7">
        <v>8</v>
      </c>
      <c r="L1875" s="8">
        <f t="shared" si="159"/>
        <v>25344000</v>
      </c>
      <c r="M1875" s="8">
        <f t="shared" si="160"/>
        <v>6523200</v>
      </c>
      <c r="N1875" s="8">
        <f t="shared" si="158"/>
        <v>20777760</v>
      </c>
    </row>
    <row r="1876" spans="1:14" ht="57" x14ac:dyDescent="0.2">
      <c r="A1876" s="4">
        <v>400825</v>
      </c>
      <c r="B1876" s="15" t="s">
        <v>2142</v>
      </c>
      <c r="C1876" s="15" t="s">
        <v>2322</v>
      </c>
      <c r="D1876" s="15" t="s">
        <v>1231</v>
      </c>
      <c r="E1876" s="16"/>
      <c r="F1876" s="6" t="s">
        <v>2341</v>
      </c>
      <c r="G1876" s="6" t="s">
        <v>2342</v>
      </c>
      <c r="H1876" s="7">
        <v>28</v>
      </c>
      <c r="I1876" s="7">
        <v>28</v>
      </c>
      <c r="J1876" s="7"/>
      <c r="K1876" s="7">
        <v>8</v>
      </c>
      <c r="L1876" s="8">
        <f t="shared" si="159"/>
        <v>14784000</v>
      </c>
      <c r="M1876" s="8">
        <f t="shared" si="160"/>
        <v>3805200</v>
      </c>
      <c r="N1876" s="8">
        <f t="shared" si="158"/>
        <v>12120360</v>
      </c>
    </row>
    <row r="1877" spans="1:14" ht="28.5" x14ac:dyDescent="0.2">
      <c r="A1877" s="4">
        <v>400830</v>
      </c>
      <c r="B1877" s="15" t="s">
        <v>2142</v>
      </c>
      <c r="C1877" s="15" t="s">
        <v>2322</v>
      </c>
      <c r="D1877" s="15" t="s">
        <v>1231</v>
      </c>
      <c r="E1877" s="16"/>
      <c r="F1877" s="6" t="s">
        <v>2343</v>
      </c>
      <c r="G1877" s="6"/>
      <c r="H1877" s="7">
        <v>47.5</v>
      </c>
      <c r="I1877" s="7">
        <v>47.5</v>
      </c>
      <c r="J1877" s="7"/>
      <c r="K1877" s="7">
        <v>8</v>
      </c>
      <c r="L1877" s="8">
        <f t="shared" si="159"/>
        <v>25080000</v>
      </c>
      <c r="M1877" s="8">
        <f t="shared" si="160"/>
        <v>6455250</v>
      </c>
      <c r="N1877" s="8">
        <f t="shared" si="158"/>
        <v>20561325</v>
      </c>
    </row>
    <row r="1878" spans="1:14" ht="42.75" x14ac:dyDescent="0.2">
      <c r="A1878" s="4">
        <v>400835</v>
      </c>
      <c r="B1878" s="15" t="s">
        <v>2142</v>
      </c>
      <c r="C1878" s="15" t="s">
        <v>2322</v>
      </c>
      <c r="D1878" s="15" t="s">
        <v>1231</v>
      </c>
      <c r="E1878" s="16"/>
      <c r="F1878" s="6" t="s">
        <v>2344</v>
      </c>
      <c r="G1878" s="6"/>
      <c r="H1878" s="7">
        <v>47.4</v>
      </c>
      <c r="I1878" s="7">
        <v>47.4</v>
      </c>
      <c r="J1878" s="7"/>
      <c r="K1878" s="7">
        <v>8</v>
      </c>
      <c r="L1878" s="8">
        <f t="shared" si="159"/>
        <v>25027200</v>
      </c>
      <c r="M1878" s="8">
        <f t="shared" si="160"/>
        <v>6441660</v>
      </c>
      <c r="N1878" s="8">
        <f t="shared" si="158"/>
        <v>20518038</v>
      </c>
    </row>
    <row r="1879" spans="1:14" ht="85.5" x14ac:dyDescent="0.2">
      <c r="A1879" s="4">
        <v>400840</v>
      </c>
      <c r="B1879" s="15" t="s">
        <v>2142</v>
      </c>
      <c r="C1879" s="15" t="s">
        <v>2322</v>
      </c>
      <c r="D1879" s="15" t="s">
        <v>1231</v>
      </c>
      <c r="E1879" s="15" t="s">
        <v>164</v>
      </c>
      <c r="F1879" s="6" t="s">
        <v>2345</v>
      </c>
      <c r="G1879" s="6" t="s">
        <v>2346</v>
      </c>
      <c r="H1879" s="7">
        <v>56</v>
      </c>
      <c r="I1879" s="7">
        <v>56</v>
      </c>
      <c r="J1879" s="7"/>
      <c r="K1879" s="7">
        <v>10</v>
      </c>
      <c r="L1879" s="12">
        <f t="shared" si="159"/>
        <v>29568000</v>
      </c>
      <c r="M1879" s="12">
        <f t="shared" si="160"/>
        <v>7610400</v>
      </c>
      <c r="N1879" s="12">
        <f t="shared" si="158"/>
        <v>24240720</v>
      </c>
    </row>
    <row r="1880" spans="1:14" ht="156.75" x14ac:dyDescent="0.2">
      <c r="A1880" s="4">
        <v>400845</v>
      </c>
      <c r="B1880" s="15" t="s">
        <v>2142</v>
      </c>
      <c r="C1880" s="15" t="s">
        <v>2322</v>
      </c>
      <c r="D1880" s="15" t="s">
        <v>1231</v>
      </c>
      <c r="E1880" s="15" t="s">
        <v>164</v>
      </c>
      <c r="F1880" s="6" t="s">
        <v>2347</v>
      </c>
      <c r="G1880" s="6" t="s">
        <v>2346</v>
      </c>
      <c r="H1880" s="7">
        <v>86</v>
      </c>
      <c r="I1880" s="7">
        <v>86</v>
      </c>
      <c r="J1880" s="7"/>
      <c r="K1880" s="7">
        <v>10</v>
      </c>
      <c r="L1880" s="12">
        <f t="shared" si="159"/>
        <v>45408000</v>
      </c>
      <c r="M1880" s="12">
        <f t="shared" si="160"/>
        <v>11687400</v>
      </c>
      <c r="N1880" s="12">
        <f t="shared" si="158"/>
        <v>37226820</v>
      </c>
    </row>
    <row r="1881" spans="1:14" ht="71.25" x14ac:dyDescent="0.2">
      <c r="A1881" s="10">
        <v>400850</v>
      </c>
      <c r="B1881" s="15" t="s">
        <v>2142</v>
      </c>
      <c r="C1881" s="15" t="s">
        <v>2322</v>
      </c>
      <c r="D1881" s="15" t="s">
        <v>1231</v>
      </c>
      <c r="E1881" s="15" t="s">
        <v>312</v>
      </c>
      <c r="F1881" s="13" t="s">
        <v>2348</v>
      </c>
      <c r="G1881" s="13" t="s">
        <v>2346</v>
      </c>
      <c r="H1881" s="7">
        <v>100</v>
      </c>
      <c r="I1881" s="7">
        <v>100</v>
      </c>
      <c r="J1881" s="9"/>
      <c r="K1881" s="7">
        <v>10</v>
      </c>
      <c r="L1881" s="12">
        <f t="shared" si="159"/>
        <v>52800000</v>
      </c>
      <c r="M1881" s="12">
        <f t="shared" si="160"/>
        <v>13590000</v>
      </c>
      <c r="N1881" s="12">
        <f t="shared" si="158"/>
        <v>43287000</v>
      </c>
    </row>
    <row r="1882" spans="1:14" x14ac:dyDescent="0.2">
      <c r="A1882" s="10">
        <v>400851</v>
      </c>
      <c r="B1882" s="15" t="s">
        <v>2142</v>
      </c>
      <c r="C1882" s="15" t="s">
        <v>2322</v>
      </c>
      <c r="D1882" s="15" t="s">
        <v>1231</v>
      </c>
      <c r="E1882" s="15" t="s">
        <v>164</v>
      </c>
      <c r="F1882" s="13" t="s">
        <v>2349</v>
      </c>
      <c r="G1882" s="13"/>
      <c r="H1882" s="7">
        <v>45</v>
      </c>
      <c r="I1882" s="7">
        <v>45</v>
      </c>
      <c r="J1882" s="9"/>
      <c r="K1882" s="7">
        <v>10</v>
      </c>
      <c r="L1882" s="12">
        <f t="shared" si="159"/>
        <v>23760000</v>
      </c>
      <c r="M1882" s="12">
        <f t="shared" si="160"/>
        <v>6115500</v>
      </c>
      <c r="N1882" s="12">
        <f t="shared" si="158"/>
        <v>19479150</v>
      </c>
    </row>
    <row r="1883" spans="1:14" ht="71.25" x14ac:dyDescent="0.2">
      <c r="A1883" s="4">
        <v>400855</v>
      </c>
      <c r="B1883" s="15" t="s">
        <v>2142</v>
      </c>
      <c r="C1883" s="15" t="s">
        <v>2322</v>
      </c>
      <c r="D1883" s="15" t="s">
        <v>1231</v>
      </c>
      <c r="E1883" s="16"/>
      <c r="F1883" s="6" t="s">
        <v>2350</v>
      </c>
      <c r="G1883" s="6"/>
      <c r="H1883" s="7">
        <v>70</v>
      </c>
      <c r="I1883" s="7">
        <v>70</v>
      </c>
      <c r="J1883" s="7"/>
      <c r="K1883" s="7">
        <v>10</v>
      </c>
      <c r="L1883" s="8">
        <f t="shared" si="159"/>
        <v>36960000</v>
      </c>
      <c r="M1883" s="8">
        <f t="shared" si="160"/>
        <v>9513000</v>
      </c>
      <c r="N1883" s="8">
        <f t="shared" si="158"/>
        <v>30300900</v>
      </c>
    </row>
    <row r="1884" spans="1:14" x14ac:dyDescent="0.2">
      <c r="A1884" s="4">
        <v>400860</v>
      </c>
      <c r="B1884" s="15" t="s">
        <v>2142</v>
      </c>
      <c r="C1884" s="15" t="s">
        <v>2322</v>
      </c>
      <c r="D1884" s="15" t="s">
        <v>1231</v>
      </c>
      <c r="E1884" s="16"/>
      <c r="F1884" s="6" t="s">
        <v>2351</v>
      </c>
      <c r="G1884" s="6"/>
      <c r="H1884" s="7">
        <v>30</v>
      </c>
      <c r="I1884" s="7">
        <v>30</v>
      </c>
      <c r="J1884" s="7"/>
      <c r="K1884" s="7">
        <v>8</v>
      </c>
      <c r="L1884" s="8">
        <f t="shared" si="159"/>
        <v>15840000</v>
      </c>
      <c r="M1884" s="8">
        <f t="shared" si="160"/>
        <v>4077000</v>
      </c>
      <c r="N1884" s="8">
        <f t="shared" si="158"/>
        <v>12986100</v>
      </c>
    </row>
    <row r="1885" spans="1:14" x14ac:dyDescent="0.2">
      <c r="A1885" s="4">
        <v>400865</v>
      </c>
      <c r="B1885" s="15" t="s">
        <v>2142</v>
      </c>
      <c r="C1885" s="15" t="s">
        <v>2322</v>
      </c>
      <c r="D1885" s="15" t="s">
        <v>1231</v>
      </c>
      <c r="E1885" s="16"/>
      <c r="F1885" s="6" t="s">
        <v>2352</v>
      </c>
      <c r="G1885" s="6"/>
      <c r="H1885" s="7">
        <v>64</v>
      </c>
      <c r="I1885" s="7">
        <v>64</v>
      </c>
      <c r="J1885" s="7"/>
      <c r="K1885" s="7">
        <v>8</v>
      </c>
      <c r="L1885" s="8">
        <f t="shared" si="159"/>
        <v>33792000</v>
      </c>
      <c r="M1885" s="8">
        <f t="shared" si="160"/>
        <v>8697600</v>
      </c>
      <c r="N1885" s="8">
        <f t="shared" si="158"/>
        <v>27703680</v>
      </c>
    </row>
    <row r="1886" spans="1:14" ht="28.5" x14ac:dyDescent="0.2">
      <c r="A1886" s="10">
        <v>400870</v>
      </c>
      <c r="B1886" s="15" t="s">
        <v>2142</v>
      </c>
      <c r="C1886" s="15" t="s">
        <v>2322</v>
      </c>
      <c r="D1886" s="15" t="s">
        <v>1231</v>
      </c>
      <c r="E1886" s="15" t="s">
        <v>312</v>
      </c>
      <c r="F1886" s="13" t="s">
        <v>2353</v>
      </c>
      <c r="G1886" s="13" t="s">
        <v>2354</v>
      </c>
      <c r="H1886" s="7">
        <v>43.8</v>
      </c>
      <c r="I1886" s="7">
        <v>43.8</v>
      </c>
      <c r="J1886" s="9"/>
      <c r="K1886" s="7">
        <v>8</v>
      </c>
      <c r="L1886" s="12">
        <f t="shared" si="159"/>
        <v>23126400</v>
      </c>
      <c r="M1886" s="12">
        <f t="shared" si="160"/>
        <v>5952420</v>
      </c>
      <c r="N1886" s="12">
        <f t="shared" si="158"/>
        <v>18959706</v>
      </c>
    </row>
    <row r="1887" spans="1:14" ht="42.75" x14ac:dyDescent="0.2">
      <c r="A1887" s="4">
        <v>400875</v>
      </c>
      <c r="B1887" s="15" t="s">
        <v>2142</v>
      </c>
      <c r="C1887" s="15" t="s">
        <v>2355</v>
      </c>
      <c r="D1887" s="15" t="s">
        <v>236</v>
      </c>
      <c r="E1887" s="16"/>
      <c r="F1887" s="6" t="s">
        <v>2356</v>
      </c>
      <c r="G1887" s="6"/>
      <c r="H1887" s="7">
        <v>38.299999999999997</v>
      </c>
      <c r="I1887" s="7">
        <v>38.299999999999997</v>
      </c>
      <c r="J1887" s="7"/>
      <c r="K1887" s="7">
        <v>8</v>
      </c>
      <c r="L1887" s="8">
        <f t="shared" si="159"/>
        <v>20222400</v>
      </c>
      <c r="M1887" s="8">
        <f t="shared" si="160"/>
        <v>5204970</v>
      </c>
      <c r="N1887" s="8">
        <f t="shared" si="158"/>
        <v>16578921</v>
      </c>
    </row>
    <row r="1888" spans="1:14" ht="57" x14ac:dyDescent="0.2">
      <c r="A1888" s="4">
        <v>400880</v>
      </c>
      <c r="B1888" s="15" t="s">
        <v>2142</v>
      </c>
      <c r="C1888" s="15" t="s">
        <v>2355</v>
      </c>
      <c r="D1888" s="15" t="s">
        <v>236</v>
      </c>
      <c r="E1888" s="15" t="s">
        <v>124</v>
      </c>
      <c r="F1888" s="6" t="s">
        <v>2357</v>
      </c>
      <c r="G1888" s="6"/>
      <c r="H1888" s="7">
        <v>7.5</v>
      </c>
      <c r="I1888" s="7">
        <v>7.5</v>
      </c>
      <c r="J1888" s="7"/>
      <c r="K1888" s="7">
        <v>0</v>
      </c>
      <c r="L1888" s="12">
        <f>I1888*528000+J1888*1030000</f>
        <v>3960000</v>
      </c>
      <c r="M1888" s="12">
        <f t="shared" si="160"/>
        <v>1019250</v>
      </c>
      <c r="N1888" s="12">
        <f t="shared" si="158"/>
        <v>3246525</v>
      </c>
    </row>
    <row r="1889" spans="1:14" ht="85.5" x14ac:dyDescent="0.2">
      <c r="A1889" s="4">
        <v>400885</v>
      </c>
      <c r="B1889" s="15" t="s">
        <v>2142</v>
      </c>
      <c r="C1889" s="15" t="s">
        <v>2355</v>
      </c>
      <c r="D1889" s="15" t="s">
        <v>236</v>
      </c>
      <c r="E1889" s="16"/>
      <c r="F1889" s="6" t="s">
        <v>2358</v>
      </c>
      <c r="G1889" s="6"/>
      <c r="H1889" s="7">
        <v>42</v>
      </c>
      <c r="I1889" s="7">
        <v>42</v>
      </c>
      <c r="J1889" s="7"/>
      <c r="K1889" s="7">
        <v>8</v>
      </c>
      <c r="L1889" s="8">
        <f t="shared" ref="L1889:L1914" si="161">I1889*528000+J1889*1030000</f>
        <v>22176000</v>
      </c>
      <c r="M1889" s="8">
        <f t="shared" si="160"/>
        <v>5707800</v>
      </c>
      <c r="N1889" s="8">
        <f t="shared" si="158"/>
        <v>18180540</v>
      </c>
    </row>
    <row r="1890" spans="1:14" ht="57" x14ac:dyDescent="0.2">
      <c r="A1890" s="4">
        <v>400890</v>
      </c>
      <c r="B1890" s="15" t="s">
        <v>2142</v>
      </c>
      <c r="C1890" s="15" t="s">
        <v>2355</v>
      </c>
      <c r="D1890" s="15" t="s">
        <v>236</v>
      </c>
      <c r="E1890" s="16"/>
      <c r="F1890" s="6" t="s">
        <v>2359</v>
      </c>
      <c r="G1890" s="6"/>
      <c r="H1890" s="7">
        <v>42.5</v>
      </c>
      <c r="I1890" s="7">
        <v>42.5</v>
      </c>
      <c r="J1890" s="7"/>
      <c r="K1890" s="7">
        <v>8</v>
      </c>
      <c r="L1890" s="8">
        <f t="shared" si="161"/>
        <v>22440000</v>
      </c>
      <c r="M1890" s="8">
        <f t="shared" si="160"/>
        <v>5775750</v>
      </c>
      <c r="N1890" s="8">
        <f t="shared" si="158"/>
        <v>18396975</v>
      </c>
    </row>
    <row r="1891" spans="1:14" ht="42.75" x14ac:dyDescent="0.2">
      <c r="A1891" s="4">
        <v>400895</v>
      </c>
      <c r="B1891" s="15" t="s">
        <v>2142</v>
      </c>
      <c r="C1891" s="15" t="s">
        <v>2355</v>
      </c>
      <c r="D1891" s="15" t="s">
        <v>236</v>
      </c>
      <c r="E1891" s="16"/>
      <c r="F1891" s="6" t="s">
        <v>2360</v>
      </c>
      <c r="G1891" s="6"/>
      <c r="H1891" s="7">
        <v>55</v>
      </c>
      <c r="I1891" s="7">
        <v>55</v>
      </c>
      <c r="J1891" s="7"/>
      <c r="K1891" s="7">
        <v>8</v>
      </c>
      <c r="L1891" s="8">
        <f t="shared" si="161"/>
        <v>29040000</v>
      </c>
      <c r="M1891" s="8">
        <f t="shared" si="160"/>
        <v>7474500</v>
      </c>
      <c r="N1891" s="8">
        <f t="shared" si="158"/>
        <v>23807850</v>
      </c>
    </row>
    <row r="1892" spans="1:14" ht="42.75" x14ac:dyDescent="0.2">
      <c r="A1892" s="10">
        <v>400897</v>
      </c>
      <c r="B1892" s="15" t="s">
        <v>2142</v>
      </c>
      <c r="C1892" s="15" t="s">
        <v>2355</v>
      </c>
      <c r="D1892" s="15" t="s">
        <v>236</v>
      </c>
      <c r="E1892" s="16"/>
      <c r="F1892" s="13" t="s">
        <v>2361</v>
      </c>
      <c r="G1892" s="13"/>
      <c r="H1892" s="7">
        <v>19</v>
      </c>
      <c r="I1892" s="9">
        <v>15</v>
      </c>
      <c r="J1892" s="9">
        <v>4</v>
      </c>
      <c r="K1892" s="7" t="s">
        <v>2362</v>
      </c>
      <c r="L1892" s="8">
        <f t="shared" si="161"/>
        <v>12040000</v>
      </c>
      <c r="M1892" s="8">
        <f t="shared" si="160"/>
        <v>2710500</v>
      </c>
      <c r="N1892" s="8">
        <f t="shared" si="158"/>
        <v>10142650</v>
      </c>
    </row>
    <row r="1893" spans="1:14" ht="57" x14ac:dyDescent="0.2">
      <c r="A1893" s="4">
        <v>400900</v>
      </c>
      <c r="B1893" s="15" t="s">
        <v>2142</v>
      </c>
      <c r="C1893" s="15" t="s">
        <v>2355</v>
      </c>
      <c r="D1893" s="15" t="s">
        <v>236</v>
      </c>
      <c r="E1893" s="16"/>
      <c r="F1893" s="6" t="s">
        <v>2363</v>
      </c>
      <c r="G1893" s="6"/>
      <c r="H1893" s="7">
        <v>58</v>
      </c>
      <c r="I1893" s="7">
        <v>58</v>
      </c>
      <c r="J1893" s="7"/>
      <c r="K1893" s="7">
        <v>8</v>
      </c>
      <c r="L1893" s="8">
        <f t="shared" si="161"/>
        <v>30624000</v>
      </c>
      <c r="M1893" s="8">
        <f t="shared" si="160"/>
        <v>7882200</v>
      </c>
      <c r="N1893" s="8">
        <f t="shared" si="158"/>
        <v>25106460</v>
      </c>
    </row>
    <row r="1894" spans="1:14" ht="42.75" x14ac:dyDescent="0.2">
      <c r="A1894" s="4">
        <v>400905</v>
      </c>
      <c r="B1894" s="15" t="s">
        <v>2142</v>
      </c>
      <c r="C1894" s="15" t="s">
        <v>2355</v>
      </c>
      <c r="D1894" s="15" t="s">
        <v>171</v>
      </c>
      <c r="E1894" s="16"/>
      <c r="F1894" s="6" t="s">
        <v>2364</v>
      </c>
      <c r="G1894" s="6"/>
      <c r="H1894" s="7">
        <v>6.5</v>
      </c>
      <c r="I1894" s="7">
        <v>6.5</v>
      </c>
      <c r="J1894" s="7"/>
      <c r="K1894" s="7">
        <v>6</v>
      </c>
      <c r="L1894" s="8">
        <f t="shared" si="161"/>
        <v>3432000</v>
      </c>
      <c r="M1894" s="8">
        <f t="shared" si="160"/>
        <v>883350</v>
      </c>
      <c r="N1894" s="8">
        <f t="shared" si="158"/>
        <v>2813655</v>
      </c>
    </row>
    <row r="1895" spans="1:14" ht="85.5" x14ac:dyDescent="0.2">
      <c r="A1895" s="4">
        <v>400910</v>
      </c>
      <c r="B1895" s="15" t="s">
        <v>2142</v>
      </c>
      <c r="C1895" s="15" t="s">
        <v>2355</v>
      </c>
      <c r="D1895" s="15" t="s">
        <v>171</v>
      </c>
      <c r="E1895" s="16"/>
      <c r="F1895" s="6" t="s">
        <v>2365</v>
      </c>
      <c r="G1895" s="6"/>
      <c r="H1895" s="7">
        <v>40</v>
      </c>
      <c r="I1895" s="7">
        <v>40</v>
      </c>
      <c r="J1895" s="7"/>
      <c r="K1895" s="7">
        <v>6</v>
      </c>
      <c r="L1895" s="8">
        <f t="shared" si="161"/>
        <v>21120000</v>
      </c>
      <c r="M1895" s="8">
        <f t="shared" si="160"/>
        <v>5436000</v>
      </c>
      <c r="N1895" s="8">
        <f t="shared" si="158"/>
        <v>17314800</v>
      </c>
    </row>
    <row r="1896" spans="1:14" ht="42.75" x14ac:dyDescent="0.2">
      <c r="A1896" s="4">
        <v>400912</v>
      </c>
      <c r="B1896" s="15" t="s">
        <v>2142</v>
      </c>
      <c r="C1896" s="15" t="s">
        <v>2355</v>
      </c>
      <c r="D1896" s="15" t="s">
        <v>171</v>
      </c>
      <c r="E1896" s="16"/>
      <c r="F1896" s="6" t="s">
        <v>638</v>
      </c>
      <c r="G1896" s="6"/>
      <c r="H1896" s="7">
        <v>11.2</v>
      </c>
      <c r="I1896" s="7">
        <v>11.2</v>
      </c>
      <c r="J1896" s="7"/>
      <c r="K1896" s="7">
        <v>5</v>
      </c>
      <c r="L1896" s="8">
        <f t="shared" si="161"/>
        <v>5913600</v>
      </c>
      <c r="M1896" s="8">
        <f t="shared" si="160"/>
        <v>1522080</v>
      </c>
      <c r="N1896" s="8">
        <f t="shared" si="158"/>
        <v>4848144</v>
      </c>
    </row>
    <row r="1897" spans="1:14" ht="42.75" x14ac:dyDescent="0.2">
      <c r="A1897" s="4">
        <v>400915</v>
      </c>
      <c r="B1897" s="15" t="s">
        <v>2142</v>
      </c>
      <c r="C1897" s="15" t="s">
        <v>2355</v>
      </c>
      <c r="D1897" s="15" t="s">
        <v>171</v>
      </c>
      <c r="E1897" s="16"/>
      <c r="F1897" s="6" t="s">
        <v>2366</v>
      </c>
      <c r="G1897" s="6"/>
      <c r="H1897" s="7">
        <v>44</v>
      </c>
      <c r="I1897" s="7">
        <v>44</v>
      </c>
      <c r="J1897" s="7"/>
      <c r="K1897" s="7">
        <v>8</v>
      </c>
      <c r="L1897" s="8">
        <f t="shared" si="161"/>
        <v>23232000</v>
      </c>
      <c r="M1897" s="8">
        <f t="shared" si="160"/>
        <v>5979600</v>
      </c>
      <c r="N1897" s="8">
        <f t="shared" si="158"/>
        <v>19046280</v>
      </c>
    </row>
    <row r="1898" spans="1:14" ht="42.75" x14ac:dyDescent="0.2">
      <c r="A1898" s="4">
        <v>400920</v>
      </c>
      <c r="B1898" s="15" t="s">
        <v>2142</v>
      </c>
      <c r="C1898" s="15" t="s">
        <v>2355</v>
      </c>
      <c r="D1898" s="15" t="s">
        <v>171</v>
      </c>
      <c r="E1898" s="15" t="s">
        <v>124</v>
      </c>
      <c r="F1898" s="6" t="s">
        <v>2367</v>
      </c>
      <c r="G1898" s="6"/>
      <c r="H1898" s="7">
        <v>12.9</v>
      </c>
      <c r="I1898" s="7">
        <v>12.9</v>
      </c>
      <c r="J1898" s="7"/>
      <c r="K1898" s="7">
        <v>0</v>
      </c>
      <c r="L1898" s="12">
        <f t="shared" si="161"/>
        <v>6811200</v>
      </c>
      <c r="M1898" s="12">
        <f t="shared" si="160"/>
        <v>1753110</v>
      </c>
      <c r="N1898" s="12">
        <f t="shared" si="158"/>
        <v>5584023</v>
      </c>
    </row>
    <row r="1899" spans="1:14" ht="28.5" x14ac:dyDescent="0.2">
      <c r="A1899" s="4">
        <v>400925</v>
      </c>
      <c r="B1899" s="15" t="s">
        <v>2142</v>
      </c>
      <c r="C1899" s="15" t="s">
        <v>2355</v>
      </c>
      <c r="D1899" s="15" t="s">
        <v>171</v>
      </c>
      <c r="E1899" s="16"/>
      <c r="F1899" s="6" t="s">
        <v>2368</v>
      </c>
      <c r="G1899" s="6"/>
      <c r="H1899" s="7">
        <v>43</v>
      </c>
      <c r="I1899" s="7">
        <v>43</v>
      </c>
      <c r="J1899" s="7"/>
      <c r="K1899" s="7">
        <v>8</v>
      </c>
      <c r="L1899" s="8">
        <f t="shared" si="161"/>
        <v>22704000</v>
      </c>
      <c r="M1899" s="8">
        <f t="shared" si="160"/>
        <v>5843700</v>
      </c>
      <c r="N1899" s="8">
        <f t="shared" si="158"/>
        <v>18613410</v>
      </c>
    </row>
    <row r="1900" spans="1:14" ht="71.25" x14ac:dyDescent="0.2">
      <c r="A1900" s="4">
        <v>400930</v>
      </c>
      <c r="B1900" s="15" t="s">
        <v>2142</v>
      </c>
      <c r="C1900" s="15" t="s">
        <v>2355</v>
      </c>
      <c r="D1900" s="15" t="s">
        <v>171</v>
      </c>
      <c r="E1900" s="16"/>
      <c r="F1900" s="6" t="s">
        <v>2369</v>
      </c>
      <c r="G1900" s="6"/>
      <c r="H1900" s="7">
        <v>100</v>
      </c>
      <c r="I1900" s="7">
        <v>100</v>
      </c>
      <c r="J1900" s="7"/>
      <c r="K1900" s="7">
        <v>10</v>
      </c>
      <c r="L1900" s="8">
        <f t="shared" si="161"/>
        <v>52800000</v>
      </c>
      <c r="M1900" s="8">
        <f t="shared" si="160"/>
        <v>13590000</v>
      </c>
      <c r="N1900" s="8">
        <f t="shared" si="158"/>
        <v>43287000</v>
      </c>
    </row>
    <row r="1901" spans="1:14" ht="57" x14ac:dyDescent="0.2">
      <c r="A1901" s="4">
        <v>400935</v>
      </c>
      <c r="B1901" s="15" t="s">
        <v>2142</v>
      </c>
      <c r="C1901" s="15" t="s">
        <v>2355</v>
      </c>
      <c r="D1901" s="15" t="s">
        <v>171</v>
      </c>
      <c r="E1901" s="15" t="s">
        <v>124</v>
      </c>
      <c r="F1901" s="6" t="s">
        <v>2370</v>
      </c>
      <c r="G1901" s="6"/>
      <c r="H1901" s="7">
        <v>12.9</v>
      </c>
      <c r="I1901" s="7">
        <v>12.9</v>
      </c>
      <c r="J1901" s="7"/>
      <c r="K1901" s="7">
        <v>0</v>
      </c>
      <c r="L1901" s="12">
        <f t="shared" si="161"/>
        <v>6811200</v>
      </c>
      <c r="M1901" s="12">
        <f t="shared" si="160"/>
        <v>1753110</v>
      </c>
      <c r="N1901" s="12">
        <f t="shared" si="158"/>
        <v>5584023</v>
      </c>
    </row>
    <row r="1902" spans="1:14" ht="42.75" x14ac:dyDescent="0.2">
      <c r="A1902" s="4">
        <v>400940</v>
      </c>
      <c r="B1902" s="15" t="s">
        <v>2142</v>
      </c>
      <c r="C1902" s="15" t="s">
        <v>2355</v>
      </c>
      <c r="D1902" s="15" t="s">
        <v>171</v>
      </c>
      <c r="E1902" s="16"/>
      <c r="F1902" s="6" t="s">
        <v>2371</v>
      </c>
      <c r="G1902" s="6"/>
      <c r="H1902" s="7">
        <v>40</v>
      </c>
      <c r="I1902" s="7">
        <v>40</v>
      </c>
      <c r="J1902" s="7"/>
      <c r="K1902" s="7">
        <v>8</v>
      </c>
      <c r="L1902" s="8">
        <f t="shared" si="161"/>
        <v>21120000</v>
      </c>
      <c r="M1902" s="8">
        <f t="shared" si="160"/>
        <v>5436000</v>
      </c>
      <c r="N1902" s="8">
        <f t="shared" si="158"/>
        <v>17314800</v>
      </c>
    </row>
    <row r="1903" spans="1:14" ht="42.75" x14ac:dyDescent="0.2">
      <c r="A1903" s="4">
        <v>400945</v>
      </c>
      <c r="B1903" s="15" t="s">
        <v>2142</v>
      </c>
      <c r="C1903" s="15" t="s">
        <v>2355</v>
      </c>
      <c r="D1903" s="15" t="s">
        <v>171</v>
      </c>
      <c r="E1903" s="15" t="s">
        <v>124</v>
      </c>
      <c r="F1903" s="6" t="s">
        <v>2372</v>
      </c>
      <c r="G1903" s="6"/>
      <c r="H1903" s="7">
        <v>6.4</v>
      </c>
      <c r="I1903" s="7">
        <v>6.4</v>
      </c>
      <c r="J1903" s="7"/>
      <c r="K1903" s="7">
        <v>0</v>
      </c>
      <c r="L1903" s="12">
        <f t="shared" si="161"/>
        <v>3379200</v>
      </c>
      <c r="M1903" s="12">
        <f t="shared" si="160"/>
        <v>869760</v>
      </c>
      <c r="N1903" s="12">
        <f t="shared" si="158"/>
        <v>2770368</v>
      </c>
    </row>
    <row r="1904" spans="1:14" ht="71.25" x14ac:dyDescent="0.2">
      <c r="A1904" s="4">
        <v>400955</v>
      </c>
      <c r="B1904" s="15" t="s">
        <v>2142</v>
      </c>
      <c r="C1904" s="15" t="s">
        <v>2355</v>
      </c>
      <c r="D1904" s="15" t="s">
        <v>171</v>
      </c>
      <c r="E1904" s="16"/>
      <c r="F1904" s="6" t="s">
        <v>2373</v>
      </c>
      <c r="G1904" s="6"/>
      <c r="H1904" s="7">
        <v>68</v>
      </c>
      <c r="I1904" s="7">
        <v>68</v>
      </c>
      <c r="J1904" s="7"/>
      <c r="K1904" s="7">
        <v>8</v>
      </c>
      <c r="L1904" s="8">
        <f t="shared" si="161"/>
        <v>35904000</v>
      </c>
      <c r="M1904" s="8">
        <f t="shared" si="160"/>
        <v>9241200</v>
      </c>
      <c r="N1904" s="8">
        <f t="shared" si="158"/>
        <v>29435160</v>
      </c>
    </row>
    <row r="1905" spans="1:14" ht="28.5" x14ac:dyDescent="0.2">
      <c r="A1905" s="10">
        <v>400960</v>
      </c>
      <c r="B1905" s="15" t="s">
        <v>2142</v>
      </c>
      <c r="C1905" s="15" t="s">
        <v>2355</v>
      </c>
      <c r="D1905" s="15" t="s">
        <v>171</v>
      </c>
      <c r="E1905" s="16"/>
      <c r="F1905" s="13" t="s">
        <v>2374</v>
      </c>
      <c r="G1905" s="13"/>
      <c r="H1905" s="7">
        <v>76</v>
      </c>
      <c r="I1905" s="7">
        <v>76</v>
      </c>
      <c r="J1905" s="9"/>
      <c r="K1905" s="7">
        <v>8</v>
      </c>
      <c r="L1905" s="8">
        <f t="shared" si="161"/>
        <v>40128000</v>
      </c>
      <c r="M1905" s="8">
        <f t="shared" si="160"/>
        <v>10328400</v>
      </c>
      <c r="N1905" s="8">
        <f t="shared" si="158"/>
        <v>32898120</v>
      </c>
    </row>
    <row r="1906" spans="1:14" ht="57" x14ac:dyDescent="0.2">
      <c r="A1906" s="4">
        <v>400965</v>
      </c>
      <c r="B1906" s="15" t="s">
        <v>2142</v>
      </c>
      <c r="C1906" s="15" t="s">
        <v>2355</v>
      </c>
      <c r="D1906" s="15" t="s">
        <v>171</v>
      </c>
      <c r="E1906" s="16"/>
      <c r="F1906" s="6" t="s">
        <v>2375</v>
      </c>
      <c r="G1906" s="6"/>
      <c r="H1906" s="7">
        <v>77</v>
      </c>
      <c r="I1906" s="7">
        <v>77</v>
      </c>
      <c r="J1906" s="7"/>
      <c r="K1906" s="7">
        <v>8</v>
      </c>
      <c r="L1906" s="8">
        <f t="shared" si="161"/>
        <v>40656000</v>
      </c>
      <c r="M1906" s="8">
        <f t="shared" si="160"/>
        <v>10464300</v>
      </c>
      <c r="N1906" s="8">
        <f t="shared" si="158"/>
        <v>33330990</v>
      </c>
    </row>
    <row r="1907" spans="1:14" ht="57" x14ac:dyDescent="0.2">
      <c r="A1907" s="10">
        <v>400970</v>
      </c>
      <c r="B1907" s="15" t="s">
        <v>2142</v>
      </c>
      <c r="C1907" s="15" t="s">
        <v>2355</v>
      </c>
      <c r="D1907" s="15" t="s">
        <v>171</v>
      </c>
      <c r="E1907" s="16"/>
      <c r="F1907" s="13" t="s">
        <v>2376</v>
      </c>
      <c r="G1907" s="13"/>
      <c r="H1907" s="7">
        <v>84</v>
      </c>
      <c r="I1907" s="7">
        <v>84</v>
      </c>
      <c r="J1907" s="9"/>
      <c r="K1907" s="7">
        <v>8</v>
      </c>
      <c r="L1907" s="8">
        <f t="shared" si="161"/>
        <v>44352000</v>
      </c>
      <c r="M1907" s="8">
        <f t="shared" si="160"/>
        <v>11415600</v>
      </c>
      <c r="N1907" s="8">
        <f t="shared" si="158"/>
        <v>36361080</v>
      </c>
    </row>
    <row r="1908" spans="1:14" ht="85.5" x14ac:dyDescent="0.2">
      <c r="A1908" s="10">
        <v>400975</v>
      </c>
      <c r="B1908" s="15" t="s">
        <v>2142</v>
      </c>
      <c r="C1908" s="15" t="s">
        <v>2355</v>
      </c>
      <c r="D1908" s="15" t="s">
        <v>171</v>
      </c>
      <c r="E1908" s="16"/>
      <c r="F1908" s="13" t="s">
        <v>2377</v>
      </c>
      <c r="G1908" s="13"/>
      <c r="H1908" s="7">
        <v>110</v>
      </c>
      <c r="I1908" s="7">
        <v>110</v>
      </c>
      <c r="J1908" s="9"/>
      <c r="K1908" s="7">
        <v>8</v>
      </c>
      <c r="L1908" s="8">
        <f t="shared" si="161"/>
        <v>58080000</v>
      </c>
      <c r="M1908" s="8">
        <f t="shared" si="160"/>
        <v>14949000</v>
      </c>
      <c r="N1908" s="8">
        <f t="shared" si="158"/>
        <v>47615700</v>
      </c>
    </row>
    <row r="1909" spans="1:14" ht="71.25" x14ac:dyDescent="0.2">
      <c r="A1909" s="4">
        <v>400990</v>
      </c>
      <c r="B1909" s="15" t="s">
        <v>2142</v>
      </c>
      <c r="C1909" s="15" t="s">
        <v>2355</v>
      </c>
      <c r="D1909" s="15" t="s">
        <v>2378</v>
      </c>
      <c r="E1909" s="16"/>
      <c r="F1909" s="6" t="s">
        <v>2379</v>
      </c>
      <c r="G1909" s="6"/>
      <c r="H1909" s="7">
        <v>35</v>
      </c>
      <c r="I1909" s="7">
        <v>35</v>
      </c>
      <c r="J1909" s="7"/>
      <c r="K1909" s="7">
        <v>8</v>
      </c>
      <c r="L1909" s="8">
        <f t="shared" si="161"/>
        <v>18480000</v>
      </c>
      <c r="M1909" s="8">
        <f t="shared" si="160"/>
        <v>4756500</v>
      </c>
      <c r="N1909" s="8">
        <f t="shared" si="158"/>
        <v>15150450</v>
      </c>
    </row>
    <row r="1910" spans="1:14" ht="71.25" x14ac:dyDescent="0.2">
      <c r="A1910" s="4">
        <v>400995</v>
      </c>
      <c r="B1910" s="15" t="s">
        <v>2142</v>
      </c>
      <c r="C1910" s="15" t="s">
        <v>2355</v>
      </c>
      <c r="D1910" s="15" t="s">
        <v>2378</v>
      </c>
      <c r="E1910" s="16"/>
      <c r="F1910" s="6" t="s">
        <v>2380</v>
      </c>
      <c r="G1910" s="6"/>
      <c r="H1910" s="7">
        <v>47.8</v>
      </c>
      <c r="I1910" s="7">
        <v>47.8</v>
      </c>
      <c r="J1910" s="7"/>
      <c r="K1910" s="7">
        <v>8</v>
      </c>
      <c r="L1910" s="8">
        <f t="shared" si="161"/>
        <v>25238400</v>
      </c>
      <c r="M1910" s="8">
        <f t="shared" si="160"/>
        <v>6496020</v>
      </c>
      <c r="N1910" s="8">
        <f t="shared" si="158"/>
        <v>20691186</v>
      </c>
    </row>
    <row r="1911" spans="1:14" ht="71.25" x14ac:dyDescent="0.2">
      <c r="A1911" s="4">
        <v>401000</v>
      </c>
      <c r="B1911" s="15" t="s">
        <v>2142</v>
      </c>
      <c r="C1911" s="15" t="s">
        <v>2355</v>
      </c>
      <c r="D1911" s="15" t="s">
        <v>2378</v>
      </c>
      <c r="E1911" s="16"/>
      <c r="F1911" s="6" t="s">
        <v>2381</v>
      </c>
      <c r="G1911" s="6"/>
      <c r="H1911" s="7">
        <v>30</v>
      </c>
      <c r="I1911" s="7">
        <v>30</v>
      </c>
      <c r="J1911" s="7"/>
      <c r="K1911" s="7">
        <v>8</v>
      </c>
      <c r="L1911" s="8">
        <f t="shared" si="161"/>
        <v>15840000</v>
      </c>
      <c r="M1911" s="8">
        <f t="shared" si="160"/>
        <v>4077000</v>
      </c>
      <c r="N1911" s="8">
        <f t="shared" si="158"/>
        <v>12986100</v>
      </c>
    </row>
    <row r="1912" spans="1:14" ht="71.25" x14ac:dyDescent="0.2">
      <c r="A1912" s="4">
        <v>401005</v>
      </c>
      <c r="B1912" s="15" t="s">
        <v>2142</v>
      </c>
      <c r="C1912" s="15" t="s">
        <v>2355</v>
      </c>
      <c r="D1912" s="15" t="s">
        <v>2378</v>
      </c>
      <c r="E1912" s="16"/>
      <c r="F1912" s="6" t="s">
        <v>2382</v>
      </c>
      <c r="G1912" s="6" t="s">
        <v>2383</v>
      </c>
      <c r="H1912" s="7">
        <v>62.4</v>
      </c>
      <c r="I1912" s="7">
        <v>62.4</v>
      </c>
      <c r="J1912" s="7"/>
      <c r="K1912" s="7">
        <v>8</v>
      </c>
      <c r="L1912" s="8">
        <f t="shared" si="161"/>
        <v>32947200</v>
      </c>
      <c r="M1912" s="8">
        <f t="shared" si="160"/>
        <v>8480160</v>
      </c>
      <c r="N1912" s="8">
        <f t="shared" si="158"/>
        <v>27011088</v>
      </c>
    </row>
    <row r="1913" spans="1:14" ht="71.25" x14ac:dyDescent="0.2">
      <c r="A1913" s="4">
        <v>401010</v>
      </c>
      <c r="B1913" s="15" t="s">
        <v>2142</v>
      </c>
      <c r="C1913" s="15" t="s">
        <v>2355</v>
      </c>
      <c r="D1913" s="15" t="s">
        <v>2378</v>
      </c>
      <c r="E1913" s="16"/>
      <c r="F1913" s="6" t="s">
        <v>2384</v>
      </c>
      <c r="G1913" s="6"/>
      <c r="H1913" s="7">
        <v>44</v>
      </c>
      <c r="I1913" s="7">
        <v>44</v>
      </c>
      <c r="J1913" s="7"/>
      <c r="K1913" s="7">
        <v>8</v>
      </c>
      <c r="L1913" s="8">
        <f t="shared" si="161"/>
        <v>23232000</v>
      </c>
      <c r="M1913" s="8">
        <f t="shared" si="160"/>
        <v>5979600</v>
      </c>
      <c r="N1913" s="8">
        <f t="shared" si="158"/>
        <v>19046280</v>
      </c>
    </row>
    <row r="1914" spans="1:14" ht="71.25" x14ac:dyDescent="0.2">
      <c r="A1914" s="4">
        <v>401015</v>
      </c>
      <c r="B1914" s="15" t="s">
        <v>2142</v>
      </c>
      <c r="C1914" s="15" t="s">
        <v>2355</v>
      </c>
      <c r="D1914" s="15" t="s">
        <v>2378</v>
      </c>
      <c r="E1914" s="16"/>
      <c r="F1914" s="6" t="s">
        <v>2385</v>
      </c>
      <c r="G1914" s="6"/>
      <c r="H1914" s="7">
        <v>41</v>
      </c>
      <c r="I1914" s="7">
        <v>41</v>
      </c>
      <c r="J1914" s="7"/>
      <c r="K1914" s="7">
        <v>8</v>
      </c>
      <c r="L1914" s="8">
        <f t="shared" si="161"/>
        <v>21648000</v>
      </c>
      <c r="M1914" s="8">
        <f t="shared" si="160"/>
        <v>5571900</v>
      </c>
      <c r="N1914" s="8">
        <f t="shared" si="158"/>
        <v>17747670</v>
      </c>
    </row>
    <row r="1915" spans="1:14" ht="85.5" x14ac:dyDescent="0.2">
      <c r="A1915" s="4">
        <v>401020</v>
      </c>
      <c r="B1915" s="15" t="s">
        <v>2142</v>
      </c>
      <c r="C1915" s="15" t="s">
        <v>2355</v>
      </c>
      <c r="D1915" s="15" t="s">
        <v>2386</v>
      </c>
      <c r="E1915" s="15" t="s">
        <v>22</v>
      </c>
      <c r="F1915" s="6" t="s">
        <v>2387</v>
      </c>
      <c r="G1915" s="6"/>
      <c r="H1915" s="7">
        <v>20</v>
      </c>
      <c r="I1915" s="7">
        <v>13</v>
      </c>
      <c r="J1915" s="7">
        <v>7</v>
      </c>
      <c r="K1915" s="7" t="s">
        <v>2096</v>
      </c>
      <c r="L1915" s="11">
        <f>I1915*277000+J1915*644000</f>
        <v>8109000</v>
      </c>
      <c r="M1915" s="12">
        <f>(I1915*135900)+(J1915*179000)</f>
        <v>3019700</v>
      </c>
      <c r="N1915" s="12">
        <f t="shared" si="158"/>
        <v>5995210</v>
      </c>
    </row>
    <row r="1916" spans="1:14" ht="85.5" x14ac:dyDescent="0.2">
      <c r="A1916" s="10">
        <v>401030</v>
      </c>
      <c r="B1916" s="15" t="s">
        <v>2142</v>
      </c>
      <c r="C1916" s="15" t="s">
        <v>2355</v>
      </c>
      <c r="D1916" s="15" t="s">
        <v>2386</v>
      </c>
      <c r="E1916" s="16"/>
      <c r="F1916" s="13" t="s">
        <v>2388</v>
      </c>
      <c r="G1916" s="13"/>
      <c r="H1916" s="7">
        <v>30</v>
      </c>
      <c r="I1916" s="9">
        <v>20</v>
      </c>
      <c r="J1916" s="9">
        <v>10</v>
      </c>
      <c r="K1916" s="7" t="s">
        <v>1530</v>
      </c>
      <c r="L1916" s="8">
        <f>I1916*528000+J1916*1030000</f>
        <v>20860000</v>
      </c>
      <c r="M1916" s="8">
        <f>(I1916*135900)+(J1916*168000)</f>
        <v>4398000</v>
      </c>
      <c r="N1916" s="8">
        <f t="shared" si="158"/>
        <v>17781400</v>
      </c>
    </row>
    <row r="1917" spans="1:14" ht="171" x14ac:dyDescent="0.2">
      <c r="A1917" s="10">
        <v>401031</v>
      </c>
      <c r="B1917" s="15" t="s">
        <v>2142</v>
      </c>
      <c r="C1917" s="15" t="s">
        <v>2355</v>
      </c>
      <c r="D1917" s="15" t="s">
        <v>2386</v>
      </c>
      <c r="E1917" s="16"/>
      <c r="F1917" s="13" t="s">
        <v>2389</v>
      </c>
      <c r="G1917" s="13"/>
      <c r="H1917" s="7">
        <v>30</v>
      </c>
      <c r="I1917" s="9">
        <v>20</v>
      </c>
      <c r="J1917" s="9">
        <v>10</v>
      </c>
      <c r="K1917" s="7" t="s">
        <v>1530</v>
      </c>
      <c r="L1917" s="8">
        <f>I1917*528000+J1917*1030000</f>
        <v>20860000</v>
      </c>
      <c r="M1917" s="8">
        <f>(I1917*135900)+(J1917*168000)</f>
        <v>4398000</v>
      </c>
      <c r="N1917" s="8">
        <f t="shared" si="158"/>
        <v>17781400</v>
      </c>
    </row>
    <row r="1918" spans="1:14" ht="99.75" x14ac:dyDescent="0.2">
      <c r="A1918" s="10">
        <v>401045</v>
      </c>
      <c r="B1918" s="15" t="s">
        <v>2142</v>
      </c>
      <c r="C1918" s="15" t="s">
        <v>2355</v>
      </c>
      <c r="D1918" s="15" t="s">
        <v>2386</v>
      </c>
      <c r="E1918" s="15" t="s">
        <v>22</v>
      </c>
      <c r="F1918" s="13" t="s">
        <v>2390</v>
      </c>
      <c r="G1918" s="13"/>
      <c r="H1918" s="7">
        <v>42</v>
      </c>
      <c r="I1918" s="9">
        <v>28</v>
      </c>
      <c r="J1918" s="9">
        <v>14</v>
      </c>
      <c r="K1918" s="7">
        <v>5</v>
      </c>
      <c r="L1918" s="11">
        <f>I1918*277000+J1918*644000</f>
        <v>16772000</v>
      </c>
      <c r="M1918" s="12">
        <f>(I1918*135900)+(J1918*179000)</f>
        <v>6311200</v>
      </c>
      <c r="N1918" s="12">
        <f t="shared" si="158"/>
        <v>12354160</v>
      </c>
    </row>
    <row r="1919" spans="1:14" ht="114" x14ac:dyDescent="0.2">
      <c r="A1919" s="10">
        <v>401050</v>
      </c>
      <c r="B1919" s="15" t="s">
        <v>2142</v>
      </c>
      <c r="C1919" s="15" t="s">
        <v>2355</v>
      </c>
      <c r="D1919" s="15" t="s">
        <v>2386</v>
      </c>
      <c r="E1919" s="16"/>
      <c r="F1919" s="13" t="s">
        <v>2391</v>
      </c>
      <c r="G1919" s="13"/>
      <c r="H1919" s="7">
        <v>53</v>
      </c>
      <c r="I1919" s="9">
        <v>37</v>
      </c>
      <c r="J1919" s="9">
        <v>16</v>
      </c>
      <c r="K1919" s="7">
        <v>5</v>
      </c>
      <c r="L1919" s="8">
        <f>I1919*528000+J1919*1030000</f>
        <v>36016000</v>
      </c>
      <c r="M1919" s="8">
        <f>(I1919*135900)+(J1919*168000)</f>
        <v>7716300</v>
      </c>
      <c r="N1919" s="8">
        <f t="shared" si="158"/>
        <v>30614590</v>
      </c>
    </row>
    <row r="1920" spans="1:14" ht="128.25" x14ac:dyDescent="0.2">
      <c r="A1920" s="10">
        <v>401055</v>
      </c>
      <c r="B1920" s="15" t="s">
        <v>2142</v>
      </c>
      <c r="C1920" s="15" t="s">
        <v>2355</v>
      </c>
      <c r="D1920" s="15" t="s">
        <v>2386</v>
      </c>
      <c r="E1920" s="16"/>
      <c r="F1920" s="13" t="s">
        <v>2392</v>
      </c>
      <c r="G1920" s="13"/>
      <c r="H1920" s="7">
        <v>64</v>
      </c>
      <c r="I1920" s="9">
        <v>46</v>
      </c>
      <c r="J1920" s="9">
        <v>18</v>
      </c>
      <c r="K1920" s="7">
        <v>5</v>
      </c>
      <c r="L1920" s="8">
        <f>I1920*528000+J1920*1030000</f>
        <v>42828000</v>
      </c>
      <c r="M1920" s="8">
        <f>(I1920*135900)+(J1920*168000)</f>
        <v>9275400</v>
      </c>
      <c r="N1920" s="8">
        <f t="shared" si="158"/>
        <v>36335220</v>
      </c>
    </row>
    <row r="1921" spans="1:14" ht="71.25" x14ac:dyDescent="0.2">
      <c r="A1921" s="4">
        <v>401060</v>
      </c>
      <c r="B1921" s="15" t="s">
        <v>2142</v>
      </c>
      <c r="C1921" s="15" t="s">
        <v>2355</v>
      </c>
      <c r="D1921" s="15" t="s">
        <v>2386</v>
      </c>
      <c r="E1921" s="15" t="s">
        <v>22</v>
      </c>
      <c r="F1921" s="6" t="s">
        <v>2393</v>
      </c>
      <c r="G1921" s="6"/>
      <c r="H1921" s="7">
        <v>4</v>
      </c>
      <c r="I1921" s="7">
        <v>2.5</v>
      </c>
      <c r="J1921" s="7">
        <v>1.5</v>
      </c>
      <c r="K1921" s="7" t="s">
        <v>2096</v>
      </c>
      <c r="L1921" s="11">
        <f>I1921*277000+J1921*644000</f>
        <v>1658500</v>
      </c>
      <c r="M1921" s="12">
        <f>(I1921*135900)+(J1921*179000)</f>
        <v>608250</v>
      </c>
      <c r="N1921" s="12">
        <f t="shared" si="158"/>
        <v>1232725</v>
      </c>
    </row>
    <row r="1922" spans="1:14" ht="57" x14ac:dyDescent="0.2">
      <c r="A1922" s="10">
        <v>401065</v>
      </c>
      <c r="B1922" s="15" t="s">
        <v>2142</v>
      </c>
      <c r="C1922" s="15" t="s">
        <v>2355</v>
      </c>
      <c r="D1922" s="15" t="s">
        <v>2386</v>
      </c>
      <c r="E1922" s="16"/>
      <c r="F1922" s="13" t="s">
        <v>2394</v>
      </c>
      <c r="G1922" s="13"/>
      <c r="H1922" s="7">
        <v>8.3999999999999986</v>
      </c>
      <c r="I1922" s="9">
        <v>5.6</v>
      </c>
      <c r="J1922" s="9">
        <v>2.8</v>
      </c>
      <c r="K1922" s="7">
        <v>5</v>
      </c>
      <c r="L1922" s="8">
        <f>I1922*528000+J1922*1030000</f>
        <v>5840800</v>
      </c>
      <c r="M1922" s="8">
        <f>(I1922*135900)+(J1922*168000)</f>
        <v>1231440</v>
      </c>
      <c r="N1922" s="8">
        <f t="shared" si="158"/>
        <v>4978792</v>
      </c>
    </row>
    <row r="1923" spans="1:14" ht="85.5" x14ac:dyDescent="0.2">
      <c r="A1923" s="4">
        <v>401070</v>
      </c>
      <c r="B1923" s="15" t="s">
        <v>2142</v>
      </c>
      <c r="C1923" s="15" t="s">
        <v>2355</v>
      </c>
      <c r="D1923" s="15" t="s">
        <v>2386</v>
      </c>
      <c r="E1923" s="15" t="s">
        <v>22</v>
      </c>
      <c r="F1923" s="6" t="s">
        <v>2395</v>
      </c>
      <c r="G1923" s="6"/>
      <c r="H1923" s="7">
        <v>15</v>
      </c>
      <c r="I1923" s="7">
        <v>10</v>
      </c>
      <c r="J1923" s="7">
        <v>5</v>
      </c>
      <c r="K1923" s="7" t="s">
        <v>2096</v>
      </c>
      <c r="L1923" s="11">
        <f>I1923*277000+J1923*644000</f>
        <v>5990000</v>
      </c>
      <c r="M1923" s="12">
        <f>(I1923*135900)+(J1923*179000)</f>
        <v>2254000</v>
      </c>
      <c r="N1923" s="12">
        <f t="shared" si="158"/>
        <v>4412200</v>
      </c>
    </row>
    <row r="1924" spans="1:14" ht="85.5" x14ac:dyDescent="0.2">
      <c r="A1924" s="4">
        <v>401075</v>
      </c>
      <c r="B1924" s="15" t="s">
        <v>2142</v>
      </c>
      <c r="C1924" s="15" t="s">
        <v>2355</v>
      </c>
      <c r="D1924" s="15" t="s">
        <v>2386</v>
      </c>
      <c r="E1924" s="15" t="s">
        <v>22</v>
      </c>
      <c r="F1924" s="6" t="s">
        <v>2396</v>
      </c>
      <c r="G1924" s="6"/>
      <c r="H1924" s="7">
        <v>18</v>
      </c>
      <c r="I1924" s="7">
        <v>12</v>
      </c>
      <c r="J1924" s="7">
        <v>6</v>
      </c>
      <c r="K1924" s="7" t="s">
        <v>1530</v>
      </c>
      <c r="L1924" s="11">
        <f>I1924*277000+J1924*644000</f>
        <v>7188000</v>
      </c>
      <c r="M1924" s="12">
        <f>(I1924*135900)+(J1924*179000)</f>
        <v>2704800</v>
      </c>
      <c r="N1924" s="12">
        <f t="shared" ref="N1924:N1987" si="162">L1924- ((M1924*70)/100)</f>
        <v>5294640</v>
      </c>
    </row>
    <row r="1925" spans="1:14" ht="42.75" x14ac:dyDescent="0.2">
      <c r="A1925" s="4">
        <v>401080</v>
      </c>
      <c r="B1925" s="15" t="s">
        <v>2142</v>
      </c>
      <c r="C1925" s="15" t="s">
        <v>2355</v>
      </c>
      <c r="D1925" s="15" t="s">
        <v>2386</v>
      </c>
      <c r="E1925" s="16"/>
      <c r="F1925" s="6" t="s">
        <v>2397</v>
      </c>
      <c r="G1925" s="6"/>
      <c r="H1925" s="7">
        <v>24</v>
      </c>
      <c r="I1925" s="7">
        <v>16</v>
      </c>
      <c r="J1925" s="7">
        <v>8</v>
      </c>
      <c r="K1925" s="7">
        <v>5</v>
      </c>
      <c r="L1925" s="8">
        <f>I1925*528000+J1925*1030000</f>
        <v>16688000</v>
      </c>
      <c r="M1925" s="8">
        <f>(I1925*135900)+(J1925*168000)</f>
        <v>3518400</v>
      </c>
      <c r="N1925" s="8">
        <f t="shared" si="162"/>
        <v>14225120</v>
      </c>
    </row>
    <row r="1926" spans="1:14" ht="57" x14ac:dyDescent="0.2">
      <c r="A1926" s="10">
        <v>401085</v>
      </c>
      <c r="B1926" s="15" t="s">
        <v>2142</v>
      </c>
      <c r="C1926" s="15" t="s">
        <v>2355</v>
      </c>
      <c r="D1926" s="15" t="s">
        <v>2386</v>
      </c>
      <c r="E1926" s="16"/>
      <c r="F1926" s="13" t="s">
        <v>2398</v>
      </c>
      <c r="G1926" s="13"/>
      <c r="H1926" s="7">
        <v>30</v>
      </c>
      <c r="I1926" s="9">
        <v>20</v>
      </c>
      <c r="J1926" s="9">
        <v>10</v>
      </c>
      <c r="K1926" s="7" t="s">
        <v>1530</v>
      </c>
      <c r="L1926" s="8">
        <f>I1926*528000+J1926*1030000</f>
        <v>20860000</v>
      </c>
      <c r="M1926" s="8">
        <f>(I1926*135900)+(J1926*168000)</f>
        <v>4398000</v>
      </c>
      <c r="N1926" s="8">
        <f t="shared" si="162"/>
        <v>17781400</v>
      </c>
    </row>
    <row r="1927" spans="1:14" ht="128.25" x14ac:dyDescent="0.2">
      <c r="A1927" s="10">
        <v>401095</v>
      </c>
      <c r="B1927" s="15" t="s">
        <v>2142</v>
      </c>
      <c r="C1927" s="15" t="s">
        <v>2355</v>
      </c>
      <c r="D1927" s="15" t="s">
        <v>2386</v>
      </c>
      <c r="E1927" s="16"/>
      <c r="F1927" s="13" t="s">
        <v>2399</v>
      </c>
      <c r="G1927" s="13"/>
      <c r="H1927" s="7">
        <v>32</v>
      </c>
      <c r="I1927" s="9">
        <v>21</v>
      </c>
      <c r="J1927" s="9">
        <v>11</v>
      </c>
      <c r="K1927" s="7">
        <v>5</v>
      </c>
      <c r="L1927" s="8">
        <f>I1927*528000+J1927*1030000</f>
        <v>22418000</v>
      </c>
      <c r="M1927" s="8">
        <f>(I1927*135900)+(J1927*168000)</f>
        <v>4701900</v>
      </c>
      <c r="N1927" s="8">
        <f t="shared" si="162"/>
        <v>19126670</v>
      </c>
    </row>
    <row r="1928" spans="1:14" ht="42.75" x14ac:dyDescent="0.2">
      <c r="A1928" s="4">
        <v>401100</v>
      </c>
      <c r="B1928" s="15" t="s">
        <v>2142</v>
      </c>
      <c r="C1928" s="15" t="s">
        <v>2355</v>
      </c>
      <c r="D1928" s="15" t="s">
        <v>75</v>
      </c>
      <c r="E1928" s="15" t="s">
        <v>39</v>
      </c>
      <c r="F1928" s="6" t="s">
        <v>2400</v>
      </c>
      <c r="G1928" s="6"/>
      <c r="H1928" s="7">
        <v>1.8</v>
      </c>
      <c r="I1928" s="7">
        <v>1.8</v>
      </c>
      <c r="J1928" s="7"/>
      <c r="K1928" s="7">
        <v>0</v>
      </c>
      <c r="L1928" s="12">
        <f>I1928*277000+J1928*644000</f>
        <v>498600</v>
      </c>
      <c r="M1928" s="12">
        <f>(I1928*135900)+(J1928*179000)</f>
        <v>244620</v>
      </c>
      <c r="N1928" s="12">
        <f t="shared" si="162"/>
        <v>327366</v>
      </c>
    </row>
    <row r="1929" spans="1:14" ht="99.75" x14ac:dyDescent="0.2">
      <c r="A1929" s="4">
        <v>401105</v>
      </c>
      <c r="B1929" s="15" t="s">
        <v>2142</v>
      </c>
      <c r="C1929" s="15" t="s">
        <v>2355</v>
      </c>
      <c r="D1929" s="15" t="s">
        <v>1495</v>
      </c>
      <c r="E1929" s="16"/>
      <c r="F1929" s="6" t="s">
        <v>2401</v>
      </c>
      <c r="G1929" s="6"/>
      <c r="H1929" s="7">
        <v>45</v>
      </c>
      <c r="I1929" s="7">
        <v>45</v>
      </c>
      <c r="J1929" s="7"/>
      <c r="K1929" s="7">
        <v>8</v>
      </c>
      <c r="L1929" s="8">
        <f t="shared" ref="L1929:L1944" si="163">I1929*528000+J1929*1030000</f>
        <v>23760000</v>
      </c>
      <c r="M1929" s="8">
        <f t="shared" ref="M1929:M1944" si="164">(I1929*135900)+(J1929*168000)</f>
        <v>6115500</v>
      </c>
      <c r="N1929" s="8">
        <f t="shared" si="162"/>
        <v>19479150</v>
      </c>
    </row>
    <row r="1930" spans="1:14" ht="57" x14ac:dyDescent="0.2">
      <c r="A1930" s="4">
        <v>401110</v>
      </c>
      <c r="B1930" s="15" t="s">
        <v>2142</v>
      </c>
      <c r="C1930" s="15" t="s">
        <v>2355</v>
      </c>
      <c r="D1930" s="15" t="s">
        <v>1495</v>
      </c>
      <c r="E1930" s="16"/>
      <c r="F1930" s="6" t="s">
        <v>2402</v>
      </c>
      <c r="G1930" s="6"/>
      <c r="H1930" s="7">
        <v>48.3</v>
      </c>
      <c r="I1930" s="7">
        <v>48.3</v>
      </c>
      <c r="J1930" s="7"/>
      <c r="K1930" s="7">
        <v>8</v>
      </c>
      <c r="L1930" s="8">
        <f t="shared" si="163"/>
        <v>25502400</v>
      </c>
      <c r="M1930" s="8">
        <f t="shared" si="164"/>
        <v>6563970</v>
      </c>
      <c r="N1930" s="8">
        <f t="shared" si="162"/>
        <v>20907621</v>
      </c>
    </row>
    <row r="1931" spans="1:14" ht="57" x14ac:dyDescent="0.2">
      <c r="A1931" s="4">
        <v>401115</v>
      </c>
      <c r="B1931" s="15" t="s">
        <v>2142</v>
      </c>
      <c r="C1931" s="15" t="s">
        <v>2355</v>
      </c>
      <c r="D1931" s="15" t="s">
        <v>1495</v>
      </c>
      <c r="E1931" s="16"/>
      <c r="F1931" s="6" t="s">
        <v>2403</v>
      </c>
      <c r="G1931" s="6"/>
      <c r="H1931" s="7">
        <v>39</v>
      </c>
      <c r="I1931" s="7">
        <v>39</v>
      </c>
      <c r="J1931" s="7"/>
      <c r="K1931" s="7">
        <v>8</v>
      </c>
      <c r="L1931" s="8">
        <f t="shared" si="163"/>
        <v>20592000</v>
      </c>
      <c r="M1931" s="8">
        <f t="shared" si="164"/>
        <v>5300100</v>
      </c>
      <c r="N1931" s="8">
        <f t="shared" si="162"/>
        <v>16881930</v>
      </c>
    </row>
    <row r="1932" spans="1:14" ht="85.5" x14ac:dyDescent="0.2">
      <c r="A1932" s="4">
        <v>401120</v>
      </c>
      <c r="B1932" s="15" t="s">
        <v>2142</v>
      </c>
      <c r="C1932" s="15" t="s">
        <v>2355</v>
      </c>
      <c r="D1932" s="15" t="s">
        <v>1495</v>
      </c>
      <c r="E1932" s="16"/>
      <c r="F1932" s="6" t="s">
        <v>2404</v>
      </c>
      <c r="G1932" s="6"/>
      <c r="H1932" s="7">
        <v>75.8</v>
      </c>
      <c r="I1932" s="7">
        <v>75.8</v>
      </c>
      <c r="J1932" s="7"/>
      <c r="K1932" s="7">
        <v>8</v>
      </c>
      <c r="L1932" s="8">
        <f t="shared" si="163"/>
        <v>40022400</v>
      </c>
      <c r="M1932" s="8">
        <f t="shared" si="164"/>
        <v>10301220</v>
      </c>
      <c r="N1932" s="8">
        <f t="shared" si="162"/>
        <v>32811546</v>
      </c>
    </row>
    <row r="1933" spans="1:14" ht="42.75" x14ac:dyDescent="0.2">
      <c r="A1933" s="4">
        <v>401125</v>
      </c>
      <c r="B1933" s="15" t="s">
        <v>2142</v>
      </c>
      <c r="C1933" s="15" t="s">
        <v>2355</v>
      </c>
      <c r="D1933" s="15" t="s">
        <v>1495</v>
      </c>
      <c r="E1933" s="16"/>
      <c r="F1933" s="6" t="s">
        <v>2405</v>
      </c>
      <c r="G1933" s="6"/>
      <c r="H1933" s="7">
        <v>52</v>
      </c>
      <c r="I1933" s="7">
        <v>52</v>
      </c>
      <c r="J1933" s="7"/>
      <c r="K1933" s="7">
        <v>8</v>
      </c>
      <c r="L1933" s="8">
        <f t="shared" si="163"/>
        <v>27456000</v>
      </c>
      <c r="M1933" s="8">
        <f t="shared" si="164"/>
        <v>7066800</v>
      </c>
      <c r="N1933" s="8">
        <f t="shared" si="162"/>
        <v>22509240</v>
      </c>
    </row>
    <row r="1934" spans="1:14" ht="57" x14ac:dyDescent="0.2">
      <c r="A1934" s="4">
        <v>401130</v>
      </c>
      <c r="B1934" s="15" t="s">
        <v>2142</v>
      </c>
      <c r="C1934" s="15" t="s">
        <v>2355</v>
      </c>
      <c r="D1934" s="15" t="s">
        <v>1495</v>
      </c>
      <c r="E1934" s="16"/>
      <c r="F1934" s="6" t="s">
        <v>2406</v>
      </c>
      <c r="G1934" s="6" t="s">
        <v>2407</v>
      </c>
      <c r="H1934" s="7">
        <v>52</v>
      </c>
      <c r="I1934" s="7">
        <v>52</v>
      </c>
      <c r="J1934" s="7"/>
      <c r="K1934" s="7">
        <v>8</v>
      </c>
      <c r="L1934" s="8">
        <f t="shared" si="163"/>
        <v>27456000</v>
      </c>
      <c r="M1934" s="8">
        <f t="shared" si="164"/>
        <v>7066800</v>
      </c>
      <c r="N1934" s="8">
        <f t="shared" si="162"/>
        <v>22509240</v>
      </c>
    </row>
    <row r="1935" spans="1:14" ht="28.5" x14ac:dyDescent="0.2">
      <c r="A1935" s="4">
        <v>401135</v>
      </c>
      <c r="B1935" s="15" t="s">
        <v>2142</v>
      </c>
      <c r="C1935" s="15" t="s">
        <v>2355</v>
      </c>
      <c r="D1935" s="15" t="s">
        <v>1495</v>
      </c>
      <c r="E1935" s="16"/>
      <c r="F1935" s="6" t="s">
        <v>2408</v>
      </c>
      <c r="G1935" s="6"/>
      <c r="H1935" s="7">
        <v>46.7</v>
      </c>
      <c r="I1935" s="7">
        <v>46.7</v>
      </c>
      <c r="J1935" s="7"/>
      <c r="K1935" s="7">
        <v>8</v>
      </c>
      <c r="L1935" s="8">
        <f t="shared" si="163"/>
        <v>24657600</v>
      </c>
      <c r="M1935" s="8">
        <f t="shared" si="164"/>
        <v>6346530</v>
      </c>
      <c r="N1935" s="8">
        <f t="shared" si="162"/>
        <v>20215029</v>
      </c>
    </row>
    <row r="1936" spans="1:14" ht="71.25" x14ac:dyDescent="0.2">
      <c r="A1936" s="4">
        <v>401140</v>
      </c>
      <c r="B1936" s="15" t="s">
        <v>2142</v>
      </c>
      <c r="C1936" s="15" t="s">
        <v>2355</v>
      </c>
      <c r="D1936" s="15" t="s">
        <v>1231</v>
      </c>
      <c r="E1936" s="16"/>
      <c r="F1936" s="6" t="s">
        <v>2409</v>
      </c>
      <c r="G1936" s="6"/>
      <c r="H1936" s="7">
        <v>48.2</v>
      </c>
      <c r="I1936" s="7">
        <v>48.2</v>
      </c>
      <c r="J1936" s="7"/>
      <c r="K1936" s="7">
        <v>8</v>
      </c>
      <c r="L1936" s="8">
        <f t="shared" si="163"/>
        <v>25449600</v>
      </c>
      <c r="M1936" s="8">
        <f t="shared" si="164"/>
        <v>6550380</v>
      </c>
      <c r="N1936" s="8">
        <f t="shared" si="162"/>
        <v>20864334</v>
      </c>
    </row>
    <row r="1937" spans="1:14" ht="28.5" x14ac:dyDescent="0.2">
      <c r="A1937" s="4">
        <v>401145</v>
      </c>
      <c r="B1937" s="15" t="s">
        <v>2142</v>
      </c>
      <c r="C1937" s="15" t="s">
        <v>2355</v>
      </c>
      <c r="D1937" s="15" t="s">
        <v>1231</v>
      </c>
      <c r="E1937" s="15" t="s">
        <v>124</v>
      </c>
      <c r="F1937" s="6" t="s">
        <v>2410</v>
      </c>
      <c r="G1937" s="6" t="s">
        <v>2411</v>
      </c>
      <c r="H1937" s="7">
        <v>8.8000000000000007</v>
      </c>
      <c r="I1937" s="7">
        <v>8.8000000000000007</v>
      </c>
      <c r="J1937" s="7"/>
      <c r="K1937" s="7">
        <v>0</v>
      </c>
      <c r="L1937" s="12">
        <f t="shared" si="163"/>
        <v>4646400</v>
      </c>
      <c r="M1937" s="12">
        <f t="shared" si="164"/>
        <v>1195920</v>
      </c>
      <c r="N1937" s="12">
        <f t="shared" si="162"/>
        <v>3809256</v>
      </c>
    </row>
    <row r="1938" spans="1:14" ht="42.75" x14ac:dyDescent="0.2">
      <c r="A1938" s="4">
        <v>401160</v>
      </c>
      <c r="B1938" s="15" t="s">
        <v>2142</v>
      </c>
      <c r="C1938" s="15" t="s">
        <v>2412</v>
      </c>
      <c r="D1938" s="15" t="s">
        <v>236</v>
      </c>
      <c r="E1938" s="16"/>
      <c r="F1938" s="6" t="s">
        <v>2413</v>
      </c>
      <c r="G1938" s="6"/>
      <c r="H1938" s="7">
        <v>35.799999999999997</v>
      </c>
      <c r="I1938" s="7">
        <v>35.799999999999997</v>
      </c>
      <c r="J1938" s="7"/>
      <c r="K1938" s="7">
        <v>8</v>
      </c>
      <c r="L1938" s="8">
        <f t="shared" si="163"/>
        <v>18902400</v>
      </c>
      <c r="M1938" s="8">
        <f t="shared" si="164"/>
        <v>4865220</v>
      </c>
      <c r="N1938" s="8">
        <f t="shared" si="162"/>
        <v>15496746</v>
      </c>
    </row>
    <row r="1939" spans="1:14" ht="28.5" x14ac:dyDescent="0.2">
      <c r="A1939" s="4">
        <v>401165</v>
      </c>
      <c r="B1939" s="15" t="s">
        <v>2142</v>
      </c>
      <c r="C1939" s="15" t="s">
        <v>2412</v>
      </c>
      <c r="D1939" s="15" t="s">
        <v>236</v>
      </c>
      <c r="E1939" s="16"/>
      <c r="F1939" s="6" t="s">
        <v>2414</v>
      </c>
      <c r="G1939" s="6" t="s">
        <v>2415</v>
      </c>
      <c r="H1939" s="7">
        <v>37.5</v>
      </c>
      <c r="I1939" s="7">
        <v>37.5</v>
      </c>
      <c r="J1939" s="7"/>
      <c r="K1939" s="7">
        <v>8</v>
      </c>
      <c r="L1939" s="8">
        <f t="shared" si="163"/>
        <v>19800000</v>
      </c>
      <c r="M1939" s="8">
        <f t="shared" si="164"/>
        <v>5096250</v>
      </c>
      <c r="N1939" s="8">
        <f t="shared" si="162"/>
        <v>16232625</v>
      </c>
    </row>
    <row r="1940" spans="1:14" ht="28.5" x14ac:dyDescent="0.2">
      <c r="A1940" s="4">
        <v>401170</v>
      </c>
      <c r="B1940" s="15" t="s">
        <v>2142</v>
      </c>
      <c r="C1940" s="15" t="s">
        <v>2412</v>
      </c>
      <c r="D1940" s="15" t="s">
        <v>2416</v>
      </c>
      <c r="E1940" s="16"/>
      <c r="F1940" s="6" t="s">
        <v>2417</v>
      </c>
      <c r="G1940" s="6" t="s">
        <v>2418</v>
      </c>
      <c r="H1940" s="7">
        <v>33.700000000000003</v>
      </c>
      <c r="I1940" s="7">
        <v>33.700000000000003</v>
      </c>
      <c r="J1940" s="7"/>
      <c r="K1940" s="7">
        <v>8</v>
      </c>
      <c r="L1940" s="8">
        <f t="shared" si="163"/>
        <v>17793600</v>
      </c>
      <c r="M1940" s="8">
        <f t="shared" si="164"/>
        <v>4579830</v>
      </c>
      <c r="N1940" s="8">
        <f t="shared" si="162"/>
        <v>14587719</v>
      </c>
    </row>
    <row r="1941" spans="1:14" ht="42.75" x14ac:dyDescent="0.2">
      <c r="A1941" s="4">
        <v>401175</v>
      </c>
      <c r="B1941" s="15" t="s">
        <v>2142</v>
      </c>
      <c r="C1941" s="15" t="s">
        <v>2419</v>
      </c>
      <c r="D1941" s="15" t="s">
        <v>236</v>
      </c>
      <c r="E1941" s="16"/>
      <c r="F1941" s="13" t="s">
        <v>2420</v>
      </c>
      <c r="G1941" s="13"/>
      <c r="H1941" s="7">
        <v>31</v>
      </c>
      <c r="I1941" s="7">
        <v>31</v>
      </c>
      <c r="J1941" s="7"/>
      <c r="K1941" s="7">
        <v>8</v>
      </c>
      <c r="L1941" s="8">
        <f t="shared" si="163"/>
        <v>16368000</v>
      </c>
      <c r="M1941" s="8">
        <f t="shared" si="164"/>
        <v>4212900</v>
      </c>
      <c r="N1941" s="8">
        <f t="shared" si="162"/>
        <v>13418970</v>
      </c>
    </row>
    <row r="1942" spans="1:14" ht="28.5" x14ac:dyDescent="0.2">
      <c r="A1942" s="4">
        <v>401176</v>
      </c>
      <c r="B1942" s="15" t="s">
        <v>2142</v>
      </c>
      <c r="C1942" s="15" t="s">
        <v>2419</v>
      </c>
      <c r="D1942" s="15" t="s">
        <v>236</v>
      </c>
      <c r="E1942" s="16"/>
      <c r="F1942" s="13" t="s">
        <v>2421</v>
      </c>
      <c r="G1942" s="13"/>
      <c r="H1942" s="7">
        <v>40</v>
      </c>
      <c r="I1942" s="7">
        <v>40</v>
      </c>
      <c r="J1942" s="7"/>
      <c r="K1942" s="7" t="s">
        <v>2362</v>
      </c>
      <c r="L1942" s="8">
        <f t="shared" si="163"/>
        <v>21120000</v>
      </c>
      <c r="M1942" s="8">
        <f t="shared" si="164"/>
        <v>5436000</v>
      </c>
      <c r="N1942" s="8">
        <f t="shared" si="162"/>
        <v>17314800</v>
      </c>
    </row>
    <row r="1943" spans="1:14" ht="28.5" x14ac:dyDescent="0.2">
      <c r="A1943" s="4">
        <v>401180</v>
      </c>
      <c r="B1943" s="15" t="s">
        <v>2142</v>
      </c>
      <c r="C1943" s="15" t="s">
        <v>2419</v>
      </c>
      <c r="D1943" s="15" t="s">
        <v>236</v>
      </c>
      <c r="E1943" s="15" t="s">
        <v>124</v>
      </c>
      <c r="F1943" s="6" t="s">
        <v>2422</v>
      </c>
      <c r="G1943" s="6"/>
      <c r="H1943" s="7">
        <v>3</v>
      </c>
      <c r="I1943" s="7">
        <v>3</v>
      </c>
      <c r="J1943" s="7"/>
      <c r="K1943" s="7">
        <v>0</v>
      </c>
      <c r="L1943" s="12">
        <f t="shared" si="163"/>
        <v>1584000</v>
      </c>
      <c r="M1943" s="12">
        <f t="shared" si="164"/>
        <v>407700</v>
      </c>
      <c r="N1943" s="12">
        <f t="shared" si="162"/>
        <v>1298610</v>
      </c>
    </row>
    <row r="1944" spans="1:14" ht="85.5" x14ac:dyDescent="0.2">
      <c r="A1944" s="10">
        <v>401185</v>
      </c>
      <c r="B1944" s="15" t="s">
        <v>2142</v>
      </c>
      <c r="C1944" s="15" t="s">
        <v>2419</v>
      </c>
      <c r="D1944" s="15" t="s">
        <v>236</v>
      </c>
      <c r="E1944" s="16"/>
      <c r="F1944" s="13" t="s">
        <v>2423</v>
      </c>
      <c r="G1944" s="13"/>
      <c r="H1944" s="7">
        <v>11</v>
      </c>
      <c r="I1944" s="7">
        <v>11</v>
      </c>
      <c r="J1944" s="9"/>
      <c r="K1944" s="7">
        <v>4</v>
      </c>
      <c r="L1944" s="8">
        <f t="shared" si="163"/>
        <v>5808000</v>
      </c>
      <c r="M1944" s="8">
        <f t="shared" si="164"/>
        <v>1494900</v>
      </c>
      <c r="N1944" s="8">
        <f t="shared" si="162"/>
        <v>4761570</v>
      </c>
    </row>
    <row r="1945" spans="1:14" ht="42.75" x14ac:dyDescent="0.2">
      <c r="A1945" s="4">
        <v>401195</v>
      </c>
      <c r="B1945" s="15" t="s">
        <v>2142</v>
      </c>
      <c r="C1945" s="15" t="s">
        <v>2424</v>
      </c>
      <c r="D1945" s="15" t="s">
        <v>171</v>
      </c>
      <c r="E1945" s="15" t="s">
        <v>22</v>
      </c>
      <c r="F1945" s="6" t="s">
        <v>2425</v>
      </c>
      <c r="G1945" s="6" t="s">
        <v>2426</v>
      </c>
      <c r="H1945" s="7">
        <v>12.9</v>
      </c>
      <c r="I1945" s="7">
        <v>12.9</v>
      </c>
      <c r="J1945" s="7"/>
      <c r="K1945" s="7">
        <v>4</v>
      </c>
      <c r="L1945" s="11">
        <f>I1945*277000+J1945*644000</f>
        <v>3573300</v>
      </c>
      <c r="M1945" s="12">
        <f>(I1945*135900)+(J1945*179000)</f>
        <v>1753110</v>
      </c>
      <c r="N1945" s="12">
        <f t="shared" si="162"/>
        <v>2346123</v>
      </c>
    </row>
    <row r="1946" spans="1:14" x14ac:dyDescent="0.2">
      <c r="A1946" s="4">
        <v>401200</v>
      </c>
      <c r="B1946" s="15" t="s">
        <v>2142</v>
      </c>
      <c r="C1946" s="15" t="s">
        <v>2424</v>
      </c>
      <c r="D1946" s="15" t="s">
        <v>171</v>
      </c>
      <c r="E1946" s="16"/>
      <c r="F1946" s="6" t="s">
        <v>2427</v>
      </c>
      <c r="G1946" s="6"/>
      <c r="H1946" s="7">
        <v>16.399999999999999</v>
      </c>
      <c r="I1946" s="7">
        <v>16.399999999999999</v>
      </c>
      <c r="J1946" s="7"/>
      <c r="K1946" s="7">
        <v>8</v>
      </c>
      <c r="L1946" s="8">
        <f t="shared" ref="L1946:L1958" si="165">I1946*528000+J1946*1030000</f>
        <v>8659200</v>
      </c>
      <c r="M1946" s="8">
        <f t="shared" ref="M1946:M1958" si="166">(I1946*135900)+(J1946*168000)</f>
        <v>2228760</v>
      </c>
      <c r="N1946" s="8">
        <f t="shared" si="162"/>
        <v>7099068</v>
      </c>
    </row>
    <row r="1947" spans="1:14" ht="42.75" x14ac:dyDescent="0.2">
      <c r="A1947" s="4">
        <v>401205</v>
      </c>
      <c r="B1947" s="15" t="s">
        <v>2142</v>
      </c>
      <c r="C1947" s="15" t="s">
        <v>2424</v>
      </c>
      <c r="D1947" s="15" t="s">
        <v>171</v>
      </c>
      <c r="E1947" s="16"/>
      <c r="F1947" s="6" t="s">
        <v>2428</v>
      </c>
      <c r="G1947" s="6"/>
      <c r="H1947" s="7">
        <v>86</v>
      </c>
      <c r="I1947" s="7">
        <v>86</v>
      </c>
      <c r="J1947" s="7"/>
      <c r="K1947" s="7">
        <v>9</v>
      </c>
      <c r="L1947" s="8">
        <f t="shared" si="165"/>
        <v>45408000</v>
      </c>
      <c r="M1947" s="8">
        <f t="shared" si="166"/>
        <v>11687400</v>
      </c>
      <c r="N1947" s="8">
        <f t="shared" si="162"/>
        <v>37226820</v>
      </c>
    </row>
    <row r="1948" spans="1:14" ht="28.5" x14ac:dyDescent="0.2">
      <c r="A1948" s="4">
        <v>401210</v>
      </c>
      <c r="B1948" s="15" t="s">
        <v>2142</v>
      </c>
      <c r="C1948" s="15" t="s">
        <v>2424</v>
      </c>
      <c r="D1948" s="15" t="s">
        <v>171</v>
      </c>
      <c r="E1948" s="16"/>
      <c r="F1948" s="6" t="s">
        <v>2429</v>
      </c>
      <c r="G1948" s="6"/>
      <c r="H1948" s="7">
        <v>50.9</v>
      </c>
      <c r="I1948" s="7">
        <v>50.9</v>
      </c>
      <c r="J1948" s="7"/>
      <c r="K1948" s="7">
        <v>9</v>
      </c>
      <c r="L1948" s="8">
        <f t="shared" si="165"/>
        <v>26875200</v>
      </c>
      <c r="M1948" s="8">
        <f t="shared" si="166"/>
        <v>6917310</v>
      </c>
      <c r="N1948" s="8">
        <f t="shared" si="162"/>
        <v>22033083</v>
      </c>
    </row>
    <row r="1949" spans="1:14" ht="114" x14ac:dyDescent="0.2">
      <c r="A1949" s="10">
        <v>401215</v>
      </c>
      <c r="B1949" s="15" t="s">
        <v>2142</v>
      </c>
      <c r="C1949" s="15" t="s">
        <v>2424</v>
      </c>
      <c r="D1949" s="15" t="s">
        <v>171</v>
      </c>
      <c r="E1949" s="16"/>
      <c r="F1949" s="13" t="s">
        <v>2430</v>
      </c>
      <c r="G1949" s="13"/>
      <c r="H1949" s="7">
        <v>110</v>
      </c>
      <c r="I1949" s="7">
        <v>110</v>
      </c>
      <c r="J1949" s="9"/>
      <c r="K1949" s="7">
        <v>9</v>
      </c>
      <c r="L1949" s="8">
        <f t="shared" si="165"/>
        <v>58080000</v>
      </c>
      <c r="M1949" s="8">
        <f t="shared" si="166"/>
        <v>14949000</v>
      </c>
      <c r="N1949" s="8">
        <f t="shared" si="162"/>
        <v>47615700</v>
      </c>
    </row>
    <row r="1950" spans="1:14" ht="71.25" x14ac:dyDescent="0.2">
      <c r="A1950" s="10">
        <v>401220</v>
      </c>
      <c r="B1950" s="15" t="s">
        <v>2142</v>
      </c>
      <c r="C1950" s="15" t="s">
        <v>2424</v>
      </c>
      <c r="D1950" s="15" t="s">
        <v>171</v>
      </c>
      <c r="E1950" s="16"/>
      <c r="F1950" s="13" t="s">
        <v>2431</v>
      </c>
      <c r="G1950" s="13"/>
      <c r="H1950" s="7">
        <v>130</v>
      </c>
      <c r="I1950" s="7">
        <v>130</v>
      </c>
      <c r="J1950" s="9"/>
      <c r="K1950" s="7">
        <v>9</v>
      </c>
      <c r="L1950" s="8">
        <f t="shared" si="165"/>
        <v>68640000</v>
      </c>
      <c r="M1950" s="8">
        <f t="shared" si="166"/>
        <v>17667000</v>
      </c>
      <c r="N1950" s="8">
        <f t="shared" si="162"/>
        <v>56273100</v>
      </c>
    </row>
    <row r="1951" spans="1:14" ht="42.75" x14ac:dyDescent="0.2">
      <c r="A1951" s="4">
        <v>401225</v>
      </c>
      <c r="B1951" s="15" t="s">
        <v>2142</v>
      </c>
      <c r="C1951" s="15" t="s">
        <v>2424</v>
      </c>
      <c r="D1951" s="15" t="s">
        <v>171</v>
      </c>
      <c r="E1951" s="16"/>
      <c r="F1951" s="6" t="s">
        <v>2432</v>
      </c>
      <c r="G1951" s="6"/>
      <c r="H1951" s="7">
        <v>76</v>
      </c>
      <c r="I1951" s="7">
        <v>76</v>
      </c>
      <c r="J1951" s="7"/>
      <c r="K1951" s="7">
        <v>9</v>
      </c>
      <c r="L1951" s="8">
        <f t="shared" si="165"/>
        <v>40128000</v>
      </c>
      <c r="M1951" s="8">
        <f t="shared" si="166"/>
        <v>10328400</v>
      </c>
      <c r="N1951" s="8">
        <f t="shared" si="162"/>
        <v>32898120</v>
      </c>
    </row>
    <row r="1952" spans="1:14" ht="128.25" x14ac:dyDescent="0.2">
      <c r="A1952" s="10">
        <v>401230</v>
      </c>
      <c r="B1952" s="15" t="s">
        <v>2142</v>
      </c>
      <c r="C1952" s="15" t="s">
        <v>2424</v>
      </c>
      <c r="D1952" s="15" t="s">
        <v>171</v>
      </c>
      <c r="E1952" s="16"/>
      <c r="F1952" s="13" t="s">
        <v>2433</v>
      </c>
      <c r="G1952" s="13"/>
      <c r="H1952" s="7">
        <v>110</v>
      </c>
      <c r="I1952" s="7">
        <v>110</v>
      </c>
      <c r="J1952" s="9"/>
      <c r="K1952" s="7">
        <v>9</v>
      </c>
      <c r="L1952" s="8">
        <f t="shared" si="165"/>
        <v>58080000</v>
      </c>
      <c r="M1952" s="8">
        <f t="shared" si="166"/>
        <v>14949000</v>
      </c>
      <c r="N1952" s="8">
        <f t="shared" si="162"/>
        <v>47615700</v>
      </c>
    </row>
    <row r="1953" spans="1:14" ht="28.5" x14ac:dyDescent="0.2">
      <c r="A1953" s="4">
        <v>401235</v>
      </c>
      <c r="B1953" s="15" t="s">
        <v>2142</v>
      </c>
      <c r="C1953" s="15" t="s">
        <v>2424</v>
      </c>
      <c r="D1953" s="15" t="s">
        <v>171</v>
      </c>
      <c r="E1953" s="16"/>
      <c r="F1953" s="6" t="s">
        <v>2434</v>
      </c>
      <c r="G1953" s="6"/>
      <c r="H1953" s="7">
        <v>49.4</v>
      </c>
      <c r="I1953" s="7">
        <v>49.4</v>
      </c>
      <c r="J1953" s="7"/>
      <c r="K1953" s="7">
        <v>9</v>
      </c>
      <c r="L1953" s="8">
        <f t="shared" si="165"/>
        <v>26083200</v>
      </c>
      <c r="M1953" s="8">
        <f t="shared" si="166"/>
        <v>6713460</v>
      </c>
      <c r="N1953" s="8">
        <f t="shared" si="162"/>
        <v>21383778</v>
      </c>
    </row>
    <row r="1954" spans="1:14" ht="142.5" x14ac:dyDescent="0.2">
      <c r="A1954" s="10">
        <v>401240</v>
      </c>
      <c r="B1954" s="15" t="s">
        <v>2142</v>
      </c>
      <c r="C1954" s="15" t="s">
        <v>2424</v>
      </c>
      <c r="D1954" s="15" t="s">
        <v>171</v>
      </c>
      <c r="E1954" s="16"/>
      <c r="F1954" s="13" t="s">
        <v>2435</v>
      </c>
      <c r="G1954" s="13"/>
      <c r="H1954" s="7">
        <v>180</v>
      </c>
      <c r="I1954" s="7">
        <v>180</v>
      </c>
      <c r="J1954" s="9"/>
      <c r="K1954" s="7">
        <v>12</v>
      </c>
      <c r="L1954" s="8">
        <f t="shared" si="165"/>
        <v>95040000</v>
      </c>
      <c r="M1954" s="8">
        <f t="shared" si="166"/>
        <v>24462000</v>
      </c>
      <c r="N1954" s="8">
        <f t="shared" si="162"/>
        <v>77916600</v>
      </c>
    </row>
    <row r="1955" spans="1:14" ht="28.5" x14ac:dyDescent="0.2">
      <c r="A1955" s="10">
        <v>401250</v>
      </c>
      <c r="B1955" s="15" t="s">
        <v>2142</v>
      </c>
      <c r="C1955" s="15" t="s">
        <v>2424</v>
      </c>
      <c r="D1955" s="15" t="s">
        <v>171</v>
      </c>
      <c r="E1955" s="16"/>
      <c r="F1955" s="13" t="s">
        <v>2436</v>
      </c>
      <c r="G1955" s="13"/>
      <c r="H1955" s="7">
        <v>60</v>
      </c>
      <c r="I1955" s="7">
        <v>60</v>
      </c>
      <c r="J1955" s="9"/>
      <c r="K1955" s="7">
        <v>6</v>
      </c>
      <c r="L1955" s="8">
        <f t="shared" si="165"/>
        <v>31680000</v>
      </c>
      <c r="M1955" s="8">
        <f t="shared" si="166"/>
        <v>8154000</v>
      </c>
      <c r="N1955" s="8">
        <f t="shared" si="162"/>
        <v>25972200</v>
      </c>
    </row>
    <row r="1956" spans="1:14" ht="28.5" x14ac:dyDescent="0.2">
      <c r="A1956" s="4">
        <v>401255</v>
      </c>
      <c r="B1956" s="15" t="s">
        <v>2142</v>
      </c>
      <c r="C1956" s="15" t="s">
        <v>2424</v>
      </c>
      <c r="D1956" s="15" t="s">
        <v>171</v>
      </c>
      <c r="E1956" s="16"/>
      <c r="F1956" s="6" t="s">
        <v>2437</v>
      </c>
      <c r="G1956" s="6"/>
      <c r="H1956" s="7">
        <v>85</v>
      </c>
      <c r="I1956" s="7">
        <v>85</v>
      </c>
      <c r="J1956" s="7"/>
      <c r="K1956" s="7">
        <v>6</v>
      </c>
      <c r="L1956" s="8">
        <f t="shared" si="165"/>
        <v>44880000</v>
      </c>
      <c r="M1956" s="8">
        <f t="shared" si="166"/>
        <v>11551500</v>
      </c>
      <c r="N1956" s="8">
        <f t="shared" si="162"/>
        <v>36793950</v>
      </c>
    </row>
    <row r="1957" spans="1:14" ht="28.5" x14ac:dyDescent="0.2">
      <c r="A1957" s="4">
        <v>401260</v>
      </c>
      <c r="B1957" s="15" t="s">
        <v>2142</v>
      </c>
      <c r="C1957" s="15" t="s">
        <v>2424</v>
      </c>
      <c r="D1957" s="15" t="s">
        <v>171</v>
      </c>
      <c r="E1957" s="16"/>
      <c r="F1957" s="6" t="s">
        <v>2438</v>
      </c>
      <c r="G1957" s="6"/>
      <c r="H1957" s="7">
        <v>18.3</v>
      </c>
      <c r="I1957" s="7">
        <v>18.3</v>
      </c>
      <c r="J1957" s="7"/>
      <c r="K1957" s="7">
        <v>5</v>
      </c>
      <c r="L1957" s="8">
        <f t="shared" si="165"/>
        <v>9662400</v>
      </c>
      <c r="M1957" s="8">
        <f t="shared" si="166"/>
        <v>2486970</v>
      </c>
      <c r="N1957" s="8">
        <f t="shared" si="162"/>
        <v>7921521</v>
      </c>
    </row>
    <row r="1958" spans="1:14" ht="42.75" x14ac:dyDescent="0.2">
      <c r="A1958" s="4">
        <v>401265</v>
      </c>
      <c r="B1958" s="15" t="s">
        <v>2142</v>
      </c>
      <c r="C1958" s="15" t="s">
        <v>2424</v>
      </c>
      <c r="D1958" s="15" t="s">
        <v>171</v>
      </c>
      <c r="E1958" s="16"/>
      <c r="F1958" s="6" t="s">
        <v>2439</v>
      </c>
      <c r="G1958" s="6"/>
      <c r="H1958" s="7">
        <v>38</v>
      </c>
      <c r="I1958" s="7">
        <v>38</v>
      </c>
      <c r="J1958" s="7"/>
      <c r="K1958" s="7">
        <v>6</v>
      </c>
      <c r="L1958" s="8">
        <f t="shared" si="165"/>
        <v>20064000</v>
      </c>
      <c r="M1958" s="8">
        <f t="shared" si="166"/>
        <v>5164200</v>
      </c>
      <c r="N1958" s="8">
        <f t="shared" si="162"/>
        <v>16449060</v>
      </c>
    </row>
    <row r="1959" spans="1:14" ht="85.5" x14ac:dyDescent="0.2">
      <c r="A1959" s="4">
        <v>401270</v>
      </c>
      <c r="B1959" s="15" t="s">
        <v>2142</v>
      </c>
      <c r="C1959" s="15" t="s">
        <v>2424</v>
      </c>
      <c r="D1959" s="15" t="s">
        <v>1528</v>
      </c>
      <c r="E1959" s="15" t="s">
        <v>22</v>
      </c>
      <c r="F1959" s="6" t="s">
        <v>2440</v>
      </c>
      <c r="G1959" s="6"/>
      <c r="H1959" s="7">
        <v>5.5</v>
      </c>
      <c r="I1959" s="7">
        <v>3.5</v>
      </c>
      <c r="J1959" s="7">
        <v>2</v>
      </c>
      <c r="K1959" s="7" t="s">
        <v>2096</v>
      </c>
      <c r="L1959" s="11">
        <f>I1959*277000+J1959*644000</f>
        <v>2257500</v>
      </c>
      <c r="M1959" s="12">
        <f>(I1959*135900)+(J1959*179000)</f>
        <v>833650</v>
      </c>
      <c r="N1959" s="12">
        <f t="shared" si="162"/>
        <v>1673945</v>
      </c>
    </row>
    <row r="1960" spans="1:14" ht="85.5" x14ac:dyDescent="0.2">
      <c r="A1960" s="10">
        <v>401275</v>
      </c>
      <c r="B1960" s="15" t="s">
        <v>2142</v>
      </c>
      <c r="C1960" s="15" t="s">
        <v>2424</v>
      </c>
      <c r="D1960" s="15" t="s">
        <v>1528</v>
      </c>
      <c r="E1960" s="16"/>
      <c r="F1960" s="13" t="s">
        <v>2441</v>
      </c>
      <c r="G1960" s="13"/>
      <c r="H1960" s="7">
        <v>12</v>
      </c>
      <c r="I1960" s="9">
        <v>8</v>
      </c>
      <c r="J1960" s="9">
        <v>4</v>
      </c>
      <c r="K1960" s="7" t="s">
        <v>2096</v>
      </c>
      <c r="L1960" s="8">
        <f>I1960*528000+J1960*1030000</f>
        <v>8344000</v>
      </c>
      <c r="M1960" s="8">
        <f>(I1960*135900)+(J1960*168000)</f>
        <v>1759200</v>
      </c>
      <c r="N1960" s="8">
        <f t="shared" si="162"/>
        <v>7112560</v>
      </c>
    </row>
    <row r="1961" spans="1:14" ht="99.75" x14ac:dyDescent="0.2">
      <c r="A1961" s="10">
        <v>401276</v>
      </c>
      <c r="B1961" s="15" t="s">
        <v>2142</v>
      </c>
      <c r="C1961" s="15" t="s">
        <v>2424</v>
      </c>
      <c r="D1961" s="15" t="s">
        <v>1528</v>
      </c>
      <c r="E1961" s="16"/>
      <c r="F1961" s="13" t="s">
        <v>2442</v>
      </c>
      <c r="G1961" s="13" t="s">
        <v>239</v>
      </c>
      <c r="H1961" s="7">
        <v>12</v>
      </c>
      <c r="I1961" s="9">
        <v>8</v>
      </c>
      <c r="J1961" s="9">
        <v>4</v>
      </c>
      <c r="K1961" s="7" t="s">
        <v>2096</v>
      </c>
      <c r="L1961" s="8">
        <f>I1961*528000+J1961*1030000</f>
        <v>8344000</v>
      </c>
      <c r="M1961" s="8">
        <f>(I1961*135900)+(J1961*168000)</f>
        <v>1759200</v>
      </c>
      <c r="N1961" s="8">
        <f t="shared" si="162"/>
        <v>7112560</v>
      </c>
    </row>
    <row r="1962" spans="1:14" ht="85.5" x14ac:dyDescent="0.2">
      <c r="A1962" s="4">
        <v>401305</v>
      </c>
      <c r="B1962" s="15" t="s">
        <v>2142</v>
      </c>
      <c r="C1962" s="15" t="s">
        <v>2424</v>
      </c>
      <c r="D1962" s="15" t="s">
        <v>1528</v>
      </c>
      <c r="E1962" s="15" t="s">
        <v>22</v>
      </c>
      <c r="F1962" s="6" t="s">
        <v>2443</v>
      </c>
      <c r="G1962" s="6"/>
      <c r="H1962" s="7">
        <v>9</v>
      </c>
      <c r="I1962" s="7">
        <v>6</v>
      </c>
      <c r="J1962" s="7">
        <v>3</v>
      </c>
      <c r="K1962" s="7" t="s">
        <v>2096</v>
      </c>
      <c r="L1962" s="11">
        <f>I1962*277000+J1962*644000</f>
        <v>3594000</v>
      </c>
      <c r="M1962" s="12">
        <f>(I1962*135900)+(J1962*179000)</f>
        <v>1352400</v>
      </c>
      <c r="N1962" s="12">
        <f t="shared" si="162"/>
        <v>2647320</v>
      </c>
    </row>
    <row r="1963" spans="1:14" ht="85.5" x14ac:dyDescent="0.2">
      <c r="A1963" s="10">
        <v>401310</v>
      </c>
      <c r="B1963" s="15" t="s">
        <v>2142</v>
      </c>
      <c r="C1963" s="15" t="s">
        <v>2424</v>
      </c>
      <c r="D1963" s="15" t="s">
        <v>1528</v>
      </c>
      <c r="E1963" s="16"/>
      <c r="F1963" s="13" t="s">
        <v>2444</v>
      </c>
      <c r="G1963" s="13"/>
      <c r="H1963" s="7">
        <v>18</v>
      </c>
      <c r="I1963" s="9">
        <v>12</v>
      </c>
      <c r="J1963" s="9">
        <v>6</v>
      </c>
      <c r="K1963" s="7" t="s">
        <v>2096</v>
      </c>
      <c r="L1963" s="8">
        <f>I1963*528000+J1963*1030000</f>
        <v>12516000</v>
      </c>
      <c r="M1963" s="8">
        <f>(I1963*135900)+(J1963*168000)</f>
        <v>2638800</v>
      </c>
      <c r="N1963" s="8">
        <f t="shared" si="162"/>
        <v>10668840</v>
      </c>
    </row>
    <row r="1964" spans="1:14" ht="114" x14ac:dyDescent="0.2">
      <c r="A1964" s="10">
        <v>401311</v>
      </c>
      <c r="B1964" s="15" t="s">
        <v>2142</v>
      </c>
      <c r="C1964" s="15" t="s">
        <v>2424</v>
      </c>
      <c r="D1964" s="15" t="s">
        <v>1528</v>
      </c>
      <c r="E1964" s="16"/>
      <c r="F1964" s="13" t="s">
        <v>2445</v>
      </c>
      <c r="G1964" s="13"/>
      <c r="H1964" s="7">
        <v>18</v>
      </c>
      <c r="I1964" s="9">
        <v>12</v>
      </c>
      <c r="J1964" s="9">
        <v>6</v>
      </c>
      <c r="K1964" s="7" t="s">
        <v>2096</v>
      </c>
      <c r="L1964" s="8">
        <f>I1964*528000+J1964*1030000</f>
        <v>12516000</v>
      </c>
      <c r="M1964" s="8">
        <f>(I1964*135900)+(J1964*168000)</f>
        <v>2638800</v>
      </c>
      <c r="N1964" s="8">
        <f t="shared" si="162"/>
        <v>10668840</v>
      </c>
    </row>
    <row r="1965" spans="1:14" ht="142.5" x14ac:dyDescent="0.2">
      <c r="A1965" s="4">
        <v>401345</v>
      </c>
      <c r="B1965" s="15" t="s">
        <v>2142</v>
      </c>
      <c r="C1965" s="15" t="s">
        <v>2424</v>
      </c>
      <c r="D1965" s="15" t="s">
        <v>1528</v>
      </c>
      <c r="E1965" s="15" t="s">
        <v>22</v>
      </c>
      <c r="F1965" s="6" t="s">
        <v>2446</v>
      </c>
      <c r="G1965" s="6"/>
      <c r="H1965" s="7">
        <v>21</v>
      </c>
      <c r="I1965" s="7">
        <v>14</v>
      </c>
      <c r="J1965" s="7">
        <v>7</v>
      </c>
      <c r="K1965" s="7" t="s">
        <v>2096</v>
      </c>
      <c r="L1965" s="11">
        <f>I1965*277000+J1965*644000</f>
        <v>8386000</v>
      </c>
      <c r="M1965" s="12">
        <f>(I1965*135900)+(J1965*179000)</f>
        <v>3155600</v>
      </c>
      <c r="N1965" s="12">
        <f t="shared" si="162"/>
        <v>6177080</v>
      </c>
    </row>
    <row r="1966" spans="1:14" ht="114" x14ac:dyDescent="0.2">
      <c r="A1966" s="4">
        <v>401360</v>
      </c>
      <c r="B1966" s="15" t="s">
        <v>2142</v>
      </c>
      <c r="C1966" s="15" t="s">
        <v>2424</v>
      </c>
      <c r="D1966" s="15" t="s">
        <v>1528</v>
      </c>
      <c r="E1966" s="15" t="s">
        <v>22</v>
      </c>
      <c r="F1966" s="6" t="s">
        <v>2447</v>
      </c>
      <c r="G1966" s="6"/>
      <c r="H1966" s="7">
        <v>24</v>
      </c>
      <c r="I1966" s="7">
        <v>16</v>
      </c>
      <c r="J1966" s="7">
        <v>8</v>
      </c>
      <c r="K1966" s="7" t="s">
        <v>2096</v>
      </c>
      <c r="L1966" s="11">
        <f>I1966*277000+J1966*644000</f>
        <v>9584000</v>
      </c>
      <c r="M1966" s="12">
        <f>(I1966*135900)+(J1966*179000)</f>
        <v>3606400</v>
      </c>
      <c r="N1966" s="12">
        <f t="shared" si="162"/>
        <v>7059520</v>
      </c>
    </row>
    <row r="1967" spans="1:14" ht="28.5" x14ac:dyDescent="0.2">
      <c r="A1967" s="10">
        <v>401375</v>
      </c>
      <c r="B1967" s="15" t="s">
        <v>2142</v>
      </c>
      <c r="C1967" s="15" t="s">
        <v>2424</v>
      </c>
      <c r="D1967" s="15" t="s">
        <v>1528</v>
      </c>
      <c r="E1967" s="15" t="s">
        <v>312</v>
      </c>
      <c r="F1967" s="13" t="s">
        <v>2448</v>
      </c>
      <c r="G1967" s="13" t="s">
        <v>2449</v>
      </c>
      <c r="H1967" s="7">
        <v>42</v>
      </c>
      <c r="I1967" s="9">
        <v>28</v>
      </c>
      <c r="J1967" s="9">
        <v>14</v>
      </c>
      <c r="K1967" s="7">
        <v>5</v>
      </c>
      <c r="L1967" s="12">
        <f>I1967*528000+J1967*1030000</f>
        <v>29204000</v>
      </c>
      <c r="M1967" s="12">
        <f>(I1967*135900)+(J1967*168000)</f>
        <v>6157200</v>
      </c>
      <c r="N1967" s="12">
        <f t="shared" si="162"/>
        <v>24893960</v>
      </c>
    </row>
    <row r="1968" spans="1:14" ht="99.75" x14ac:dyDescent="0.2">
      <c r="A1968" s="10">
        <v>401380</v>
      </c>
      <c r="B1968" s="15" t="s">
        <v>2142</v>
      </c>
      <c r="C1968" s="15" t="s">
        <v>2424</v>
      </c>
      <c r="D1968" s="15" t="s">
        <v>1528</v>
      </c>
      <c r="E1968" s="16"/>
      <c r="F1968" s="13" t="s">
        <v>2450</v>
      </c>
      <c r="G1968" s="13"/>
      <c r="H1968" s="7">
        <v>39</v>
      </c>
      <c r="I1968" s="9">
        <v>26</v>
      </c>
      <c r="J1968" s="9">
        <v>13</v>
      </c>
      <c r="K1968" s="7" t="s">
        <v>1530</v>
      </c>
      <c r="L1968" s="8">
        <f>I1968*528000+J1968*1030000</f>
        <v>27118000</v>
      </c>
      <c r="M1968" s="8">
        <f>(I1968*135900)+(J1968*168000)</f>
        <v>5717400</v>
      </c>
      <c r="N1968" s="8">
        <f t="shared" si="162"/>
        <v>23115820</v>
      </c>
    </row>
    <row r="1969" spans="1:14" ht="142.5" x14ac:dyDescent="0.2">
      <c r="A1969" s="10">
        <v>401381</v>
      </c>
      <c r="B1969" s="15" t="s">
        <v>2142</v>
      </c>
      <c r="C1969" s="15" t="s">
        <v>2424</v>
      </c>
      <c r="D1969" s="15" t="s">
        <v>1528</v>
      </c>
      <c r="E1969" s="16"/>
      <c r="F1969" s="13" t="s">
        <v>2451</v>
      </c>
      <c r="G1969" s="13"/>
      <c r="H1969" s="7">
        <v>39</v>
      </c>
      <c r="I1969" s="9">
        <v>26</v>
      </c>
      <c r="J1969" s="9">
        <v>13</v>
      </c>
      <c r="K1969" s="7" t="s">
        <v>1530</v>
      </c>
      <c r="L1969" s="8">
        <f>I1969*528000+J1969*1030000</f>
        <v>27118000</v>
      </c>
      <c r="M1969" s="8">
        <f>(I1969*135900)+(J1969*168000)</f>
        <v>5717400</v>
      </c>
      <c r="N1969" s="8">
        <f t="shared" si="162"/>
        <v>23115820</v>
      </c>
    </row>
    <row r="1970" spans="1:14" ht="57" x14ac:dyDescent="0.2">
      <c r="A1970" s="10">
        <v>401382</v>
      </c>
      <c r="B1970" s="15" t="s">
        <v>2142</v>
      </c>
      <c r="C1970" s="15" t="s">
        <v>2424</v>
      </c>
      <c r="D1970" s="15" t="s">
        <v>1528</v>
      </c>
      <c r="E1970" s="15" t="s">
        <v>39</v>
      </c>
      <c r="F1970" s="13" t="s">
        <v>2452</v>
      </c>
      <c r="G1970" s="13" t="s">
        <v>2453</v>
      </c>
      <c r="H1970" s="7">
        <v>8</v>
      </c>
      <c r="I1970" s="7">
        <v>8</v>
      </c>
      <c r="J1970" s="9"/>
      <c r="K1970" s="7">
        <v>0</v>
      </c>
      <c r="L1970" s="12">
        <f>I1970*277000+J1970*644000</f>
        <v>2216000</v>
      </c>
      <c r="M1970" s="12">
        <f>(I1970*135900)+(J1970*179000)</f>
        <v>1087200</v>
      </c>
      <c r="N1970" s="12">
        <f t="shared" si="162"/>
        <v>1454960</v>
      </c>
    </row>
    <row r="1971" spans="1:14" ht="28.5" x14ac:dyDescent="0.2">
      <c r="A1971" s="4">
        <v>401400</v>
      </c>
      <c r="B1971" s="15" t="s">
        <v>2142</v>
      </c>
      <c r="C1971" s="15" t="s">
        <v>2424</v>
      </c>
      <c r="D1971" s="15" t="s">
        <v>1528</v>
      </c>
      <c r="E1971" s="16"/>
      <c r="F1971" s="6" t="s">
        <v>2454</v>
      </c>
      <c r="G1971" s="6"/>
      <c r="H1971" s="7">
        <v>23</v>
      </c>
      <c r="I1971" s="7">
        <v>23</v>
      </c>
      <c r="J1971" s="7"/>
      <c r="K1971" s="7">
        <v>5</v>
      </c>
      <c r="L1971" s="8">
        <f t="shared" ref="L1971:L1995" si="167">I1971*528000+J1971*1030000</f>
        <v>12144000</v>
      </c>
      <c r="M1971" s="8">
        <f t="shared" ref="M1971:M1995" si="168">(I1971*135900)+(J1971*168000)</f>
        <v>3125700</v>
      </c>
      <c r="N1971" s="8">
        <f t="shared" si="162"/>
        <v>9956010</v>
      </c>
    </row>
    <row r="1972" spans="1:14" ht="28.5" x14ac:dyDescent="0.2">
      <c r="A1972" s="4">
        <v>401405</v>
      </c>
      <c r="B1972" s="15" t="s">
        <v>2142</v>
      </c>
      <c r="C1972" s="15" t="s">
        <v>2424</v>
      </c>
      <c r="D1972" s="15" t="s">
        <v>1528</v>
      </c>
      <c r="E1972" s="16"/>
      <c r="F1972" s="6" t="s">
        <v>2455</v>
      </c>
      <c r="G1972" s="6"/>
      <c r="H1972" s="7">
        <v>1.6</v>
      </c>
      <c r="I1972" s="7">
        <v>1.6</v>
      </c>
      <c r="J1972" s="7"/>
      <c r="K1972" s="7">
        <v>3</v>
      </c>
      <c r="L1972" s="8">
        <f t="shared" si="167"/>
        <v>844800</v>
      </c>
      <c r="M1972" s="8">
        <f t="shared" si="168"/>
        <v>217440</v>
      </c>
      <c r="N1972" s="8">
        <f t="shared" si="162"/>
        <v>692592</v>
      </c>
    </row>
    <row r="1973" spans="1:14" ht="28.5" x14ac:dyDescent="0.2">
      <c r="A1973" s="4">
        <v>401410</v>
      </c>
      <c r="B1973" s="15" t="s">
        <v>2142</v>
      </c>
      <c r="C1973" s="15" t="s">
        <v>2424</v>
      </c>
      <c r="D1973" s="15" t="s">
        <v>1528</v>
      </c>
      <c r="E1973" s="16"/>
      <c r="F1973" s="6" t="s">
        <v>2456</v>
      </c>
      <c r="G1973" s="6"/>
      <c r="H1973" s="7">
        <v>44</v>
      </c>
      <c r="I1973" s="7">
        <v>44</v>
      </c>
      <c r="J1973" s="7"/>
      <c r="K1973" s="7">
        <v>6</v>
      </c>
      <c r="L1973" s="8">
        <f t="shared" si="167"/>
        <v>23232000</v>
      </c>
      <c r="M1973" s="8">
        <f t="shared" si="168"/>
        <v>5979600</v>
      </c>
      <c r="N1973" s="8">
        <f t="shared" si="162"/>
        <v>19046280</v>
      </c>
    </row>
    <row r="1974" spans="1:14" ht="42.75" x14ac:dyDescent="0.2">
      <c r="A1974" s="4">
        <v>401415</v>
      </c>
      <c r="B1974" s="15" t="s">
        <v>2142</v>
      </c>
      <c r="C1974" s="15" t="s">
        <v>2424</v>
      </c>
      <c r="D1974" s="15" t="s">
        <v>1528</v>
      </c>
      <c r="E1974" s="16"/>
      <c r="F1974" s="6" t="s">
        <v>2457</v>
      </c>
      <c r="G1974" s="6"/>
      <c r="H1974" s="7">
        <v>68</v>
      </c>
      <c r="I1974" s="7">
        <v>68</v>
      </c>
      <c r="J1974" s="7"/>
      <c r="K1974" s="7">
        <v>6</v>
      </c>
      <c r="L1974" s="8">
        <f t="shared" si="167"/>
        <v>35904000</v>
      </c>
      <c r="M1974" s="8">
        <f t="shared" si="168"/>
        <v>9241200</v>
      </c>
      <c r="N1974" s="8">
        <f t="shared" si="162"/>
        <v>29435160</v>
      </c>
    </row>
    <row r="1975" spans="1:14" ht="28.5" x14ac:dyDescent="0.2">
      <c r="A1975" s="4">
        <v>401420</v>
      </c>
      <c r="B1975" s="15" t="s">
        <v>2142</v>
      </c>
      <c r="C1975" s="15" t="s">
        <v>2424</v>
      </c>
      <c r="D1975" s="15" t="s">
        <v>1528</v>
      </c>
      <c r="E1975" s="16"/>
      <c r="F1975" s="6" t="s">
        <v>2458</v>
      </c>
      <c r="G1975" s="6" t="s">
        <v>2459</v>
      </c>
      <c r="H1975" s="7">
        <v>28</v>
      </c>
      <c r="I1975" s="7">
        <v>28</v>
      </c>
      <c r="J1975" s="7"/>
      <c r="K1975" s="7">
        <v>6</v>
      </c>
      <c r="L1975" s="8">
        <f t="shared" si="167"/>
        <v>14784000</v>
      </c>
      <c r="M1975" s="8">
        <f t="shared" si="168"/>
        <v>3805200</v>
      </c>
      <c r="N1975" s="8">
        <f t="shared" si="162"/>
        <v>12120360</v>
      </c>
    </row>
    <row r="1976" spans="1:14" ht="42.75" x14ac:dyDescent="0.2">
      <c r="A1976" s="4">
        <v>401425</v>
      </c>
      <c r="B1976" s="15" t="s">
        <v>2142</v>
      </c>
      <c r="C1976" s="15" t="s">
        <v>2424</v>
      </c>
      <c r="D1976" s="15" t="s">
        <v>1528</v>
      </c>
      <c r="E1976" s="16"/>
      <c r="F1976" s="6" t="s">
        <v>2460</v>
      </c>
      <c r="G1976" s="6"/>
      <c r="H1976" s="7">
        <v>47.4</v>
      </c>
      <c r="I1976" s="7">
        <v>47.4</v>
      </c>
      <c r="J1976" s="7"/>
      <c r="K1976" s="7">
        <v>6</v>
      </c>
      <c r="L1976" s="8">
        <f t="shared" si="167"/>
        <v>25027200</v>
      </c>
      <c r="M1976" s="8">
        <f t="shared" si="168"/>
        <v>6441660</v>
      </c>
      <c r="N1976" s="8">
        <f t="shared" si="162"/>
        <v>20518038</v>
      </c>
    </row>
    <row r="1977" spans="1:14" ht="42.75" x14ac:dyDescent="0.2">
      <c r="A1977" s="4">
        <v>401430</v>
      </c>
      <c r="B1977" s="15" t="s">
        <v>2142</v>
      </c>
      <c r="C1977" s="15" t="s">
        <v>2424</v>
      </c>
      <c r="D1977" s="15" t="s">
        <v>1528</v>
      </c>
      <c r="E1977" s="16"/>
      <c r="F1977" s="6" t="s">
        <v>2461</v>
      </c>
      <c r="G1977" s="6"/>
      <c r="H1977" s="7">
        <v>72.2</v>
      </c>
      <c r="I1977" s="7">
        <v>72.2</v>
      </c>
      <c r="J1977" s="7"/>
      <c r="K1977" s="7">
        <v>6</v>
      </c>
      <c r="L1977" s="8">
        <f t="shared" si="167"/>
        <v>38121600</v>
      </c>
      <c r="M1977" s="8">
        <f t="shared" si="168"/>
        <v>9811980</v>
      </c>
      <c r="N1977" s="8">
        <f t="shared" si="162"/>
        <v>31253214</v>
      </c>
    </row>
    <row r="1978" spans="1:14" ht="42.75" x14ac:dyDescent="0.2">
      <c r="A1978" s="4">
        <v>401435</v>
      </c>
      <c r="B1978" s="15" t="s">
        <v>2142</v>
      </c>
      <c r="C1978" s="15" t="s">
        <v>2424</v>
      </c>
      <c r="D1978" s="15" t="s">
        <v>1528</v>
      </c>
      <c r="E1978" s="16"/>
      <c r="F1978" s="6" t="s">
        <v>2462</v>
      </c>
      <c r="G1978" s="6"/>
      <c r="H1978" s="7">
        <v>53.5</v>
      </c>
      <c r="I1978" s="7">
        <v>53.5</v>
      </c>
      <c r="J1978" s="7"/>
      <c r="K1978" s="7">
        <v>7</v>
      </c>
      <c r="L1978" s="8">
        <f t="shared" si="167"/>
        <v>28248000</v>
      </c>
      <c r="M1978" s="8">
        <f t="shared" si="168"/>
        <v>7270650</v>
      </c>
      <c r="N1978" s="8">
        <f t="shared" si="162"/>
        <v>23158545</v>
      </c>
    </row>
    <row r="1979" spans="1:14" ht="28.5" x14ac:dyDescent="0.2">
      <c r="A1979" s="4">
        <v>401440</v>
      </c>
      <c r="B1979" s="15" t="s">
        <v>2142</v>
      </c>
      <c r="C1979" s="15" t="s">
        <v>2424</v>
      </c>
      <c r="D1979" s="15" t="s">
        <v>1528</v>
      </c>
      <c r="E1979" s="16"/>
      <c r="F1979" s="6" t="s">
        <v>2463</v>
      </c>
      <c r="G1979" s="6" t="s">
        <v>2464</v>
      </c>
      <c r="H1979" s="7">
        <v>67</v>
      </c>
      <c r="I1979" s="7">
        <v>67</v>
      </c>
      <c r="J1979" s="7"/>
      <c r="K1979" s="7">
        <v>7</v>
      </c>
      <c r="L1979" s="8">
        <f t="shared" si="167"/>
        <v>35376000</v>
      </c>
      <c r="M1979" s="8">
        <f t="shared" si="168"/>
        <v>9105300</v>
      </c>
      <c r="N1979" s="8">
        <f t="shared" si="162"/>
        <v>29002290</v>
      </c>
    </row>
    <row r="1980" spans="1:14" ht="28.5" x14ac:dyDescent="0.2">
      <c r="A1980" s="4">
        <v>401445</v>
      </c>
      <c r="B1980" s="15" t="s">
        <v>2142</v>
      </c>
      <c r="C1980" s="15" t="s">
        <v>2424</v>
      </c>
      <c r="D1980" s="15" t="s">
        <v>705</v>
      </c>
      <c r="E1980" s="16"/>
      <c r="F1980" s="6" t="s">
        <v>2465</v>
      </c>
      <c r="G1980" s="6"/>
      <c r="H1980" s="7">
        <v>6</v>
      </c>
      <c r="I1980" s="7">
        <v>6</v>
      </c>
      <c r="J1980" s="7"/>
      <c r="K1980" s="7">
        <v>5</v>
      </c>
      <c r="L1980" s="8">
        <f t="shared" si="167"/>
        <v>3168000</v>
      </c>
      <c r="M1980" s="8">
        <f t="shared" si="168"/>
        <v>815400</v>
      </c>
      <c r="N1980" s="8">
        <f t="shared" si="162"/>
        <v>2597220</v>
      </c>
    </row>
    <row r="1981" spans="1:14" ht="28.5" x14ac:dyDescent="0.2">
      <c r="A1981" s="4">
        <v>401450</v>
      </c>
      <c r="B1981" s="15" t="s">
        <v>2142</v>
      </c>
      <c r="C1981" s="15" t="s">
        <v>2424</v>
      </c>
      <c r="D1981" s="15" t="s">
        <v>705</v>
      </c>
      <c r="E1981" s="16"/>
      <c r="F1981" s="6" t="s">
        <v>2466</v>
      </c>
      <c r="G1981" s="6"/>
      <c r="H1981" s="7">
        <v>6</v>
      </c>
      <c r="I1981" s="7">
        <v>6</v>
      </c>
      <c r="J1981" s="7"/>
      <c r="K1981" s="7">
        <v>5</v>
      </c>
      <c r="L1981" s="8">
        <f t="shared" si="167"/>
        <v>3168000</v>
      </c>
      <c r="M1981" s="8">
        <f t="shared" si="168"/>
        <v>815400</v>
      </c>
      <c r="N1981" s="8">
        <f t="shared" si="162"/>
        <v>2597220</v>
      </c>
    </row>
    <row r="1982" spans="1:14" ht="28.5" x14ac:dyDescent="0.2">
      <c r="A1982" s="4">
        <v>401455</v>
      </c>
      <c r="B1982" s="15" t="s">
        <v>2142</v>
      </c>
      <c r="C1982" s="15" t="s">
        <v>2424</v>
      </c>
      <c r="D1982" s="15" t="s">
        <v>705</v>
      </c>
      <c r="E1982" s="16"/>
      <c r="F1982" s="6" t="s">
        <v>2467</v>
      </c>
      <c r="G1982" s="6"/>
      <c r="H1982" s="7">
        <v>6</v>
      </c>
      <c r="I1982" s="7">
        <v>6</v>
      </c>
      <c r="J1982" s="7"/>
      <c r="K1982" s="7">
        <v>5</v>
      </c>
      <c r="L1982" s="8">
        <f t="shared" si="167"/>
        <v>3168000</v>
      </c>
      <c r="M1982" s="8">
        <f t="shared" si="168"/>
        <v>815400</v>
      </c>
      <c r="N1982" s="8">
        <f t="shared" si="162"/>
        <v>2597220</v>
      </c>
    </row>
    <row r="1983" spans="1:14" ht="42.75" x14ac:dyDescent="0.2">
      <c r="A1983" s="4">
        <v>401460</v>
      </c>
      <c r="B1983" s="15" t="s">
        <v>2142</v>
      </c>
      <c r="C1983" s="15" t="s">
        <v>2424</v>
      </c>
      <c r="D1983" s="15" t="s">
        <v>705</v>
      </c>
      <c r="E1983" s="16"/>
      <c r="F1983" s="6" t="s">
        <v>2468</v>
      </c>
      <c r="G1983" s="6"/>
      <c r="H1983" s="7">
        <v>7</v>
      </c>
      <c r="I1983" s="7">
        <v>7</v>
      </c>
      <c r="J1983" s="7"/>
      <c r="K1983" s="7">
        <v>5</v>
      </c>
      <c r="L1983" s="8">
        <f t="shared" si="167"/>
        <v>3696000</v>
      </c>
      <c r="M1983" s="8">
        <f t="shared" si="168"/>
        <v>951300</v>
      </c>
      <c r="N1983" s="8">
        <f t="shared" si="162"/>
        <v>3030090</v>
      </c>
    </row>
    <row r="1984" spans="1:14" x14ac:dyDescent="0.2">
      <c r="A1984" s="4">
        <v>401465</v>
      </c>
      <c r="B1984" s="15" t="s">
        <v>2142</v>
      </c>
      <c r="C1984" s="15" t="s">
        <v>2469</v>
      </c>
      <c r="D1984" s="15" t="s">
        <v>236</v>
      </c>
      <c r="E1984" s="16"/>
      <c r="F1984" s="6" t="s">
        <v>2470</v>
      </c>
      <c r="G1984" s="6"/>
      <c r="H1984" s="7">
        <v>10</v>
      </c>
      <c r="I1984" s="7">
        <v>10</v>
      </c>
      <c r="J1984" s="7"/>
      <c r="K1984" s="7">
        <v>5</v>
      </c>
      <c r="L1984" s="8">
        <f t="shared" si="167"/>
        <v>5280000</v>
      </c>
      <c r="M1984" s="8">
        <f t="shared" si="168"/>
        <v>1359000</v>
      </c>
      <c r="N1984" s="8">
        <f t="shared" si="162"/>
        <v>4328700</v>
      </c>
    </row>
    <row r="1985" spans="1:14" ht="28.5" x14ac:dyDescent="0.2">
      <c r="A1985" s="4">
        <v>401470</v>
      </c>
      <c r="B1985" s="15" t="s">
        <v>2142</v>
      </c>
      <c r="C1985" s="15" t="s">
        <v>2469</v>
      </c>
      <c r="D1985" s="15" t="s">
        <v>236</v>
      </c>
      <c r="E1985" s="16"/>
      <c r="F1985" s="6" t="s">
        <v>2471</v>
      </c>
      <c r="G1985" s="6"/>
      <c r="H1985" s="7">
        <v>2.4</v>
      </c>
      <c r="I1985" s="7">
        <v>2.4</v>
      </c>
      <c r="J1985" s="7"/>
      <c r="K1985" s="7">
        <v>4</v>
      </c>
      <c r="L1985" s="8">
        <f t="shared" si="167"/>
        <v>1267200</v>
      </c>
      <c r="M1985" s="8">
        <f t="shared" si="168"/>
        <v>326160</v>
      </c>
      <c r="N1985" s="8">
        <f t="shared" si="162"/>
        <v>1038888</v>
      </c>
    </row>
    <row r="1986" spans="1:14" ht="28.5" x14ac:dyDescent="0.2">
      <c r="A1986" s="10">
        <v>401475</v>
      </c>
      <c r="B1986" s="15" t="s">
        <v>2142</v>
      </c>
      <c r="C1986" s="15" t="s">
        <v>2469</v>
      </c>
      <c r="D1986" s="15" t="s">
        <v>236</v>
      </c>
      <c r="E1986" s="16"/>
      <c r="F1986" s="13" t="s">
        <v>2472</v>
      </c>
      <c r="G1986" s="13"/>
      <c r="H1986" s="7">
        <v>22</v>
      </c>
      <c r="I1986" s="7">
        <v>22</v>
      </c>
      <c r="J1986" s="9"/>
      <c r="K1986" s="7">
        <v>4</v>
      </c>
      <c r="L1986" s="8">
        <f t="shared" si="167"/>
        <v>11616000</v>
      </c>
      <c r="M1986" s="8">
        <f t="shared" si="168"/>
        <v>2989800</v>
      </c>
      <c r="N1986" s="8">
        <f t="shared" si="162"/>
        <v>9523140</v>
      </c>
    </row>
    <row r="1987" spans="1:14" ht="28.5" x14ac:dyDescent="0.2">
      <c r="A1987" s="4">
        <v>401490</v>
      </c>
      <c r="B1987" s="15" t="s">
        <v>2142</v>
      </c>
      <c r="C1987" s="15" t="s">
        <v>2469</v>
      </c>
      <c r="D1987" s="15" t="s">
        <v>236</v>
      </c>
      <c r="E1987" s="16"/>
      <c r="F1987" s="6" t="s">
        <v>2473</v>
      </c>
      <c r="G1987" s="6" t="s">
        <v>2474</v>
      </c>
      <c r="H1987" s="7">
        <v>8</v>
      </c>
      <c r="I1987" s="7">
        <v>8</v>
      </c>
      <c r="J1987" s="7"/>
      <c r="K1987" s="7">
        <v>5</v>
      </c>
      <c r="L1987" s="8">
        <f t="shared" si="167"/>
        <v>4224000</v>
      </c>
      <c r="M1987" s="8">
        <f t="shared" si="168"/>
        <v>1087200</v>
      </c>
      <c r="N1987" s="8">
        <f t="shared" si="162"/>
        <v>3462960</v>
      </c>
    </row>
    <row r="1988" spans="1:14" ht="57" x14ac:dyDescent="0.2">
      <c r="A1988" s="4">
        <v>401500</v>
      </c>
      <c r="B1988" s="15" t="s">
        <v>2142</v>
      </c>
      <c r="C1988" s="15" t="s">
        <v>2469</v>
      </c>
      <c r="D1988" s="15" t="s">
        <v>236</v>
      </c>
      <c r="E1988" s="16"/>
      <c r="F1988" s="6" t="s">
        <v>2475</v>
      </c>
      <c r="G1988" s="6"/>
      <c r="H1988" s="7">
        <v>6</v>
      </c>
      <c r="I1988" s="7">
        <v>6</v>
      </c>
      <c r="J1988" s="7"/>
      <c r="K1988" s="7">
        <v>4</v>
      </c>
      <c r="L1988" s="8">
        <f t="shared" si="167"/>
        <v>3168000</v>
      </c>
      <c r="M1988" s="8">
        <f t="shared" si="168"/>
        <v>815400</v>
      </c>
      <c r="N1988" s="8">
        <f t="shared" ref="N1988:N2051" si="169">L1988- ((M1988*70)/100)</f>
        <v>2597220</v>
      </c>
    </row>
    <row r="1989" spans="1:14" ht="57" x14ac:dyDescent="0.2">
      <c r="A1989" s="10">
        <v>401505</v>
      </c>
      <c r="B1989" s="15" t="s">
        <v>2142</v>
      </c>
      <c r="C1989" s="15" t="s">
        <v>2469</v>
      </c>
      <c r="D1989" s="15" t="s">
        <v>236</v>
      </c>
      <c r="E1989" s="16"/>
      <c r="F1989" s="13" t="s">
        <v>2476</v>
      </c>
      <c r="G1989" s="13"/>
      <c r="H1989" s="7">
        <v>11</v>
      </c>
      <c r="I1989" s="7">
        <v>11</v>
      </c>
      <c r="J1989" s="9"/>
      <c r="K1989" s="7">
        <v>6</v>
      </c>
      <c r="L1989" s="8">
        <f t="shared" si="167"/>
        <v>5808000</v>
      </c>
      <c r="M1989" s="8">
        <f t="shared" si="168"/>
        <v>1494900</v>
      </c>
      <c r="N1989" s="8">
        <f t="shared" si="169"/>
        <v>4761570</v>
      </c>
    </row>
    <row r="1990" spans="1:14" ht="57" x14ac:dyDescent="0.2">
      <c r="A1990" s="4">
        <v>401510</v>
      </c>
      <c r="B1990" s="15" t="s">
        <v>2142</v>
      </c>
      <c r="C1990" s="15" t="s">
        <v>2469</v>
      </c>
      <c r="D1990" s="15" t="s">
        <v>171</v>
      </c>
      <c r="E1990" s="16"/>
      <c r="F1990" s="6" t="s">
        <v>2477</v>
      </c>
      <c r="G1990" s="6"/>
      <c r="H1990" s="7">
        <v>6</v>
      </c>
      <c r="I1990" s="7">
        <v>6</v>
      </c>
      <c r="J1990" s="7"/>
      <c r="K1990" s="7">
        <v>4</v>
      </c>
      <c r="L1990" s="8">
        <f t="shared" si="167"/>
        <v>3168000</v>
      </c>
      <c r="M1990" s="8">
        <f t="shared" si="168"/>
        <v>815400</v>
      </c>
      <c r="N1990" s="8">
        <f t="shared" si="169"/>
        <v>2597220</v>
      </c>
    </row>
    <row r="1991" spans="1:14" ht="28.5" x14ac:dyDescent="0.2">
      <c r="A1991" s="4">
        <v>401515</v>
      </c>
      <c r="B1991" s="15" t="s">
        <v>2142</v>
      </c>
      <c r="C1991" s="15" t="s">
        <v>2469</v>
      </c>
      <c r="D1991" s="15" t="s">
        <v>171</v>
      </c>
      <c r="E1991" s="16"/>
      <c r="F1991" s="6" t="s">
        <v>2478</v>
      </c>
      <c r="G1991" s="6"/>
      <c r="H1991" s="7">
        <v>6</v>
      </c>
      <c r="I1991" s="7">
        <v>6</v>
      </c>
      <c r="J1991" s="7"/>
      <c r="K1991" s="7">
        <v>4</v>
      </c>
      <c r="L1991" s="8">
        <f t="shared" si="167"/>
        <v>3168000</v>
      </c>
      <c r="M1991" s="8">
        <f t="shared" si="168"/>
        <v>815400</v>
      </c>
      <c r="N1991" s="8">
        <f t="shared" si="169"/>
        <v>2597220</v>
      </c>
    </row>
    <row r="1992" spans="1:14" ht="42.75" x14ac:dyDescent="0.2">
      <c r="A1992" s="10">
        <v>401520</v>
      </c>
      <c r="B1992" s="15" t="s">
        <v>2142</v>
      </c>
      <c r="C1992" s="15" t="s">
        <v>2469</v>
      </c>
      <c r="D1992" s="15" t="s">
        <v>171</v>
      </c>
      <c r="E1992" s="16"/>
      <c r="F1992" s="13" t="s">
        <v>2479</v>
      </c>
      <c r="G1992" s="13"/>
      <c r="H1992" s="7">
        <v>15</v>
      </c>
      <c r="I1992" s="7">
        <v>15</v>
      </c>
      <c r="J1992" s="9"/>
      <c r="K1992" s="7">
        <v>6</v>
      </c>
      <c r="L1992" s="8">
        <f t="shared" si="167"/>
        <v>7920000</v>
      </c>
      <c r="M1992" s="8">
        <f t="shared" si="168"/>
        <v>2038500</v>
      </c>
      <c r="N1992" s="8">
        <f t="shared" si="169"/>
        <v>6493050</v>
      </c>
    </row>
    <row r="1993" spans="1:14" ht="57" x14ac:dyDescent="0.2">
      <c r="A1993" s="10">
        <v>401525</v>
      </c>
      <c r="B1993" s="15" t="s">
        <v>2142</v>
      </c>
      <c r="C1993" s="15" t="s">
        <v>2469</v>
      </c>
      <c r="D1993" s="15" t="s">
        <v>171</v>
      </c>
      <c r="E1993" s="16"/>
      <c r="F1993" s="13" t="s">
        <v>2480</v>
      </c>
      <c r="G1993" s="13"/>
      <c r="H1993" s="7">
        <v>20</v>
      </c>
      <c r="I1993" s="7">
        <v>20</v>
      </c>
      <c r="J1993" s="9"/>
      <c r="K1993" s="7">
        <v>6</v>
      </c>
      <c r="L1993" s="8">
        <f t="shared" si="167"/>
        <v>10560000</v>
      </c>
      <c r="M1993" s="8">
        <f t="shared" si="168"/>
        <v>2718000</v>
      </c>
      <c r="N1993" s="8">
        <f t="shared" si="169"/>
        <v>8657400</v>
      </c>
    </row>
    <row r="1994" spans="1:14" ht="28.5" x14ac:dyDescent="0.2">
      <c r="A1994" s="4">
        <v>401530</v>
      </c>
      <c r="B1994" s="15" t="s">
        <v>2142</v>
      </c>
      <c r="C1994" s="15" t="s">
        <v>2469</v>
      </c>
      <c r="D1994" s="15" t="s">
        <v>171</v>
      </c>
      <c r="E1994" s="16"/>
      <c r="F1994" s="6" t="s">
        <v>2481</v>
      </c>
      <c r="G1994" s="6"/>
      <c r="H1994" s="7">
        <v>23.1</v>
      </c>
      <c r="I1994" s="7">
        <v>23.1</v>
      </c>
      <c r="J1994" s="7"/>
      <c r="K1994" s="7">
        <v>6</v>
      </c>
      <c r="L1994" s="8">
        <f t="shared" si="167"/>
        <v>12196800</v>
      </c>
      <c r="M1994" s="8">
        <f t="shared" si="168"/>
        <v>3139290</v>
      </c>
      <c r="N1994" s="8">
        <f t="shared" si="169"/>
        <v>9999297</v>
      </c>
    </row>
    <row r="1995" spans="1:14" ht="28.5" x14ac:dyDescent="0.2">
      <c r="A1995" s="4">
        <v>401535</v>
      </c>
      <c r="B1995" s="15" t="s">
        <v>2142</v>
      </c>
      <c r="C1995" s="15" t="s">
        <v>2469</v>
      </c>
      <c r="D1995" s="15" t="s">
        <v>75</v>
      </c>
      <c r="E1995" s="16"/>
      <c r="F1995" s="6" t="s">
        <v>2482</v>
      </c>
      <c r="G1995" s="6"/>
      <c r="H1995" s="7">
        <v>2.5</v>
      </c>
      <c r="I1995" s="7">
        <v>2.5</v>
      </c>
      <c r="J1995" s="7"/>
      <c r="K1995" s="7">
        <v>4</v>
      </c>
      <c r="L1995" s="8">
        <f t="shared" si="167"/>
        <v>1320000</v>
      </c>
      <c r="M1995" s="8">
        <f t="shared" si="168"/>
        <v>339750</v>
      </c>
      <c r="N1995" s="8">
        <f t="shared" si="169"/>
        <v>1082175</v>
      </c>
    </row>
    <row r="1996" spans="1:14" ht="71.25" x14ac:dyDescent="0.2">
      <c r="A1996" s="4">
        <v>401540</v>
      </c>
      <c r="B1996" s="15" t="s">
        <v>2142</v>
      </c>
      <c r="C1996" s="15" t="s">
        <v>2469</v>
      </c>
      <c r="D1996" s="15" t="s">
        <v>1528</v>
      </c>
      <c r="E1996" s="15" t="s">
        <v>22</v>
      </c>
      <c r="F1996" s="6" t="s">
        <v>2483</v>
      </c>
      <c r="G1996" s="6"/>
      <c r="H1996" s="7">
        <v>7</v>
      </c>
      <c r="I1996" s="7">
        <v>4.5</v>
      </c>
      <c r="J1996" s="7">
        <v>2.5</v>
      </c>
      <c r="K1996" s="7" t="s">
        <v>2096</v>
      </c>
      <c r="L1996" s="11">
        <f>I1996*277000+J1996*644000</f>
        <v>2856500</v>
      </c>
      <c r="M1996" s="12">
        <f>(I1996*135900)+(J1996*179000)</f>
        <v>1059050</v>
      </c>
      <c r="N1996" s="12">
        <f t="shared" si="169"/>
        <v>2115165</v>
      </c>
    </row>
    <row r="1997" spans="1:14" ht="57" x14ac:dyDescent="0.2">
      <c r="A1997" s="10">
        <v>401545</v>
      </c>
      <c r="B1997" s="15" t="s">
        <v>2142</v>
      </c>
      <c r="C1997" s="15" t="s">
        <v>2469</v>
      </c>
      <c r="D1997" s="15" t="s">
        <v>1528</v>
      </c>
      <c r="E1997" s="15" t="s">
        <v>22</v>
      </c>
      <c r="F1997" s="13" t="s">
        <v>2484</v>
      </c>
      <c r="G1997" s="13" t="s">
        <v>2485</v>
      </c>
      <c r="H1997" s="7">
        <v>15</v>
      </c>
      <c r="I1997" s="9">
        <v>10</v>
      </c>
      <c r="J1997" s="9">
        <v>5</v>
      </c>
      <c r="K1997" s="7" t="s">
        <v>2096</v>
      </c>
      <c r="L1997" s="11">
        <f>I1997*277000+J1997*644000</f>
        <v>5990000</v>
      </c>
      <c r="M1997" s="12">
        <f>(I1997*135900)+(J1997*179000)</f>
        <v>2254000</v>
      </c>
      <c r="N1997" s="12">
        <f t="shared" si="169"/>
        <v>4412200</v>
      </c>
    </row>
    <row r="1998" spans="1:14" ht="42.75" x14ac:dyDescent="0.2">
      <c r="A1998" s="10">
        <v>401546</v>
      </c>
      <c r="B1998" s="15" t="s">
        <v>2142</v>
      </c>
      <c r="C1998" s="15" t="s">
        <v>2469</v>
      </c>
      <c r="D1998" s="15" t="s">
        <v>1528</v>
      </c>
      <c r="E1998" s="16"/>
      <c r="F1998" s="13" t="s">
        <v>2486</v>
      </c>
      <c r="G1998" s="13"/>
      <c r="H1998" s="7">
        <v>15</v>
      </c>
      <c r="I1998" s="9">
        <v>10</v>
      </c>
      <c r="J1998" s="9">
        <v>5</v>
      </c>
      <c r="K1998" s="7" t="s">
        <v>2096</v>
      </c>
      <c r="L1998" s="8">
        <f>I1998*528000+J1998*1030000</f>
        <v>10430000</v>
      </c>
      <c r="M1998" s="8">
        <f>(I1998*135900)+(J1998*168000)</f>
        <v>2199000</v>
      </c>
      <c r="N1998" s="8">
        <f t="shared" si="169"/>
        <v>8890700</v>
      </c>
    </row>
    <row r="1999" spans="1:14" ht="42.75" x14ac:dyDescent="0.2">
      <c r="A1999" s="4">
        <v>401560</v>
      </c>
      <c r="B1999" s="15" t="s">
        <v>2142</v>
      </c>
      <c r="C1999" s="15" t="s">
        <v>2469</v>
      </c>
      <c r="D1999" s="15" t="s">
        <v>2160</v>
      </c>
      <c r="E1999" s="16"/>
      <c r="F1999" s="13" t="s">
        <v>2487</v>
      </c>
      <c r="G1999" s="13"/>
      <c r="H1999" s="7">
        <v>25</v>
      </c>
      <c r="I1999" s="7">
        <v>25</v>
      </c>
      <c r="J1999" s="7"/>
      <c r="K1999" s="7">
        <v>6</v>
      </c>
      <c r="L1999" s="8">
        <f>I1999*528000+J1999*1030000</f>
        <v>13200000</v>
      </c>
      <c r="M1999" s="8">
        <f>(I1999*135900)+(J1999*168000)</f>
        <v>3397500</v>
      </c>
      <c r="N1999" s="8">
        <f t="shared" si="169"/>
        <v>10821750</v>
      </c>
    </row>
    <row r="2000" spans="1:14" ht="28.5" x14ac:dyDescent="0.2">
      <c r="A2000" s="4">
        <v>401565</v>
      </c>
      <c r="B2000" s="15" t="s">
        <v>2142</v>
      </c>
      <c r="C2000" s="15" t="s">
        <v>2469</v>
      </c>
      <c r="D2000" s="15" t="s">
        <v>2160</v>
      </c>
      <c r="E2000" s="15" t="s">
        <v>22</v>
      </c>
      <c r="F2000" s="6" t="s">
        <v>2488</v>
      </c>
      <c r="G2000" s="6"/>
      <c r="H2000" s="7">
        <v>7.7</v>
      </c>
      <c r="I2000" s="7">
        <v>7.7</v>
      </c>
      <c r="J2000" s="7"/>
      <c r="K2000" s="7">
        <v>5</v>
      </c>
      <c r="L2000" s="11">
        <f>I2000*277000+J2000*644000</f>
        <v>2132900</v>
      </c>
      <c r="M2000" s="12">
        <f>(I2000*135900)+(J2000*179000)</f>
        <v>1046430</v>
      </c>
      <c r="N2000" s="12">
        <f t="shared" si="169"/>
        <v>1400399</v>
      </c>
    </row>
    <row r="2001" spans="1:14" ht="42.75" x14ac:dyDescent="0.2">
      <c r="A2001" s="4">
        <v>401570</v>
      </c>
      <c r="B2001" s="15" t="s">
        <v>2142</v>
      </c>
      <c r="C2001" s="15" t="s">
        <v>2469</v>
      </c>
      <c r="D2001" s="15" t="s">
        <v>2160</v>
      </c>
      <c r="E2001" s="16"/>
      <c r="F2001" s="6" t="s">
        <v>2489</v>
      </c>
      <c r="G2001" s="6"/>
      <c r="H2001" s="7">
        <v>23.4</v>
      </c>
      <c r="I2001" s="7">
        <v>23.4</v>
      </c>
      <c r="J2001" s="7"/>
      <c r="K2001" s="7">
        <v>6</v>
      </c>
      <c r="L2001" s="8">
        <f t="shared" ref="L2001:L2008" si="170">I2001*528000+J2001*1030000</f>
        <v>12355200</v>
      </c>
      <c r="M2001" s="8">
        <f t="shared" ref="M2001:M2008" si="171">(I2001*135900)+(J2001*168000)</f>
        <v>3180060</v>
      </c>
      <c r="N2001" s="8">
        <f t="shared" si="169"/>
        <v>10129158</v>
      </c>
    </row>
    <row r="2002" spans="1:14" ht="28.5" x14ac:dyDescent="0.2">
      <c r="A2002" s="4">
        <v>401575</v>
      </c>
      <c r="B2002" s="15" t="s">
        <v>2142</v>
      </c>
      <c r="C2002" s="15" t="s">
        <v>2469</v>
      </c>
      <c r="D2002" s="15" t="s">
        <v>2160</v>
      </c>
      <c r="E2002" s="16"/>
      <c r="F2002" s="6" t="s">
        <v>2490</v>
      </c>
      <c r="G2002" s="6"/>
      <c r="H2002" s="7">
        <v>40</v>
      </c>
      <c r="I2002" s="7">
        <v>40</v>
      </c>
      <c r="J2002" s="7"/>
      <c r="K2002" s="7">
        <v>6</v>
      </c>
      <c r="L2002" s="8">
        <f t="shared" si="170"/>
        <v>21120000</v>
      </c>
      <c r="M2002" s="8">
        <f t="shared" si="171"/>
        <v>5436000</v>
      </c>
      <c r="N2002" s="8">
        <f t="shared" si="169"/>
        <v>17314800</v>
      </c>
    </row>
    <row r="2003" spans="1:14" ht="42.75" x14ac:dyDescent="0.2">
      <c r="A2003" s="4">
        <v>401580</v>
      </c>
      <c r="B2003" s="15" t="s">
        <v>2142</v>
      </c>
      <c r="C2003" s="15" t="s">
        <v>2469</v>
      </c>
      <c r="D2003" s="15" t="s">
        <v>2160</v>
      </c>
      <c r="E2003" s="16"/>
      <c r="F2003" s="6" t="s">
        <v>2491</v>
      </c>
      <c r="G2003" s="6"/>
      <c r="H2003" s="7">
        <v>68</v>
      </c>
      <c r="I2003" s="7">
        <v>68</v>
      </c>
      <c r="J2003" s="7"/>
      <c r="K2003" s="7">
        <v>8</v>
      </c>
      <c r="L2003" s="8">
        <f t="shared" si="170"/>
        <v>35904000</v>
      </c>
      <c r="M2003" s="8">
        <f t="shared" si="171"/>
        <v>9241200</v>
      </c>
      <c r="N2003" s="8">
        <f t="shared" si="169"/>
        <v>29435160</v>
      </c>
    </row>
    <row r="2004" spans="1:14" ht="57" x14ac:dyDescent="0.2">
      <c r="A2004" s="4">
        <v>401585</v>
      </c>
      <c r="B2004" s="15" t="s">
        <v>2142</v>
      </c>
      <c r="C2004" s="15" t="s">
        <v>2469</v>
      </c>
      <c r="D2004" s="15" t="s">
        <v>2160</v>
      </c>
      <c r="E2004" s="16"/>
      <c r="F2004" s="6" t="s">
        <v>2492</v>
      </c>
      <c r="G2004" s="6"/>
      <c r="H2004" s="7">
        <v>90</v>
      </c>
      <c r="I2004" s="7">
        <v>90</v>
      </c>
      <c r="J2004" s="7"/>
      <c r="K2004" s="7">
        <v>8</v>
      </c>
      <c r="L2004" s="8">
        <f t="shared" si="170"/>
        <v>47520000</v>
      </c>
      <c r="M2004" s="8">
        <f t="shared" si="171"/>
        <v>12231000</v>
      </c>
      <c r="N2004" s="8">
        <f t="shared" si="169"/>
        <v>38958300</v>
      </c>
    </row>
    <row r="2005" spans="1:14" ht="71.25" x14ac:dyDescent="0.2">
      <c r="A2005" s="4">
        <v>401590</v>
      </c>
      <c r="B2005" s="15" t="s">
        <v>2142</v>
      </c>
      <c r="C2005" s="15" t="s">
        <v>2469</v>
      </c>
      <c r="D2005" s="15" t="s">
        <v>2160</v>
      </c>
      <c r="E2005" s="16"/>
      <c r="F2005" s="6" t="s">
        <v>2493</v>
      </c>
      <c r="G2005" s="6"/>
      <c r="H2005" s="7">
        <v>150</v>
      </c>
      <c r="I2005" s="7">
        <v>150</v>
      </c>
      <c r="J2005" s="7"/>
      <c r="K2005" s="7">
        <v>8</v>
      </c>
      <c r="L2005" s="8">
        <f t="shared" si="170"/>
        <v>79200000</v>
      </c>
      <c r="M2005" s="8">
        <f t="shared" si="171"/>
        <v>20385000</v>
      </c>
      <c r="N2005" s="8">
        <f t="shared" si="169"/>
        <v>64930500</v>
      </c>
    </row>
    <row r="2006" spans="1:14" ht="85.5" x14ac:dyDescent="0.2">
      <c r="A2006" s="4">
        <v>401595</v>
      </c>
      <c r="B2006" s="15" t="s">
        <v>2142</v>
      </c>
      <c r="C2006" s="15" t="s">
        <v>2469</v>
      </c>
      <c r="D2006" s="15" t="s">
        <v>2160</v>
      </c>
      <c r="E2006" s="16"/>
      <c r="F2006" s="6" t="s">
        <v>2494</v>
      </c>
      <c r="G2006" s="6" t="s">
        <v>2495</v>
      </c>
      <c r="H2006" s="7">
        <v>180</v>
      </c>
      <c r="I2006" s="7">
        <v>180</v>
      </c>
      <c r="J2006" s="7"/>
      <c r="K2006" s="7">
        <v>8</v>
      </c>
      <c r="L2006" s="8">
        <f t="shared" si="170"/>
        <v>95040000</v>
      </c>
      <c r="M2006" s="8">
        <f t="shared" si="171"/>
        <v>24462000</v>
      </c>
      <c r="N2006" s="8">
        <f t="shared" si="169"/>
        <v>77916600</v>
      </c>
    </row>
    <row r="2007" spans="1:14" ht="28.5" x14ac:dyDescent="0.2">
      <c r="A2007" s="4">
        <v>401600</v>
      </c>
      <c r="B2007" s="15" t="s">
        <v>2142</v>
      </c>
      <c r="C2007" s="15" t="s">
        <v>2469</v>
      </c>
      <c r="D2007" s="15" t="s">
        <v>2160</v>
      </c>
      <c r="E2007" s="16"/>
      <c r="F2007" s="6" t="s">
        <v>2496</v>
      </c>
      <c r="G2007" s="6"/>
      <c r="H2007" s="7">
        <v>31</v>
      </c>
      <c r="I2007" s="7">
        <v>31</v>
      </c>
      <c r="J2007" s="7"/>
      <c r="K2007" s="7">
        <v>6</v>
      </c>
      <c r="L2007" s="8">
        <f t="shared" si="170"/>
        <v>16368000</v>
      </c>
      <c r="M2007" s="8">
        <f t="shared" si="171"/>
        <v>4212900</v>
      </c>
      <c r="N2007" s="8">
        <f t="shared" si="169"/>
        <v>13418970</v>
      </c>
    </row>
    <row r="2008" spans="1:14" ht="42.75" x14ac:dyDescent="0.2">
      <c r="A2008" s="4">
        <v>401605</v>
      </c>
      <c r="B2008" s="15" t="s">
        <v>2142</v>
      </c>
      <c r="C2008" s="15" t="s">
        <v>2469</v>
      </c>
      <c r="D2008" s="15" t="s">
        <v>2160</v>
      </c>
      <c r="E2008" s="16"/>
      <c r="F2008" s="6" t="s">
        <v>2497</v>
      </c>
      <c r="G2008" s="6"/>
      <c r="H2008" s="7">
        <v>25.6</v>
      </c>
      <c r="I2008" s="7">
        <v>25.6</v>
      </c>
      <c r="J2008" s="7"/>
      <c r="K2008" s="7">
        <v>6</v>
      </c>
      <c r="L2008" s="8">
        <f t="shared" si="170"/>
        <v>13516800</v>
      </c>
      <c r="M2008" s="8">
        <f t="shared" si="171"/>
        <v>3479040</v>
      </c>
      <c r="N2008" s="8">
        <f t="shared" si="169"/>
        <v>11081472</v>
      </c>
    </row>
    <row r="2009" spans="1:14" ht="28.5" x14ac:dyDescent="0.2">
      <c r="A2009" s="4">
        <v>401610</v>
      </c>
      <c r="B2009" s="15" t="s">
        <v>2142</v>
      </c>
      <c r="C2009" s="15" t="s">
        <v>2469</v>
      </c>
      <c r="D2009" s="15" t="s">
        <v>2160</v>
      </c>
      <c r="E2009" s="15" t="s">
        <v>22</v>
      </c>
      <c r="F2009" s="6" t="s">
        <v>2498</v>
      </c>
      <c r="G2009" s="6"/>
      <c r="H2009" s="7">
        <v>8.1</v>
      </c>
      <c r="I2009" s="7">
        <v>8.1</v>
      </c>
      <c r="J2009" s="7"/>
      <c r="K2009" s="7">
        <v>4</v>
      </c>
      <c r="L2009" s="11">
        <f>I2009*277000+J2009*644000</f>
        <v>2243700</v>
      </c>
      <c r="M2009" s="12">
        <f>(I2009*135900)+(J2009*179000)</f>
        <v>1100790</v>
      </c>
      <c r="N2009" s="12">
        <f t="shared" si="169"/>
        <v>1473147</v>
      </c>
    </row>
    <row r="2010" spans="1:14" ht="42.75" x14ac:dyDescent="0.2">
      <c r="A2010" s="4">
        <v>401615</v>
      </c>
      <c r="B2010" s="15" t="s">
        <v>2142</v>
      </c>
      <c r="C2010" s="15" t="s">
        <v>2469</v>
      </c>
      <c r="D2010" s="15" t="s">
        <v>2160</v>
      </c>
      <c r="E2010" s="16"/>
      <c r="F2010" s="6" t="s">
        <v>2499</v>
      </c>
      <c r="G2010" s="6"/>
      <c r="H2010" s="7">
        <v>42</v>
      </c>
      <c r="I2010" s="7">
        <v>42</v>
      </c>
      <c r="J2010" s="7"/>
      <c r="K2010" s="7">
        <v>6</v>
      </c>
      <c r="L2010" s="8">
        <f t="shared" ref="L2010:L2019" si="172">I2010*528000+J2010*1030000</f>
        <v>22176000</v>
      </c>
      <c r="M2010" s="8">
        <f t="shared" ref="M2010:M2034" si="173">(I2010*135900)+(J2010*168000)</f>
        <v>5707800</v>
      </c>
      <c r="N2010" s="8">
        <f t="shared" si="169"/>
        <v>18180540</v>
      </c>
    </row>
    <row r="2011" spans="1:14" ht="42.75" x14ac:dyDescent="0.2">
      <c r="A2011" s="4">
        <v>401620</v>
      </c>
      <c r="B2011" s="15" t="s">
        <v>2142</v>
      </c>
      <c r="C2011" s="15" t="s">
        <v>2469</v>
      </c>
      <c r="D2011" s="15" t="s">
        <v>2160</v>
      </c>
      <c r="E2011" s="16"/>
      <c r="F2011" s="6" t="s">
        <v>2500</v>
      </c>
      <c r="G2011" s="6"/>
      <c r="H2011" s="7">
        <v>41.6</v>
      </c>
      <c r="I2011" s="7">
        <v>41.6</v>
      </c>
      <c r="J2011" s="7"/>
      <c r="K2011" s="7">
        <v>6</v>
      </c>
      <c r="L2011" s="8">
        <f t="shared" si="172"/>
        <v>21964800</v>
      </c>
      <c r="M2011" s="8">
        <f t="shared" si="173"/>
        <v>5653440</v>
      </c>
      <c r="N2011" s="8">
        <f t="shared" si="169"/>
        <v>18007392</v>
      </c>
    </row>
    <row r="2012" spans="1:14" x14ac:dyDescent="0.2">
      <c r="A2012" s="4">
        <v>401625</v>
      </c>
      <c r="B2012" s="15" t="s">
        <v>2142</v>
      </c>
      <c r="C2012" s="15" t="s">
        <v>2469</v>
      </c>
      <c r="D2012" s="15" t="s">
        <v>2160</v>
      </c>
      <c r="E2012" s="16"/>
      <c r="F2012" s="6" t="s">
        <v>2501</v>
      </c>
      <c r="G2012" s="6"/>
      <c r="H2012" s="7">
        <v>40</v>
      </c>
      <c r="I2012" s="7">
        <v>40</v>
      </c>
      <c r="J2012" s="7"/>
      <c r="K2012" s="7">
        <v>6</v>
      </c>
      <c r="L2012" s="8">
        <f t="shared" si="172"/>
        <v>21120000</v>
      </c>
      <c r="M2012" s="8">
        <f t="shared" si="173"/>
        <v>5436000</v>
      </c>
      <c r="N2012" s="8">
        <f t="shared" si="169"/>
        <v>17314800</v>
      </c>
    </row>
    <row r="2013" spans="1:14" ht="85.5" x14ac:dyDescent="0.2">
      <c r="A2013" s="4">
        <v>401630</v>
      </c>
      <c r="B2013" s="15" t="s">
        <v>2142</v>
      </c>
      <c r="C2013" s="15" t="s">
        <v>2469</v>
      </c>
      <c r="D2013" s="15" t="s">
        <v>214</v>
      </c>
      <c r="E2013" s="16"/>
      <c r="F2013" s="6" t="s">
        <v>2502</v>
      </c>
      <c r="G2013" s="6"/>
      <c r="H2013" s="7">
        <v>4</v>
      </c>
      <c r="I2013" s="7">
        <v>4</v>
      </c>
      <c r="J2013" s="7"/>
      <c r="K2013" s="7">
        <v>4</v>
      </c>
      <c r="L2013" s="8">
        <f t="shared" si="172"/>
        <v>2112000</v>
      </c>
      <c r="M2013" s="8">
        <f t="shared" si="173"/>
        <v>543600</v>
      </c>
      <c r="N2013" s="8">
        <f t="shared" si="169"/>
        <v>1731480</v>
      </c>
    </row>
    <row r="2014" spans="1:14" ht="28.5" x14ac:dyDescent="0.2">
      <c r="A2014" s="4">
        <v>401635</v>
      </c>
      <c r="B2014" s="15" t="s">
        <v>2142</v>
      </c>
      <c r="C2014" s="15" t="s">
        <v>2469</v>
      </c>
      <c r="D2014" s="15" t="s">
        <v>214</v>
      </c>
      <c r="E2014" s="16"/>
      <c r="F2014" s="6" t="s">
        <v>2503</v>
      </c>
      <c r="G2014" s="6"/>
      <c r="H2014" s="7">
        <v>7</v>
      </c>
      <c r="I2014" s="7">
        <v>7</v>
      </c>
      <c r="J2014" s="7"/>
      <c r="K2014" s="7">
        <v>4</v>
      </c>
      <c r="L2014" s="8">
        <f t="shared" si="172"/>
        <v>3696000</v>
      </c>
      <c r="M2014" s="8">
        <f t="shared" si="173"/>
        <v>951300</v>
      </c>
      <c r="N2014" s="8">
        <f t="shared" si="169"/>
        <v>3030090</v>
      </c>
    </row>
    <row r="2015" spans="1:14" ht="28.5" x14ac:dyDescent="0.2">
      <c r="A2015" s="4">
        <v>401640</v>
      </c>
      <c r="B2015" s="15" t="s">
        <v>2142</v>
      </c>
      <c r="C2015" s="15" t="s">
        <v>2469</v>
      </c>
      <c r="D2015" s="15" t="s">
        <v>214</v>
      </c>
      <c r="E2015" s="16"/>
      <c r="F2015" s="6" t="s">
        <v>2504</v>
      </c>
      <c r="G2015" s="6"/>
      <c r="H2015" s="7">
        <v>7</v>
      </c>
      <c r="I2015" s="7">
        <v>7</v>
      </c>
      <c r="J2015" s="7"/>
      <c r="K2015" s="7">
        <v>4</v>
      </c>
      <c r="L2015" s="8">
        <f t="shared" si="172"/>
        <v>3696000</v>
      </c>
      <c r="M2015" s="8">
        <f t="shared" si="173"/>
        <v>951300</v>
      </c>
      <c r="N2015" s="8">
        <f t="shared" si="169"/>
        <v>3030090</v>
      </c>
    </row>
    <row r="2016" spans="1:14" ht="28.5" x14ac:dyDescent="0.2">
      <c r="A2016" s="4">
        <v>401645</v>
      </c>
      <c r="B2016" s="15" t="s">
        <v>2142</v>
      </c>
      <c r="C2016" s="15" t="s">
        <v>2469</v>
      </c>
      <c r="D2016" s="15" t="s">
        <v>2416</v>
      </c>
      <c r="E2016" s="16"/>
      <c r="F2016" s="6" t="s">
        <v>2505</v>
      </c>
      <c r="G2016" s="6"/>
      <c r="H2016" s="7">
        <v>8.6</v>
      </c>
      <c r="I2016" s="7">
        <v>8.6</v>
      </c>
      <c r="J2016" s="7"/>
      <c r="K2016" s="7">
        <v>4</v>
      </c>
      <c r="L2016" s="8">
        <f t="shared" si="172"/>
        <v>4540800</v>
      </c>
      <c r="M2016" s="8">
        <f t="shared" si="173"/>
        <v>1168740</v>
      </c>
      <c r="N2016" s="8">
        <f t="shared" si="169"/>
        <v>3722682</v>
      </c>
    </row>
    <row r="2017" spans="1:14" ht="42.75" x14ac:dyDescent="0.2">
      <c r="A2017" s="10">
        <v>401650</v>
      </c>
      <c r="B2017" s="15" t="s">
        <v>2142</v>
      </c>
      <c r="C2017" s="15" t="s">
        <v>2469</v>
      </c>
      <c r="D2017" s="15" t="s">
        <v>2416</v>
      </c>
      <c r="E2017" s="16"/>
      <c r="F2017" s="13" t="s">
        <v>2506</v>
      </c>
      <c r="G2017" s="13"/>
      <c r="H2017" s="7">
        <v>17.5</v>
      </c>
      <c r="I2017" s="7">
        <v>17.5</v>
      </c>
      <c r="J2017" s="9"/>
      <c r="K2017" s="7">
        <v>5</v>
      </c>
      <c r="L2017" s="8">
        <f t="shared" si="172"/>
        <v>9240000</v>
      </c>
      <c r="M2017" s="8">
        <f t="shared" si="173"/>
        <v>2378250</v>
      </c>
      <c r="N2017" s="8">
        <f t="shared" si="169"/>
        <v>7575225</v>
      </c>
    </row>
    <row r="2018" spans="1:14" ht="28.5" x14ac:dyDescent="0.2">
      <c r="A2018" s="10">
        <v>401655</v>
      </c>
      <c r="B2018" s="15" t="s">
        <v>2142</v>
      </c>
      <c r="C2018" s="15" t="s">
        <v>2507</v>
      </c>
      <c r="D2018" s="15" t="s">
        <v>236</v>
      </c>
      <c r="E2018" s="15" t="s">
        <v>312</v>
      </c>
      <c r="F2018" s="13" t="s">
        <v>2508</v>
      </c>
      <c r="G2018" s="13" t="s">
        <v>248</v>
      </c>
      <c r="H2018" s="7">
        <v>16</v>
      </c>
      <c r="I2018" s="9">
        <v>12</v>
      </c>
      <c r="J2018" s="9">
        <v>4</v>
      </c>
      <c r="K2018" s="7">
        <v>5</v>
      </c>
      <c r="L2018" s="12">
        <f t="shared" si="172"/>
        <v>10456000</v>
      </c>
      <c r="M2018" s="12">
        <f t="shared" si="173"/>
        <v>2302800</v>
      </c>
      <c r="N2018" s="12">
        <f t="shared" si="169"/>
        <v>8844040</v>
      </c>
    </row>
    <row r="2019" spans="1:14" ht="28.5" x14ac:dyDescent="0.2">
      <c r="A2019" s="10">
        <v>401656</v>
      </c>
      <c r="B2019" s="15" t="s">
        <v>2142</v>
      </c>
      <c r="C2019" s="15" t="s">
        <v>2507</v>
      </c>
      <c r="D2019" s="15" t="s">
        <v>236</v>
      </c>
      <c r="E2019" s="15" t="s">
        <v>312</v>
      </c>
      <c r="F2019" s="13" t="s">
        <v>2509</v>
      </c>
      <c r="G2019" s="13" t="s">
        <v>248</v>
      </c>
      <c r="H2019" s="7">
        <v>23</v>
      </c>
      <c r="I2019" s="9">
        <v>19</v>
      </c>
      <c r="J2019" s="9">
        <v>4</v>
      </c>
      <c r="K2019" s="7">
        <v>5</v>
      </c>
      <c r="L2019" s="12">
        <f t="shared" si="172"/>
        <v>14152000</v>
      </c>
      <c r="M2019" s="12">
        <f t="shared" si="173"/>
        <v>3254100</v>
      </c>
      <c r="N2019" s="12">
        <f t="shared" si="169"/>
        <v>11874130</v>
      </c>
    </row>
    <row r="2020" spans="1:14" ht="42.75" x14ac:dyDescent="0.2">
      <c r="A2020" s="4">
        <v>401660</v>
      </c>
      <c r="B2020" s="15" t="s">
        <v>2142</v>
      </c>
      <c r="C2020" s="15" t="s">
        <v>2507</v>
      </c>
      <c r="D2020" s="15" t="s">
        <v>236</v>
      </c>
      <c r="E2020" s="15" t="s">
        <v>124</v>
      </c>
      <c r="F2020" s="13" t="s">
        <v>2510</v>
      </c>
      <c r="G2020" s="13"/>
      <c r="H2020" s="7">
        <v>5.5</v>
      </c>
      <c r="I2020" s="7">
        <v>5.5</v>
      </c>
      <c r="J2020" s="7"/>
      <c r="K2020" s="7">
        <v>0</v>
      </c>
      <c r="L2020" s="12">
        <f>I2020*528000+J2020*1030000</f>
        <v>2904000</v>
      </c>
      <c r="M2020" s="12">
        <f t="shared" si="173"/>
        <v>747450</v>
      </c>
      <c r="N2020" s="12">
        <f t="shared" si="169"/>
        <v>2380785</v>
      </c>
    </row>
    <row r="2021" spans="1:14" ht="42.75" x14ac:dyDescent="0.2">
      <c r="A2021" s="4">
        <v>401665</v>
      </c>
      <c r="B2021" s="15" t="s">
        <v>2142</v>
      </c>
      <c r="C2021" s="15" t="s">
        <v>2507</v>
      </c>
      <c r="D2021" s="15" t="s">
        <v>236</v>
      </c>
      <c r="E2021" s="16"/>
      <c r="F2021" s="6" t="s">
        <v>2511</v>
      </c>
      <c r="G2021" s="6"/>
      <c r="H2021" s="7">
        <v>50.7</v>
      </c>
      <c r="I2021" s="7">
        <v>50.7</v>
      </c>
      <c r="J2021" s="7"/>
      <c r="K2021" s="7">
        <v>9</v>
      </c>
      <c r="L2021" s="8">
        <f t="shared" ref="L2021:L2026" si="174">I2021*528000+J2021*1030000</f>
        <v>26769600</v>
      </c>
      <c r="M2021" s="8">
        <f t="shared" si="173"/>
        <v>6890130</v>
      </c>
      <c r="N2021" s="8">
        <f t="shared" si="169"/>
        <v>21946509</v>
      </c>
    </row>
    <row r="2022" spans="1:14" ht="42.75" x14ac:dyDescent="0.2">
      <c r="A2022" s="4">
        <v>401670</v>
      </c>
      <c r="B2022" s="15" t="s">
        <v>2142</v>
      </c>
      <c r="C2022" s="15" t="s">
        <v>2507</v>
      </c>
      <c r="D2022" s="15" t="s">
        <v>236</v>
      </c>
      <c r="E2022" s="16"/>
      <c r="F2022" s="6" t="s">
        <v>2512</v>
      </c>
      <c r="G2022" s="6" t="s">
        <v>1652</v>
      </c>
      <c r="H2022" s="7">
        <v>10.199999999999999</v>
      </c>
      <c r="I2022" s="7">
        <v>10.199999999999999</v>
      </c>
      <c r="J2022" s="7"/>
      <c r="K2022" s="7">
        <v>7</v>
      </c>
      <c r="L2022" s="8">
        <f t="shared" si="174"/>
        <v>5385600</v>
      </c>
      <c r="M2022" s="8">
        <f t="shared" si="173"/>
        <v>1386180</v>
      </c>
      <c r="N2022" s="8">
        <f t="shared" si="169"/>
        <v>4415274</v>
      </c>
    </row>
    <row r="2023" spans="1:14" ht="57" x14ac:dyDescent="0.2">
      <c r="A2023" s="4">
        <v>401675</v>
      </c>
      <c r="B2023" s="15" t="s">
        <v>2142</v>
      </c>
      <c r="C2023" s="15" t="s">
        <v>2507</v>
      </c>
      <c r="D2023" s="15" t="s">
        <v>236</v>
      </c>
      <c r="E2023" s="16"/>
      <c r="F2023" s="6" t="s">
        <v>2513</v>
      </c>
      <c r="G2023" s="6"/>
      <c r="H2023" s="7">
        <v>47.4</v>
      </c>
      <c r="I2023" s="7">
        <v>47.4</v>
      </c>
      <c r="J2023" s="7"/>
      <c r="K2023" s="7">
        <v>9</v>
      </c>
      <c r="L2023" s="8">
        <f t="shared" si="174"/>
        <v>25027200</v>
      </c>
      <c r="M2023" s="8">
        <f t="shared" si="173"/>
        <v>6441660</v>
      </c>
      <c r="N2023" s="8">
        <f t="shared" si="169"/>
        <v>20518038</v>
      </c>
    </row>
    <row r="2024" spans="1:14" x14ac:dyDescent="0.2">
      <c r="A2024" s="10">
        <v>401680</v>
      </c>
      <c r="B2024" s="15" t="s">
        <v>2142</v>
      </c>
      <c r="C2024" s="15" t="s">
        <v>2507</v>
      </c>
      <c r="D2024" s="15" t="s">
        <v>236</v>
      </c>
      <c r="E2024" s="16"/>
      <c r="F2024" s="13" t="s">
        <v>2514</v>
      </c>
      <c r="G2024" s="13"/>
      <c r="H2024" s="7">
        <v>20</v>
      </c>
      <c r="I2024" s="7">
        <v>20</v>
      </c>
      <c r="J2024" s="9"/>
      <c r="K2024" s="7">
        <v>8</v>
      </c>
      <c r="L2024" s="8">
        <f t="shared" si="174"/>
        <v>10560000</v>
      </c>
      <c r="M2024" s="8">
        <f t="shared" si="173"/>
        <v>2718000</v>
      </c>
      <c r="N2024" s="8">
        <f t="shared" si="169"/>
        <v>8657400</v>
      </c>
    </row>
    <row r="2025" spans="1:14" ht="28.5" x14ac:dyDescent="0.2">
      <c r="A2025" s="10">
        <v>401685</v>
      </c>
      <c r="B2025" s="15" t="s">
        <v>2142</v>
      </c>
      <c r="C2025" s="15" t="s">
        <v>2507</v>
      </c>
      <c r="D2025" s="15" t="s">
        <v>236</v>
      </c>
      <c r="E2025" s="16"/>
      <c r="F2025" s="13" t="s">
        <v>2515</v>
      </c>
      <c r="G2025" s="13"/>
      <c r="H2025" s="7">
        <v>90</v>
      </c>
      <c r="I2025" s="7">
        <v>90</v>
      </c>
      <c r="J2025" s="9"/>
      <c r="K2025" s="7">
        <v>17</v>
      </c>
      <c r="L2025" s="8">
        <f t="shared" si="174"/>
        <v>47520000</v>
      </c>
      <c r="M2025" s="8">
        <f t="shared" si="173"/>
        <v>12231000</v>
      </c>
      <c r="N2025" s="8">
        <f t="shared" si="169"/>
        <v>38958300</v>
      </c>
    </row>
    <row r="2026" spans="1:14" ht="28.5" x14ac:dyDescent="0.2">
      <c r="A2026" s="10">
        <v>401686</v>
      </c>
      <c r="B2026" s="15" t="s">
        <v>2142</v>
      </c>
      <c r="C2026" s="15" t="s">
        <v>2507</v>
      </c>
      <c r="D2026" s="15" t="s">
        <v>236</v>
      </c>
      <c r="E2026" s="16"/>
      <c r="F2026" s="13" t="s">
        <v>2516</v>
      </c>
      <c r="G2026" s="13"/>
      <c r="H2026" s="7">
        <v>50</v>
      </c>
      <c r="I2026" s="7">
        <v>50</v>
      </c>
      <c r="J2026" s="9"/>
      <c r="K2026" s="7" t="s">
        <v>2517</v>
      </c>
      <c r="L2026" s="8">
        <f t="shared" si="174"/>
        <v>26400000</v>
      </c>
      <c r="M2026" s="8">
        <f t="shared" si="173"/>
        <v>6795000</v>
      </c>
      <c r="N2026" s="8">
        <f t="shared" si="169"/>
        <v>21643500</v>
      </c>
    </row>
    <row r="2027" spans="1:14" ht="42.75" x14ac:dyDescent="0.2">
      <c r="A2027" s="10">
        <v>401687</v>
      </c>
      <c r="B2027" s="15" t="s">
        <v>2142</v>
      </c>
      <c r="C2027" s="15" t="s">
        <v>2507</v>
      </c>
      <c r="D2027" s="15" t="s">
        <v>236</v>
      </c>
      <c r="E2027" s="15" t="s">
        <v>124</v>
      </c>
      <c r="F2027" s="13" t="s">
        <v>2518</v>
      </c>
      <c r="G2027" s="13"/>
      <c r="H2027" s="7">
        <v>25</v>
      </c>
      <c r="I2027" s="7">
        <v>25</v>
      </c>
      <c r="J2027" s="9"/>
      <c r="K2027" s="7" t="s">
        <v>2517</v>
      </c>
      <c r="L2027" s="12">
        <f>I2027*528000+J2027*1030000</f>
        <v>13200000</v>
      </c>
      <c r="M2027" s="12">
        <f t="shared" si="173"/>
        <v>3397500</v>
      </c>
      <c r="N2027" s="12">
        <f t="shared" si="169"/>
        <v>10821750</v>
      </c>
    </row>
    <row r="2028" spans="1:14" x14ac:dyDescent="0.2">
      <c r="A2028" s="10">
        <v>401690</v>
      </c>
      <c r="B2028" s="15" t="s">
        <v>2142</v>
      </c>
      <c r="C2028" s="15" t="s">
        <v>2507</v>
      </c>
      <c r="D2028" s="15" t="s">
        <v>236</v>
      </c>
      <c r="E2028" s="16"/>
      <c r="F2028" s="13" t="s">
        <v>2519</v>
      </c>
      <c r="G2028" s="13"/>
      <c r="H2028" s="7">
        <v>125</v>
      </c>
      <c r="I2028" s="7">
        <v>125</v>
      </c>
      <c r="J2028" s="9"/>
      <c r="K2028" s="7">
        <v>17</v>
      </c>
      <c r="L2028" s="8">
        <f t="shared" ref="L2028:L2034" si="175">I2028*528000+J2028*1030000</f>
        <v>66000000</v>
      </c>
      <c r="M2028" s="8">
        <f t="shared" si="173"/>
        <v>16987500</v>
      </c>
      <c r="N2028" s="8">
        <f t="shared" si="169"/>
        <v>54108750</v>
      </c>
    </row>
    <row r="2029" spans="1:14" x14ac:dyDescent="0.2">
      <c r="A2029" s="4">
        <v>401695</v>
      </c>
      <c r="B2029" s="15" t="s">
        <v>2142</v>
      </c>
      <c r="C2029" s="15" t="s">
        <v>2507</v>
      </c>
      <c r="D2029" s="15" t="s">
        <v>171</v>
      </c>
      <c r="E2029" s="16"/>
      <c r="F2029" s="6" t="s">
        <v>2520</v>
      </c>
      <c r="G2029" s="6"/>
      <c r="H2029" s="7">
        <v>135</v>
      </c>
      <c r="I2029" s="7">
        <v>135</v>
      </c>
      <c r="J2029" s="7"/>
      <c r="K2029" s="7">
        <v>17</v>
      </c>
      <c r="L2029" s="8">
        <f t="shared" si="175"/>
        <v>71280000</v>
      </c>
      <c r="M2029" s="8">
        <f t="shared" si="173"/>
        <v>18346500</v>
      </c>
      <c r="N2029" s="8">
        <f t="shared" si="169"/>
        <v>58437450</v>
      </c>
    </row>
    <row r="2030" spans="1:14" ht="71.25" x14ac:dyDescent="0.2">
      <c r="A2030" s="10">
        <v>401696</v>
      </c>
      <c r="B2030" s="15" t="s">
        <v>2142</v>
      </c>
      <c r="C2030" s="15" t="s">
        <v>2507</v>
      </c>
      <c r="D2030" s="15" t="s">
        <v>171</v>
      </c>
      <c r="E2030" s="16"/>
      <c r="F2030" s="13" t="s">
        <v>2521</v>
      </c>
      <c r="G2030" s="13"/>
      <c r="H2030" s="7">
        <v>155</v>
      </c>
      <c r="I2030" s="7">
        <v>155</v>
      </c>
      <c r="J2030" s="9"/>
      <c r="K2030" s="7">
        <v>17</v>
      </c>
      <c r="L2030" s="8">
        <f t="shared" si="175"/>
        <v>81840000</v>
      </c>
      <c r="M2030" s="8">
        <f t="shared" si="173"/>
        <v>21064500</v>
      </c>
      <c r="N2030" s="8">
        <f t="shared" si="169"/>
        <v>67094850</v>
      </c>
    </row>
    <row r="2031" spans="1:14" ht="28.5" x14ac:dyDescent="0.2">
      <c r="A2031" s="4">
        <v>401715</v>
      </c>
      <c r="B2031" s="15" t="s">
        <v>2142</v>
      </c>
      <c r="C2031" s="15" t="s">
        <v>2507</v>
      </c>
      <c r="D2031" s="15" t="s">
        <v>2522</v>
      </c>
      <c r="E2031" s="16"/>
      <c r="F2031" s="6" t="s">
        <v>2523</v>
      </c>
      <c r="G2031" s="6"/>
      <c r="H2031" s="7">
        <v>47</v>
      </c>
      <c r="I2031" s="7">
        <v>47</v>
      </c>
      <c r="J2031" s="7"/>
      <c r="K2031" s="7">
        <v>9</v>
      </c>
      <c r="L2031" s="8">
        <f t="shared" si="175"/>
        <v>24816000</v>
      </c>
      <c r="M2031" s="8">
        <f t="shared" si="173"/>
        <v>6387300</v>
      </c>
      <c r="N2031" s="8">
        <f t="shared" si="169"/>
        <v>20344890</v>
      </c>
    </row>
    <row r="2032" spans="1:14" ht="57" x14ac:dyDescent="0.2">
      <c r="A2032" s="4">
        <v>401720</v>
      </c>
      <c r="B2032" s="15" t="s">
        <v>2142</v>
      </c>
      <c r="C2032" s="15" t="s">
        <v>2507</v>
      </c>
      <c r="D2032" s="15" t="s">
        <v>2522</v>
      </c>
      <c r="E2032" s="16"/>
      <c r="F2032" s="6" t="s">
        <v>2524</v>
      </c>
      <c r="G2032" s="6"/>
      <c r="H2032" s="7">
        <v>60</v>
      </c>
      <c r="I2032" s="7">
        <v>60</v>
      </c>
      <c r="J2032" s="7"/>
      <c r="K2032" s="7">
        <v>9</v>
      </c>
      <c r="L2032" s="8">
        <f t="shared" si="175"/>
        <v>31680000</v>
      </c>
      <c r="M2032" s="8">
        <f t="shared" si="173"/>
        <v>8154000</v>
      </c>
      <c r="N2032" s="8">
        <f t="shared" si="169"/>
        <v>25972200</v>
      </c>
    </row>
    <row r="2033" spans="1:14" ht="57" x14ac:dyDescent="0.2">
      <c r="A2033" s="10">
        <v>401725</v>
      </c>
      <c r="B2033" s="15" t="s">
        <v>2142</v>
      </c>
      <c r="C2033" s="15" t="s">
        <v>2507</v>
      </c>
      <c r="D2033" s="15" t="s">
        <v>2522</v>
      </c>
      <c r="E2033" s="16"/>
      <c r="F2033" s="13" t="s">
        <v>2525</v>
      </c>
      <c r="G2033" s="13"/>
      <c r="H2033" s="7">
        <v>90</v>
      </c>
      <c r="I2033" s="7">
        <v>90</v>
      </c>
      <c r="J2033" s="9"/>
      <c r="K2033" s="7">
        <v>10</v>
      </c>
      <c r="L2033" s="8">
        <f t="shared" si="175"/>
        <v>47520000</v>
      </c>
      <c r="M2033" s="8">
        <f t="shared" si="173"/>
        <v>12231000</v>
      </c>
      <c r="N2033" s="8">
        <f t="shared" si="169"/>
        <v>38958300</v>
      </c>
    </row>
    <row r="2034" spans="1:14" ht="28.5" x14ac:dyDescent="0.2">
      <c r="A2034" s="4">
        <v>401730</v>
      </c>
      <c r="B2034" s="15" t="s">
        <v>2142</v>
      </c>
      <c r="C2034" s="15" t="s">
        <v>2507</v>
      </c>
      <c r="D2034" s="15" t="s">
        <v>2522</v>
      </c>
      <c r="E2034" s="16"/>
      <c r="F2034" s="6" t="s">
        <v>2526</v>
      </c>
      <c r="G2034" s="6"/>
      <c r="H2034" s="7">
        <v>57.4</v>
      </c>
      <c r="I2034" s="7">
        <v>57.4</v>
      </c>
      <c r="J2034" s="7"/>
      <c r="K2034" s="7">
        <v>13</v>
      </c>
      <c r="L2034" s="8">
        <f t="shared" si="175"/>
        <v>30307200</v>
      </c>
      <c r="M2034" s="8">
        <f t="shared" si="173"/>
        <v>7800660</v>
      </c>
      <c r="N2034" s="8">
        <f t="shared" si="169"/>
        <v>24846738</v>
      </c>
    </row>
    <row r="2035" spans="1:14" ht="28.5" x14ac:dyDescent="0.2">
      <c r="A2035" s="10">
        <v>401735</v>
      </c>
      <c r="B2035" s="15" t="s">
        <v>2142</v>
      </c>
      <c r="C2035" s="15" t="s">
        <v>2507</v>
      </c>
      <c r="D2035" s="15" t="s">
        <v>2522</v>
      </c>
      <c r="E2035" s="15" t="s">
        <v>25</v>
      </c>
      <c r="F2035" s="13" t="s">
        <v>2527</v>
      </c>
      <c r="G2035" s="13"/>
      <c r="H2035" s="7">
        <v>10</v>
      </c>
      <c r="I2035" s="9">
        <v>7</v>
      </c>
      <c r="J2035" s="9">
        <v>3</v>
      </c>
      <c r="K2035" s="7">
        <v>0</v>
      </c>
      <c r="L2035" s="12">
        <f>I2035*277000+J2035*644000</f>
        <v>3871000</v>
      </c>
      <c r="M2035" s="12">
        <f>(I2035*135900)+(J2035*179000)</f>
        <v>1488300</v>
      </c>
      <c r="N2035" s="12">
        <f t="shared" si="169"/>
        <v>2829190</v>
      </c>
    </row>
    <row r="2036" spans="1:14" ht="57" x14ac:dyDescent="0.2">
      <c r="A2036" s="10">
        <v>401740</v>
      </c>
      <c r="B2036" s="15" t="s">
        <v>2142</v>
      </c>
      <c r="C2036" s="15" t="s">
        <v>2507</v>
      </c>
      <c r="D2036" s="15" t="s">
        <v>2522</v>
      </c>
      <c r="E2036" s="15" t="s">
        <v>25</v>
      </c>
      <c r="F2036" s="13" t="s">
        <v>2528</v>
      </c>
      <c r="G2036" s="13"/>
      <c r="H2036" s="7">
        <v>15</v>
      </c>
      <c r="I2036" s="9">
        <v>10</v>
      </c>
      <c r="J2036" s="9">
        <v>5</v>
      </c>
      <c r="K2036" s="7">
        <v>0</v>
      </c>
      <c r="L2036" s="12">
        <f>I2036*277000+J2036*644000</f>
        <v>5990000</v>
      </c>
      <c r="M2036" s="12">
        <f>(I2036*135900)+(J2036*179000)</f>
        <v>2254000</v>
      </c>
      <c r="N2036" s="12">
        <f t="shared" si="169"/>
        <v>4412200</v>
      </c>
    </row>
    <row r="2037" spans="1:14" ht="42.75" x14ac:dyDescent="0.2">
      <c r="A2037" s="10">
        <v>401745</v>
      </c>
      <c r="B2037" s="15" t="s">
        <v>2142</v>
      </c>
      <c r="C2037" s="15" t="s">
        <v>2507</v>
      </c>
      <c r="D2037" s="15" t="s">
        <v>1231</v>
      </c>
      <c r="E2037" s="15" t="s">
        <v>22</v>
      </c>
      <c r="F2037" s="13" t="s">
        <v>2529</v>
      </c>
      <c r="G2037" s="13" t="s">
        <v>2530</v>
      </c>
      <c r="H2037" s="7">
        <v>70</v>
      </c>
      <c r="I2037" s="9">
        <v>50</v>
      </c>
      <c r="J2037" s="9">
        <v>20</v>
      </c>
      <c r="K2037" s="7">
        <v>10</v>
      </c>
      <c r="L2037" s="11">
        <f>I2037*277000+J2037*644000</f>
        <v>26730000</v>
      </c>
      <c r="M2037" s="12">
        <f>(I2037*135900)+(J2037*179000)</f>
        <v>10375000</v>
      </c>
      <c r="N2037" s="12">
        <f t="shared" si="169"/>
        <v>19467500</v>
      </c>
    </row>
    <row r="2038" spans="1:14" ht="28.5" x14ac:dyDescent="0.2">
      <c r="A2038" s="10">
        <v>401750</v>
      </c>
      <c r="B2038" s="15" t="s">
        <v>2142</v>
      </c>
      <c r="C2038" s="15" t="s">
        <v>2507</v>
      </c>
      <c r="D2038" s="15" t="s">
        <v>1231</v>
      </c>
      <c r="E2038" s="16"/>
      <c r="F2038" s="13" t="s">
        <v>2531</v>
      </c>
      <c r="G2038" s="13"/>
      <c r="H2038" s="7">
        <v>50</v>
      </c>
      <c r="I2038" s="7">
        <v>50</v>
      </c>
      <c r="J2038" s="9"/>
      <c r="K2038" s="7">
        <v>10</v>
      </c>
      <c r="L2038" s="8">
        <f t="shared" ref="L2038:L2043" si="176">I2038*528000+J2038*1030000</f>
        <v>26400000</v>
      </c>
      <c r="M2038" s="8">
        <f t="shared" ref="M2038:M2043" si="177">(I2038*135900)+(J2038*168000)</f>
        <v>6795000</v>
      </c>
      <c r="N2038" s="8">
        <f t="shared" si="169"/>
        <v>21643500</v>
      </c>
    </row>
    <row r="2039" spans="1:14" ht="85.5" x14ac:dyDescent="0.2">
      <c r="A2039" s="10">
        <v>401760</v>
      </c>
      <c r="B2039" s="15" t="s">
        <v>2142</v>
      </c>
      <c r="C2039" s="15" t="s">
        <v>2532</v>
      </c>
      <c r="D2039" s="15" t="s">
        <v>236</v>
      </c>
      <c r="E2039" s="16"/>
      <c r="F2039" s="13" t="s">
        <v>2533</v>
      </c>
      <c r="G2039" s="13"/>
      <c r="H2039" s="7">
        <v>61</v>
      </c>
      <c r="I2039" s="7">
        <v>61</v>
      </c>
      <c r="J2039" s="9"/>
      <c r="K2039" s="7">
        <v>10</v>
      </c>
      <c r="L2039" s="8">
        <f t="shared" si="176"/>
        <v>32208000</v>
      </c>
      <c r="M2039" s="8">
        <f t="shared" si="177"/>
        <v>8289900</v>
      </c>
      <c r="N2039" s="8">
        <f t="shared" si="169"/>
        <v>26405070</v>
      </c>
    </row>
    <row r="2040" spans="1:14" ht="57" x14ac:dyDescent="0.2">
      <c r="A2040" s="4">
        <v>401770</v>
      </c>
      <c r="B2040" s="15" t="s">
        <v>2142</v>
      </c>
      <c r="C2040" s="15" t="s">
        <v>2532</v>
      </c>
      <c r="D2040" s="15" t="s">
        <v>236</v>
      </c>
      <c r="E2040" s="16"/>
      <c r="F2040" s="6" t="s">
        <v>2534</v>
      </c>
      <c r="G2040" s="6"/>
      <c r="H2040" s="7">
        <v>35.6</v>
      </c>
      <c r="I2040" s="7">
        <v>35.6</v>
      </c>
      <c r="J2040" s="7"/>
      <c r="K2040" s="7">
        <v>8</v>
      </c>
      <c r="L2040" s="8">
        <f t="shared" si="176"/>
        <v>18796800</v>
      </c>
      <c r="M2040" s="8">
        <f t="shared" si="177"/>
        <v>4838040</v>
      </c>
      <c r="N2040" s="8">
        <f t="shared" si="169"/>
        <v>15410172</v>
      </c>
    </row>
    <row r="2041" spans="1:14" ht="28.5" x14ac:dyDescent="0.2">
      <c r="A2041" s="4">
        <v>401775</v>
      </c>
      <c r="B2041" s="15" t="s">
        <v>2142</v>
      </c>
      <c r="C2041" s="15" t="s">
        <v>2532</v>
      </c>
      <c r="D2041" s="15" t="s">
        <v>236</v>
      </c>
      <c r="E2041" s="16"/>
      <c r="F2041" s="6" t="s">
        <v>2535</v>
      </c>
      <c r="G2041" s="6" t="s">
        <v>1652</v>
      </c>
      <c r="H2041" s="7">
        <v>27.2</v>
      </c>
      <c r="I2041" s="7">
        <v>27.2</v>
      </c>
      <c r="J2041" s="7"/>
      <c r="K2041" s="7">
        <v>8</v>
      </c>
      <c r="L2041" s="8">
        <f t="shared" si="176"/>
        <v>14361600</v>
      </c>
      <c r="M2041" s="8">
        <f t="shared" si="177"/>
        <v>3696480</v>
      </c>
      <c r="N2041" s="8">
        <f t="shared" si="169"/>
        <v>11774064</v>
      </c>
    </row>
    <row r="2042" spans="1:14" ht="85.5" x14ac:dyDescent="0.2">
      <c r="A2042" s="10">
        <v>401780</v>
      </c>
      <c r="B2042" s="15" t="s">
        <v>2142</v>
      </c>
      <c r="C2042" s="15" t="s">
        <v>2532</v>
      </c>
      <c r="D2042" s="15" t="s">
        <v>75</v>
      </c>
      <c r="E2042" s="16"/>
      <c r="F2042" s="13" t="s">
        <v>2536</v>
      </c>
      <c r="G2042" s="13" t="s">
        <v>248</v>
      </c>
      <c r="H2042" s="7">
        <v>33</v>
      </c>
      <c r="I2042" s="9">
        <v>27</v>
      </c>
      <c r="J2042" s="9">
        <v>6</v>
      </c>
      <c r="K2042" s="7">
        <v>4</v>
      </c>
      <c r="L2042" s="8">
        <f t="shared" si="176"/>
        <v>20436000</v>
      </c>
      <c r="M2042" s="8">
        <f t="shared" si="177"/>
        <v>4677300</v>
      </c>
      <c r="N2042" s="8">
        <f t="shared" si="169"/>
        <v>17161890</v>
      </c>
    </row>
    <row r="2043" spans="1:14" ht="99.75" x14ac:dyDescent="0.2">
      <c r="A2043" s="10">
        <v>401781</v>
      </c>
      <c r="B2043" s="15" t="s">
        <v>2142</v>
      </c>
      <c r="C2043" s="15" t="s">
        <v>2532</v>
      </c>
      <c r="D2043" s="15" t="s">
        <v>75</v>
      </c>
      <c r="E2043" s="15" t="s">
        <v>312</v>
      </c>
      <c r="F2043" s="13" t="s">
        <v>2537</v>
      </c>
      <c r="G2043" s="13" t="s">
        <v>248</v>
      </c>
      <c r="H2043" s="7">
        <v>65</v>
      </c>
      <c r="I2043" s="9">
        <v>47</v>
      </c>
      <c r="J2043" s="9">
        <v>18</v>
      </c>
      <c r="K2043" s="7">
        <v>8</v>
      </c>
      <c r="L2043" s="12">
        <f t="shared" si="176"/>
        <v>43356000</v>
      </c>
      <c r="M2043" s="12">
        <f t="shared" si="177"/>
        <v>9411300</v>
      </c>
      <c r="N2043" s="12">
        <f t="shared" si="169"/>
        <v>36768090</v>
      </c>
    </row>
    <row r="2044" spans="1:14" ht="42.75" x14ac:dyDescent="0.2">
      <c r="A2044" s="10">
        <v>401782</v>
      </c>
      <c r="B2044" s="15" t="s">
        <v>2142</v>
      </c>
      <c r="C2044" s="15" t="s">
        <v>2532</v>
      </c>
      <c r="D2044" s="15" t="s">
        <v>75</v>
      </c>
      <c r="E2044" s="15" t="s">
        <v>22</v>
      </c>
      <c r="F2044" s="13" t="s">
        <v>2538</v>
      </c>
      <c r="G2044" s="13"/>
      <c r="H2044" s="7">
        <v>3</v>
      </c>
      <c r="I2044" s="7">
        <v>3</v>
      </c>
      <c r="J2044" s="9"/>
      <c r="K2044" s="7">
        <v>0</v>
      </c>
      <c r="L2044" s="11">
        <f>I2044*277000+J2044*644000</f>
        <v>831000</v>
      </c>
      <c r="M2044" s="12">
        <f>(I2044*135900)+(J2044*179000)</f>
        <v>407700</v>
      </c>
      <c r="N2044" s="12">
        <f t="shared" si="169"/>
        <v>545610</v>
      </c>
    </row>
    <row r="2045" spans="1:14" ht="28.5" x14ac:dyDescent="0.2">
      <c r="A2045" s="10">
        <v>401783</v>
      </c>
      <c r="B2045" s="15" t="s">
        <v>2142</v>
      </c>
      <c r="C2045" s="15" t="s">
        <v>2532</v>
      </c>
      <c r="D2045" s="15" t="s">
        <v>75</v>
      </c>
      <c r="E2045" s="15" t="s">
        <v>124</v>
      </c>
      <c r="F2045" s="13" t="s">
        <v>2539</v>
      </c>
      <c r="G2045" s="13"/>
      <c r="H2045" s="7">
        <v>63</v>
      </c>
      <c r="I2045" s="9">
        <v>45</v>
      </c>
      <c r="J2045" s="9">
        <v>18</v>
      </c>
      <c r="K2045" s="7">
        <v>0</v>
      </c>
      <c r="L2045" s="12">
        <f>I2045*528000+J2045*1030000</f>
        <v>42300000</v>
      </c>
      <c r="M2045" s="12">
        <f>(I2045*135900)+(J2045*168000)</f>
        <v>9139500</v>
      </c>
      <c r="N2045" s="12">
        <f t="shared" si="169"/>
        <v>35902350</v>
      </c>
    </row>
    <row r="2046" spans="1:14" ht="28.5" x14ac:dyDescent="0.2">
      <c r="A2046" s="10">
        <v>401784</v>
      </c>
      <c r="B2046" s="15" t="s">
        <v>2142</v>
      </c>
      <c r="C2046" s="15" t="s">
        <v>2532</v>
      </c>
      <c r="D2046" s="15" t="s">
        <v>75</v>
      </c>
      <c r="E2046" s="15" t="s">
        <v>124</v>
      </c>
      <c r="F2046" s="13" t="s">
        <v>2540</v>
      </c>
      <c r="G2046" s="13"/>
      <c r="H2046" s="7">
        <v>63</v>
      </c>
      <c r="I2046" s="9">
        <v>45</v>
      </c>
      <c r="J2046" s="9">
        <v>18</v>
      </c>
      <c r="K2046" s="7">
        <v>0</v>
      </c>
      <c r="L2046" s="12">
        <f>I2046*528000+J2046*1030000</f>
        <v>42300000</v>
      </c>
      <c r="M2046" s="12">
        <f>(I2046*135900)+(J2046*168000)</f>
        <v>9139500</v>
      </c>
      <c r="N2046" s="12">
        <f t="shared" si="169"/>
        <v>35902350</v>
      </c>
    </row>
    <row r="2047" spans="1:14" ht="71.25" x14ac:dyDescent="0.2">
      <c r="A2047" s="10">
        <v>401785</v>
      </c>
      <c r="B2047" s="15" t="s">
        <v>2142</v>
      </c>
      <c r="C2047" s="15" t="s">
        <v>2532</v>
      </c>
      <c r="D2047" s="15" t="s">
        <v>75</v>
      </c>
      <c r="E2047" s="15" t="s">
        <v>22</v>
      </c>
      <c r="F2047" s="13" t="s">
        <v>2541</v>
      </c>
      <c r="G2047" s="13" t="s">
        <v>2542</v>
      </c>
      <c r="H2047" s="7">
        <v>37</v>
      </c>
      <c r="I2047" s="9">
        <v>27</v>
      </c>
      <c r="J2047" s="9">
        <v>10</v>
      </c>
      <c r="K2047" s="7">
        <v>5</v>
      </c>
      <c r="L2047" s="11">
        <f>I2047*277000+J2047*644000</f>
        <v>13919000</v>
      </c>
      <c r="M2047" s="12">
        <f>(I2047*135900)+(J2047*179000)</f>
        <v>5459300</v>
      </c>
      <c r="N2047" s="12">
        <f t="shared" si="169"/>
        <v>10097490</v>
      </c>
    </row>
    <row r="2048" spans="1:14" ht="28.5" x14ac:dyDescent="0.2">
      <c r="A2048" s="4">
        <v>401790</v>
      </c>
      <c r="B2048" s="15" t="s">
        <v>2142</v>
      </c>
      <c r="C2048" s="15" t="s">
        <v>2532</v>
      </c>
      <c r="D2048" s="15" t="s">
        <v>75</v>
      </c>
      <c r="E2048" s="15" t="s">
        <v>22</v>
      </c>
      <c r="F2048" s="6" t="s">
        <v>2543</v>
      </c>
      <c r="G2048" s="6" t="s">
        <v>1652</v>
      </c>
      <c r="H2048" s="7">
        <v>10</v>
      </c>
      <c r="I2048" s="7">
        <v>10</v>
      </c>
      <c r="J2048" s="7"/>
      <c r="K2048" s="7">
        <v>4</v>
      </c>
      <c r="L2048" s="11">
        <f>I2048*277000+J2048*644000</f>
        <v>2770000</v>
      </c>
      <c r="M2048" s="12">
        <f>(I2048*135900)+(J2048*179000)</f>
        <v>1359000</v>
      </c>
      <c r="N2048" s="12">
        <f t="shared" si="169"/>
        <v>1818700</v>
      </c>
    </row>
    <row r="2049" spans="1:14" ht="42.75" x14ac:dyDescent="0.2">
      <c r="A2049" s="10">
        <v>401795</v>
      </c>
      <c r="B2049" s="17" t="s">
        <v>2142</v>
      </c>
      <c r="C2049" s="17" t="s">
        <v>2532</v>
      </c>
      <c r="D2049" s="17" t="s">
        <v>75</v>
      </c>
      <c r="E2049" s="24"/>
      <c r="F2049" s="13" t="s">
        <v>2544</v>
      </c>
      <c r="G2049" s="13"/>
      <c r="H2049" s="7">
        <v>20</v>
      </c>
      <c r="I2049" s="9">
        <v>15</v>
      </c>
      <c r="J2049" s="9">
        <v>5</v>
      </c>
      <c r="K2049" s="7">
        <v>4</v>
      </c>
      <c r="L2049" s="12">
        <f>I2049*528000+J2049*1030000</f>
        <v>13070000</v>
      </c>
      <c r="M2049" s="12">
        <f t="shared" ref="M2049:M2110" si="178">(I2049*135900)+(J2049*168000)</f>
        <v>2878500</v>
      </c>
      <c r="N2049" s="12">
        <f t="shared" si="169"/>
        <v>11055050</v>
      </c>
    </row>
    <row r="2050" spans="1:14" ht="28.5" x14ac:dyDescent="0.2">
      <c r="A2050" s="4">
        <v>401800</v>
      </c>
      <c r="B2050" s="15" t="s">
        <v>2142</v>
      </c>
      <c r="C2050" s="15" t="s">
        <v>2532</v>
      </c>
      <c r="D2050" s="15" t="s">
        <v>1528</v>
      </c>
      <c r="E2050" s="15" t="s">
        <v>124</v>
      </c>
      <c r="F2050" s="6" t="s">
        <v>2545</v>
      </c>
      <c r="G2050" s="6"/>
      <c r="H2050" s="7">
        <v>18.7</v>
      </c>
      <c r="I2050" s="7">
        <v>18.7</v>
      </c>
      <c r="J2050" s="7"/>
      <c r="K2050" s="7">
        <v>0</v>
      </c>
      <c r="L2050" s="12">
        <f>I2050*528000+J2050*1030000</f>
        <v>9873600</v>
      </c>
      <c r="M2050" s="12">
        <f t="shared" si="178"/>
        <v>2541330</v>
      </c>
      <c r="N2050" s="12">
        <f t="shared" si="169"/>
        <v>8094669</v>
      </c>
    </row>
    <row r="2051" spans="1:14" ht="85.5" x14ac:dyDescent="0.2">
      <c r="A2051" s="10">
        <v>401805</v>
      </c>
      <c r="B2051" s="15" t="s">
        <v>2142</v>
      </c>
      <c r="C2051" s="15" t="s">
        <v>2532</v>
      </c>
      <c r="D2051" s="15" t="s">
        <v>1528</v>
      </c>
      <c r="E2051" s="16"/>
      <c r="F2051" s="13" t="s">
        <v>2546</v>
      </c>
      <c r="G2051" s="13"/>
      <c r="H2051" s="7">
        <v>21</v>
      </c>
      <c r="I2051" s="9">
        <v>14</v>
      </c>
      <c r="J2051" s="9">
        <v>7</v>
      </c>
      <c r="K2051" s="7">
        <v>5</v>
      </c>
      <c r="L2051" s="8">
        <f t="shared" ref="L2051:L2080" si="179">I2051*528000+J2051*1030000</f>
        <v>14602000</v>
      </c>
      <c r="M2051" s="8">
        <f t="shared" si="178"/>
        <v>3078600</v>
      </c>
      <c r="N2051" s="8">
        <f t="shared" si="169"/>
        <v>12446980</v>
      </c>
    </row>
    <row r="2052" spans="1:14" ht="71.25" x14ac:dyDescent="0.2">
      <c r="A2052" s="10">
        <v>401810</v>
      </c>
      <c r="B2052" s="15" t="s">
        <v>2142</v>
      </c>
      <c r="C2052" s="15" t="s">
        <v>2532</v>
      </c>
      <c r="D2052" s="15" t="s">
        <v>1528</v>
      </c>
      <c r="E2052" s="16"/>
      <c r="F2052" s="13" t="s">
        <v>2547</v>
      </c>
      <c r="G2052" s="13"/>
      <c r="H2052" s="7">
        <v>45</v>
      </c>
      <c r="I2052" s="9">
        <v>30</v>
      </c>
      <c r="J2052" s="9">
        <v>15</v>
      </c>
      <c r="K2052" s="7">
        <v>5</v>
      </c>
      <c r="L2052" s="8">
        <f t="shared" si="179"/>
        <v>31290000</v>
      </c>
      <c r="M2052" s="8">
        <f t="shared" si="178"/>
        <v>6597000</v>
      </c>
      <c r="N2052" s="8">
        <f t="shared" ref="N2052:N2115" si="180">L2052- ((M2052*70)/100)</f>
        <v>26672100</v>
      </c>
    </row>
    <row r="2053" spans="1:14" ht="28.5" x14ac:dyDescent="0.2">
      <c r="A2053" s="10">
        <v>401815</v>
      </c>
      <c r="B2053" s="15" t="s">
        <v>2142</v>
      </c>
      <c r="C2053" s="15" t="s">
        <v>2532</v>
      </c>
      <c r="D2053" s="15" t="s">
        <v>1528</v>
      </c>
      <c r="E2053" s="16"/>
      <c r="F2053" s="13" t="s">
        <v>2548</v>
      </c>
      <c r="G2053" s="13"/>
      <c r="H2053" s="7">
        <v>42</v>
      </c>
      <c r="I2053" s="7">
        <v>42</v>
      </c>
      <c r="J2053" s="9"/>
      <c r="K2053" s="7">
        <v>8</v>
      </c>
      <c r="L2053" s="8">
        <f t="shared" si="179"/>
        <v>22176000</v>
      </c>
      <c r="M2053" s="8">
        <f t="shared" si="178"/>
        <v>5707800</v>
      </c>
      <c r="N2053" s="8">
        <f t="shared" si="180"/>
        <v>18180540</v>
      </c>
    </row>
    <row r="2054" spans="1:14" ht="28.5" x14ac:dyDescent="0.2">
      <c r="A2054" s="10">
        <v>401816</v>
      </c>
      <c r="B2054" s="15" t="s">
        <v>2142</v>
      </c>
      <c r="C2054" s="15" t="s">
        <v>2532</v>
      </c>
      <c r="D2054" s="15" t="s">
        <v>1528</v>
      </c>
      <c r="E2054" s="16"/>
      <c r="F2054" s="13" t="s">
        <v>2549</v>
      </c>
      <c r="G2054" s="13"/>
      <c r="H2054" s="7">
        <v>45</v>
      </c>
      <c r="I2054" s="7">
        <v>45</v>
      </c>
      <c r="J2054" s="9"/>
      <c r="K2054" s="7">
        <v>8</v>
      </c>
      <c r="L2054" s="8">
        <f t="shared" si="179"/>
        <v>23760000</v>
      </c>
      <c r="M2054" s="8">
        <f t="shared" si="178"/>
        <v>6115500</v>
      </c>
      <c r="N2054" s="8">
        <f t="shared" si="180"/>
        <v>19479150</v>
      </c>
    </row>
    <row r="2055" spans="1:14" ht="42.75" x14ac:dyDescent="0.2">
      <c r="A2055" s="10">
        <v>401820</v>
      </c>
      <c r="B2055" s="15" t="s">
        <v>2142</v>
      </c>
      <c r="C2055" s="15" t="s">
        <v>2532</v>
      </c>
      <c r="D2055" s="15" t="s">
        <v>1528</v>
      </c>
      <c r="E2055" s="16"/>
      <c r="F2055" s="13" t="s">
        <v>2550</v>
      </c>
      <c r="G2055" s="13"/>
      <c r="H2055" s="7">
        <v>52.5</v>
      </c>
      <c r="I2055" s="7">
        <v>52.5</v>
      </c>
      <c r="J2055" s="9"/>
      <c r="K2055" s="7">
        <v>8</v>
      </c>
      <c r="L2055" s="8">
        <f t="shared" si="179"/>
        <v>27720000</v>
      </c>
      <c r="M2055" s="8">
        <f t="shared" si="178"/>
        <v>7134750</v>
      </c>
      <c r="N2055" s="8">
        <f t="shared" si="180"/>
        <v>22725675</v>
      </c>
    </row>
    <row r="2056" spans="1:14" ht="57" x14ac:dyDescent="0.2">
      <c r="A2056" s="10">
        <v>401821</v>
      </c>
      <c r="B2056" s="15" t="s">
        <v>2142</v>
      </c>
      <c r="C2056" s="15" t="s">
        <v>2532</v>
      </c>
      <c r="D2056" s="15" t="s">
        <v>1528</v>
      </c>
      <c r="E2056" s="16"/>
      <c r="F2056" s="13" t="s">
        <v>2551</v>
      </c>
      <c r="G2056" s="13"/>
      <c r="H2056" s="7">
        <v>60</v>
      </c>
      <c r="I2056" s="7">
        <v>60</v>
      </c>
      <c r="J2056" s="9"/>
      <c r="K2056" s="7">
        <v>8</v>
      </c>
      <c r="L2056" s="8">
        <f t="shared" si="179"/>
        <v>31680000</v>
      </c>
      <c r="M2056" s="8">
        <f t="shared" si="178"/>
        <v>8154000</v>
      </c>
      <c r="N2056" s="8">
        <f t="shared" si="180"/>
        <v>25972200</v>
      </c>
    </row>
    <row r="2057" spans="1:14" ht="57" x14ac:dyDescent="0.2">
      <c r="A2057" s="10">
        <v>401825</v>
      </c>
      <c r="B2057" s="15" t="s">
        <v>2142</v>
      </c>
      <c r="C2057" s="15" t="s">
        <v>2532</v>
      </c>
      <c r="D2057" s="15" t="s">
        <v>1528</v>
      </c>
      <c r="E2057" s="16"/>
      <c r="F2057" s="13" t="s">
        <v>2552</v>
      </c>
      <c r="G2057" s="13"/>
      <c r="H2057" s="7">
        <v>60</v>
      </c>
      <c r="I2057" s="7">
        <v>60</v>
      </c>
      <c r="J2057" s="9"/>
      <c r="K2057" s="7">
        <v>8</v>
      </c>
      <c r="L2057" s="8">
        <f t="shared" si="179"/>
        <v>31680000</v>
      </c>
      <c r="M2057" s="8">
        <f t="shared" si="178"/>
        <v>8154000</v>
      </c>
      <c r="N2057" s="8">
        <f t="shared" si="180"/>
        <v>25972200</v>
      </c>
    </row>
    <row r="2058" spans="1:14" ht="99.75" x14ac:dyDescent="0.2">
      <c r="A2058" s="4">
        <v>401830</v>
      </c>
      <c r="B2058" s="15" t="s">
        <v>2142</v>
      </c>
      <c r="C2058" s="15" t="s">
        <v>2532</v>
      </c>
      <c r="D2058" s="15" t="s">
        <v>171</v>
      </c>
      <c r="E2058" s="16"/>
      <c r="F2058" s="13" t="s">
        <v>2553</v>
      </c>
      <c r="G2058" s="13"/>
      <c r="H2058" s="7">
        <v>57</v>
      </c>
      <c r="I2058" s="7">
        <v>57</v>
      </c>
      <c r="J2058" s="7"/>
      <c r="K2058" s="7">
        <v>8</v>
      </c>
      <c r="L2058" s="8">
        <f t="shared" si="179"/>
        <v>30096000</v>
      </c>
      <c r="M2058" s="8">
        <f t="shared" si="178"/>
        <v>7746300</v>
      </c>
      <c r="N2058" s="8">
        <f t="shared" si="180"/>
        <v>24673590</v>
      </c>
    </row>
    <row r="2059" spans="1:14" ht="71.25" x14ac:dyDescent="0.2">
      <c r="A2059" s="4">
        <v>401835</v>
      </c>
      <c r="B2059" s="15" t="s">
        <v>2142</v>
      </c>
      <c r="C2059" s="15" t="s">
        <v>2532</v>
      </c>
      <c r="D2059" s="15" t="s">
        <v>171</v>
      </c>
      <c r="E2059" s="16"/>
      <c r="F2059" s="6" t="s">
        <v>2554</v>
      </c>
      <c r="G2059" s="6"/>
      <c r="H2059" s="7">
        <v>49.3</v>
      </c>
      <c r="I2059" s="7">
        <v>49.3</v>
      </c>
      <c r="J2059" s="7"/>
      <c r="K2059" s="7">
        <v>8</v>
      </c>
      <c r="L2059" s="8">
        <f t="shared" si="179"/>
        <v>26030400</v>
      </c>
      <c r="M2059" s="8">
        <f t="shared" si="178"/>
        <v>6699870</v>
      </c>
      <c r="N2059" s="8">
        <f t="shared" si="180"/>
        <v>21340491</v>
      </c>
    </row>
    <row r="2060" spans="1:14" ht="28.5" x14ac:dyDescent="0.2">
      <c r="A2060" s="4">
        <v>401840</v>
      </c>
      <c r="B2060" s="15" t="s">
        <v>2142</v>
      </c>
      <c r="C2060" s="15" t="s">
        <v>2532</v>
      </c>
      <c r="D2060" s="15" t="s">
        <v>171</v>
      </c>
      <c r="E2060" s="16"/>
      <c r="F2060" s="13" t="s">
        <v>2555</v>
      </c>
      <c r="G2060" s="13"/>
      <c r="H2060" s="7">
        <v>72</v>
      </c>
      <c r="I2060" s="7">
        <v>72</v>
      </c>
      <c r="J2060" s="7"/>
      <c r="K2060" s="7">
        <v>10</v>
      </c>
      <c r="L2060" s="8">
        <f t="shared" si="179"/>
        <v>38016000</v>
      </c>
      <c r="M2060" s="8">
        <f t="shared" si="178"/>
        <v>9784800</v>
      </c>
      <c r="N2060" s="8">
        <f t="shared" si="180"/>
        <v>31166640</v>
      </c>
    </row>
    <row r="2061" spans="1:14" ht="57" x14ac:dyDescent="0.2">
      <c r="A2061" s="4">
        <v>401845</v>
      </c>
      <c r="B2061" s="15" t="s">
        <v>2142</v>
      </c>
      <c r="C2061" s="15" t="s">
        <v>2532</v>
      </c>
      <c r="D2061" s="15" t="s">
        <v>171</v>
      </c>
      <c r="E2061" s="16"/>
      <c r="F2061" s="6" t="s">
        <v>2556</v>
      </c>
      <c r="G2061" s="6"/>
      <c r="H2061" s="7">
        <v>70.400000000000006</v>
      </c>
      <c r="I2061" s="7">
        <v>70.400000000000006</v>
      </c>
      <c r="J2061" s="7"/>
      <c r="K2061" s="7">
        <v>10</v>
      </c>
      <c r="L2061" s="8">
        <f t="shared" si="179"/>
        <v>37171200</v>
      </c>
      <c r="M2061" s="8">
        <f t="shared" si="178"/>
        <v>9567360</v>
      </c>
      <c r="N2061" s="8">
        <f t="shared" si="180"/>
        <v>30474048</v>
      </c>
    </row>
    <row r="2062" spans="1:14" ht="57" x14ac:dyDescent="0.2">
      <c r="A2062" s="4">
        <v>401850</v>
      </c>
      <c r="B2062" s="15" t="s">
        <v>2142</v>
      </c>
      <c r="C2062" s="15" t="s">
        <v>2532</v>
      </c>
      <c r="D2062" s="15" t="s">
        <v>171</v>
      </c>
      <c r="E2062" s="16"/>
      <c r="F2062" s="6" t="s">
        <v>2557</v>
      </c>
      <c r="G2062" s="6" t="s">
        <v>2558</v>
      </c>
      <c r="H2062" s="7">
        <v>91.2</v>
      </c>
      <c r="I2062" s="7">
        <v>91.2</v>
      </c>
      <c r="J2062" s="7"/>
      <c r="K2062" s="7">
        <v>10</v>
      </c>
      <c r="L2062" s="8">
        <f t="shared" si="179"/>
        <v>48153600</v>
      </c>
      <c r="M2062" s="8">
        <f t="shared" si="178"/>
        <v>12394080</v>
      </c>
      <c r="N2062" s="8">
        <f t="shared" si="180"/>
        <v>39477744</v>
      </c>
    </row>
    <row r="2063" spans="1:14" ht="28.5" x14ac:dyDescent="0.2">
      <c r="A2063" s="4">
        <v>401855</v>
      </c>
      <c r="B2063" s="15" t="s">
        <v>2142</v>
      </c>
      <c r="C2063" s="15" t="s">
        <v>2532</v>
      </c>
      <c r="D2063" s="15" t="s">
        <v>171</v>
      </c>
      <c r="E2063" s="16"/>
      <c r="F2063" s="13" t="s">
        <v>2559</v>
      </c>
      <c r="G2063" s="13"/>
      <c r="H2063" s="7">
        <v>54</v>
      </c>
      <c r="I2063" s="7">
        <v>54</v>
      </c>
      <c r="J2063" s="7"/>
      <c r="K2063" s="7">
        <v>8</v>
      </c>
      <c r="L2063" s="8">
        <f t="shared" si="179"/>
        <v>28512000</v>
      </c>
      <c r="M2063" s="8">
        <f t="shared" si="178"/>
        <v>7338600</v>
      </c>
      <c r="N2063" s="8">
        <f t="shared" si="180"/>
        <v>23374980</v>
      </c>
    </row>
    <row r="2064" spans="1:14" ht="42.75" x14ac:dyDescent="0.2">
      <c r="A2064" s="10">
        <v>401860</v>
      </c>
      <c r="B2064" s="15" t="s">
        <v>2142</v>
      </c>
      <c r="C2064" s="15" t="s">
        <v>2532</v>
      </c>
      <c r="D2064" s="15" t="s">
        <v>171</v>
      </c>
      <c r="E2064" s="16"/>
      <c r="F2064" s="13" t="s">
        <v>2560</v>
      </c>
      <c r="G2064" s="13"/>
      <c r="H2064" s="7">
        <v>58</v>
      </c>
      <c r="I2064" s="7">
        <v>58</v>
      </c>
      <c r="J2064" s="9"/>
      <c r="K2064" s="7">
        <v>8</v>
      </c>
      <c r="L2064" s="8">
        <f t="shared" si="179"/>
        <v>30624000</v>
      </c>
      <c r="M2064" s="8">
        <f t="shared" si="178"/>
        <v>7882200</v>
      </c>
      <c r="N2064" s="8">
        <f t="shared" si="180"/>
        <v>25106460</v>
      </c>
    </row>
    <row r="2065" spans="1:14" ht="57" x14ac:dyDescent="0.2">
      <c r="A2065" s="10">
        <v>401865</v>
      </c>
      <c r="B2065" s="15" t="s">
        <v>2142</v>
      </c>
      <c r="C2065" s="15" t="s">
        <v>2532</v>
      </c>
      <c r="D2065" s="15" t="s">
        <v>171</v>
      </c>
      <c r="E2065" s="16"/>
      <c r="F2065" s="13" t="s">
        <v>2561</v>
      </c>
      <c r="G2065" s="13"/>
      <c r="H2065" s="7">
        <v>80</v>
      </c>
      <c r="I2065" s="7">
        <v>80</v>
      </c>
      <c r="J2065" s="9"/>
      <c r="K2065" s="7">
        <v>10</v>
      </c>
      <c r="L2065" s="8">
        <f t="shared" si="179"/>
        <v>42240000</v>
      </c>
      <c r="M2065" s="8">
        <f t="shared" si="178"/>
        <v>10872000</v>
      </c>
      <c r="N2065" s="8">
        <f t="shared" si="180"/>
        <v>34629600</v>
      </c>
    </row>
    <row r="2066" spans="1:14" ht="42.75" x14ac:dyDescent="0.2">
      <c r="A2066" s="10">
        <v>401870</v>
      </c>
      <c r="B2066" s="15" t="s">
        <v>2142</v>
      </c>
      <c r="C2066" s="15" t="s">
        <v>2532</v>
      </c>
      <c r="D2066" s="15" t="s">
        <v>171</v>
      </c>
      <c r="E2066" s="16"/>
      <c r="F2066" s="13" t="s">
        <v>2562</v>
      </c>
      <c r="G2066" s="13"/>
      <c r="H2066" s="7">
        <v>75</v>
      </c>
      <c r="I2066" s="7">
        <v>75</v>
      </c>
      <c r="J2066" s="9"/>
      <c r="K2066" s="7">
        <v>10</v>
      </c>
      <c r="L2066" s="8">
        <f t="shared" si="179"/>
        <v>39600000</v>
      </c>
      <c r="M2066" s="8">
        <f t="shared" si="178"/>
        <v>10192500</v>
      </c>
      <c r="N2066" s="8">
        <f t="shared" si="180"/>
        <v>32465250</v>
      </c>
    </row>
    <row r="2067" spans="1:14" ht="28.5" x14ac:dyDescent="0.2">
      <c r="A2067" s="4">
        <v>401875</v>
      </c>
      <c r="B2067" s="15" t="s">
        <v>2142</v>
      </c>
      <c r="C2067" s="15" t="s">
        <v>2532</v>
      </c>
      <c r="D2067" s="15" t="s">
        <v>171</v>
      </c>
      <c r="E2067" s="16"/>
      <c r="F2067" s="6" t="s">
        <v>2563</v>
      </c>
      <c r="G2067" s="6"/>
      <c r="H2067" s="7">
        <v>48.7</v>
      </c>
      <c r="I2067" s="7">
        <v>48.7</v>
      </c>
      <c r="J2067" s="7"/>
      <c r="K2067" s="7">
        <v>8</v>
      </c>
      <c r="L2067" s="8">
        <f t="shared" si="179"/>
        <v>25713600</v>
      </c>
      <c r="M2067" s="8">
        <f t="shared" si="178"/>
        <v>6618330</v>
      </c>
      <c r="N2067" s="8">
        <f t="shared" si="180"/>
        <v>21080769</v>
      </c>
    </row>
    <row r="2068" spans="1:14" ht="28.5" x14ac:dyDescent="0.2">
      <c r="A2068" s="4">
        <v>401890</v>
      </c>
      <c r="B2068" s="15" t="s">
        <v>2142</v>
      </c>
      <c r="C2068" s="15" t="s">
        <v>2564</v>
      </c>
      <c r="D2068" s="15" t="s">
        <v>236</v>
      </c>
      <c r="E2068" s="16"/>
      <c r="F2068" s="6" t="s">
        <v>2565</v>
      </c>
      <c r="G2068" s="6"/>
      <c r="H2068" s="7">
        <v>52</v>
      </c>
      <c r="I2068" s="7">
        <v>52</v>
      </c>
      <c r="J2068" s="7"/>
      <c r="K2068" s="7">
        <v>10</v>
      </c>
      <c r="L2068" s="8">
        <f t="shared" si="179"/>
        <v>27456000</v>
      </c>
      <c r="M2068" s="8">
        <f t="shared" si="178"/>
        <v>7066800</v>
      </c>
      <c r="N2068" s="8">
        <f t="shared" si="180"/>
        <v>22509240</v>
      </c>
    </row>
    <row r="2069" spans="1:14" ht="28.5" x14ac:dyDescent="0.2">
      <c r="A2069" s="4">
        <v>401895</v>
      </c>
      <c r="B2069" s="15" t="s">
        <v>2142</v>
      </c>
      <c r="C2069" s="15" t="s">
        <v>2564</v>
      </c>
      <c r="D2069" s="15" t="s">
        <v>236</v>
      </c>
      <c r="E2069" s="16"/>
      <c r="F2069" s="6" t="s">
        <v>2566</v>
      </c>
      <c r="G2069" s="6"/>
      <c r="H2069" s="7">
        <v>82</v>
      </c>
      <c r="I2069" s="7">
        <v>82</v>
      </c>
      <c r="J2069" s="7"/>
      <c r="K2069" s="7">
        <v>10</v>
      </c>
      <c r="L2069" s="8">
        <f t="shared" si="179"/>
        <v>43296000</v>
      </c>
      <c r="M2069" s="8">
        <f t="shared" si="178"/>
        <v>11143800</v>
      </c>
      <c r="N2069" s="8">
        <f t="shared" si="180"/>
        <v>35495340</v>
      </c>
    </row>
    <row r="2070" spans="1:14" ht="57" x14ac:dyDescent="0.2">
      <c r="A2070" s="4">
        <v>401900</v>
      </c>
      <c r="B2070" s="15" t="s">
        <v>2142</v>
      </c>
      <c r="C2070" s="15" t="s">
        <v>2564</v>
      </c>
      <c r="D2070" s="15" t="s">
        <v>236</v>
      </c>
      <c r="E2070" s="16"/>
      <c r="F2070" s="6" t="s">
        <v>2567</v>
      </c>
      <c r="G2070" s="6"/>
      <c r="H2070" s="7">
        <v>103</v>
      </c>
      <c r="I2070" s="7">
        <v>103</v>
      </c>
      <c r="J2070" s="7"/>
      <c r="K2070" s="7">
        <v>10</v>
      </c>
      <c r="L2070" s="8">
        <f t="shared" si="179"/>
        <v>54384000</v>
      </c>
      <c r="M2070" s="8">
        <f t="shared" si="178"/>
        <v>13997700</v>
      </c>
      <c r="N2070" s="8">
        <f t="shared" si="180"/>
        <v>44585610</v>
      </c>
    </row>
    <row r="2071" spans="1:14" ht="28.5" x14ac:dyDescent="0.2">
      <c r="A2071" s="4">
        <v>401905</v>
      </c>
      <c r="B2071" s="15" t="s">
        <v>2142</v>
      </c>
      <c r="C2071" s="15" t="s">
        <v>2564</v>
      </c>
      <c r="D2071" s="15" t="s">
        <v>236</v>
      </c>
      <c r="E2071" s="16"/>
      <c r="F2071" s="6" t="s">
        <v>2568</v>
      </c>
      <c r="G2071" s="6"/>
      <c r="H2071" s="7">
        <v>49.1</v>
      </c>
      <c r="I2071" s="7">
        <v>49.1</v>
      </c>
      <c r="J2071" s="7"/>
      <c r="K2071" s="7">
        <v>10</v>
      </c>
      <c r="L2071" s="8">
        <f t="shared" si="179"/>
        <v>25924800</v>
      </c>
      <c r="M2071" s="8">
        <f t="shared" si="178"/>
        <v>6672690</v>
      </c>
      <c r="N2071" s="8">
        <f t="shared" si="180"/>
        <v>21253917</v>
      </c>
    </row>
    <row r="2072" spans="1:14" x14ac:dyDescent="0.2">
      <c r="A2072" s="4">
        <v>401910</v>
      </c>
      <c r="B2072" s="15" t="s">
        <v>2142</v>
      </c>
      <c r="C2072" s="15" t="s">
        <v>2564</v>
      </c>
      <c r="D2072" s="15" t="s">
        <v>171</v>
      </c>
      <c r="E2072" s="16"/>
      <c r="F2072" s="6" t="s">
        <v>2569</v>
      </c>
      <c r="G2072" s="6"/>
      <c r="H2072" s="7">
        <v>38.1</v>
      </c>
      <c r="I2072" s="7">
        <v>38.1</v>
      </c>
      <c r="J2072" s="7"/>
      <c r="K2072" s="7">
        <v>10</v>
      </c>
      <c r="L2072" s="8">
        <f t="shared" si="179"/>
        <v>20116800</v>
      </c>
      <c r="M2072" s="8">
        <f t="shared" si="178"/>
        <v>5177790</v>
      </c>
      <c r="N2072" s="8">
        <f t="shared" si="180"/>
        <v>16492347</v>
      </c>
    </row>
    <row r="2073" spans="1:14" ht="28.5" x14ac:dyDescent="0.2">
      <c r="A2073" s="10">
        <v>401915</v>
      </c>
      <c r="B2073" s="15" t="s">
        <v>2142</v>
      </c>
      <c r="C2073" s="15" t="s">
        <v>2564</v>
      </c>
      <c r="D2073" s="15" t="s">
        <v>171</v>
      </c>
      <c r="E2073" s="15" t="s">
        <v>312</v>
      </c>
      <c r="F2073" s="13" t="s">
        <v>2570</v>
      </c>
      <c r="G2073" s="13" t="s">
        <v>248</v>
      </c>
      <c r="H2073" s="7">
        <v>24</v>
      </c>
      <c r="I2073" s="9">
        <v>18</v>
      </c>
      <c r="J2073" s="9">
        <v>6</v>
      </c>
      <c r="K2073" s="7">
        <v>5</v>
      </c>
      <c r="L2073" s="12">
        <f t="shared" si="179"/>
        <v>15684000</v>
      </c>
      <c r="M2073" s="12">
        <f t="shared" si="178"/>
        <v>3454200</v>
      </c>
      <c r="N2073" s="12">
        <f t="shared" si="180"/>
        <v>13266060</v>
      </c>
    </row>
    <row r="2074" spans="1:14" ht="28.5" x14ac:dyDescent="0.2">
      <c r="A2074" s="4">
        <v>401920</v>
      </c>
      <c r="B2074" s="15" t="s">
        <v>2142</v>
      </c>
      <c r="C2074" s="15" t="s">
        <v>2564</v>
      </c>
      <c r="D2074" s="15" t="s">
        <v>171</v>
      </c>
      <c r="E2074" s="16"/>
      <c r="F2074" s="6" t="s">
        <v>2571</v>
      </c>
      <c r="G2074" s="6"/>
      <c r="H2074" s="7">
        <v>48.5</v>
      </c>
      <c r="I2074" s="7">
        <v>48.5</v>
      </c>
      <c r="J2074" s="7"/>
      <c r="K2074" s="7">
        <v>10</v>
      </c>
      <c r="L2074" s="8">
        <f t="shared" si="179"/>
        <v>25608000</v>
      </c>
      <c r="M2074" s="8">
        <f t="shared" si="178"/>
        <v>6591150</v>
      </c>
      <c r="N2074" s="8">
        <f t="shared" si="180"/>
        <v>20994195</v>
      </c>
    </row>
    <row r="2075" spans="1:14" ht="57" x14ac:dyDescent="0.2">
      <c r="A2075" s="10">
        <v>401925</v>
      </c>
      <c r="B2075" s="15" t="s">
        <v>2142</v>
      </c>
      <c r="C2075" s="15" t="s">
        <v>2564</v>
      </c>
      <c r="D2075" s="15" t="s">
        <v>171</v>
      </c>
      <c r="E2075" s="16"/>
      <c r="F2075" s="13" t="s">
        <v>2572</v>
      </c>
      <c r="G2075" s="13"/>
      <c r="H2075" s="7">
        <v>71.2</v>
      </c>
      <c r="I2075" s="7">
        <v>71.2</v>
      </c>
      <c r="J2075" s="9"/>
      <c r="K2075" s="7">
        <v>10</v>
      </c>
      <c r="L2075" s="8">
        <f t="shared" si="179"/>
        <v>37593600</v>
      </c>
      <c r="M2075" s="8">
        <f t="shared" si="178"/>
        <v>9676080</v>
      </c>
      <c r="N2075" s="8">
        <f t="shared" si="180"/>
        <v>30820344</v>
      </c>
    </row>
    <row r="2076" spans="1:14" ht="42.75" x14ac:dyDescent="0.2">
      <c r="A2076" s="4">
        <v>401930</v>
      </c>
      <c r="B2076" s="15" t="s">
        <v>2142</v>
      </c>
      <c r="C2076" s="15" t="s">
        <v>2564</v>
      </c>
      <c r="D2076" s="15" t="s">
        <v>171</v>
      </c>
      <c r="E2076" s="16"/>
      <c r="F2076" s="6" t="s">
        <v>2573</v>
      </c>
      <c r="G2076" s="6"/>
      <c r="H2076" s="7">
        <v>82.3</v>
      </c>
      <c r="I2076" s="7">
        <v>82.3</v>
      </c>
      <c r="J2076" s="7"/>
      <c r="K2076" s="7">
        <v>10</v>
      </c>
      <c r="L2076" s="8">
        <f t="shared" si="179"/>
        <v>43454400</v>
      </c>
      <c r="M2076" s="8">
        <f t="shared" si="178"/>
        <v>11184570</v>
      </c>
      <c r="N2076" s="8">
        <f t="shared" si="180"/>
        <v>35625201</v>
      </c>
    </row>
    <row r="2077" spans="1:14" x14ac:dyDescent="0.2">
      <c r="A2077" s="4">
        <v>401935</v>
      </c>
      <c r="B2077" s="15" t="s">
        <v>2142</v>
      </c>
      <c r="C2077" s="15" t="s">
        <v>2564</v>
      </c>
      <c r="D2077" s="15" t="s">
        <v>171</v>
      </c>
      <c r="E2077" s="16"/>
      <c r="F2077" s="6" t="s">
        <v>2574</v>
      </c>
      <c r="G2077" s="6"/>
      <c r="H2077" s="7">
        <v>53.5</v>
      </c>
      <c r="I2077" s="7">
        <v>53.5</v>
      </c>
      <c r="J2077" s="7"/>
      <c r="K2077" s="7">
        <v>8</v>
      </c>
      <c r="L2077" s="8">
        <f t="shared" si="179"/>
        <v>28248000</v>
      </c>
      <c r="M2077" s="8">
        <f t="shared" si="178"/>
        <v>7270650</v>
      </c>
      <c r="N2077" s="8">
        <f t="shared" si="180"/>
        <v>23158545</v>
      </c>
    </row>
    <row r="2078" spans="1:14" ht="99.75" x14ac:dyDescent="0.2">
      <c r="A2078" s="10">
        <v>401940</v>
      </c>
      <c r="B2078" s="15" t="s">
        <v>2142</v>
      </c>
      <c r="C2078" s="15" t="s">
        <v>2564</v>
      </c>
      <c r="D2078" s="15" t="s">
        <v>171</v>
      </c>
      <c r="E2078" s="16"/>
      <c r="F2078" s="13" t="s">
        <v>2575</v>
      </c>
      <c r="G2078" s="13"/>
      <c r="H2078" s="7">
        <v>145</v>
      </c>
      <c r="I2078" s="7">
        <v>145</v>
      </c>
      <c r="J2078" s="9"/>
      <c r="K2078" s="7">
        <v>10</v>
      </c>
      <c r="L2078" s="8">
        <f t="shared" si="179"/>
        <v>76560000</v>
      </c>
      <c r="M2078" s="8">
        <f t="shared" si="178"/>
        <v>19705500</v>
      </c>
      <c r="N2078" s="8">
        <f t="shared" si="180"/>
        <v>62766150</v>
      </c>
    </row>
    <row r="2079" spans="1:14" x14ac:dyDescent="0.2">
      <c r="A2079" s="10">
        <v>401945</v>
      </c>
      <c r="B2079" s="15" t="s">
        <v>2142</v>
      </c>
      <c r="C2079" s="15" t="s">
        <v>2564</v>
      </c>
      <c r="D2079" s="15" t="s">
        <v>171</v>
      </c>
      <c r="E2079" s="16"/>
      <c r="F2079" s="13" t="s">
        <v>2576</v>
      </c>
      <c r="G2079" s="13"/>
      <c r="H2079" s="7">
        <v>90</v>
      </c>
      <c r="I2079" s="7">
        <v>90</v>
      </c>
      <c r="J2079" s="9"/>
      <c r="K2079" s="7">
        <v>10</v>
      </c>
      <c r="L2079" s="8">
        <f t="shared" si="179"/>
        <v>47520000</v>
      </c>
      <c r="M2079" s="8">
        <f t="shared" si="178"/>
        <v>12231000</v>
      </c>
      <c r="N2079" s="8">
        <f t="shared" si="180"/>
        <v>38958300</v>
      </c>
    </row>
    <row r="2080" spans="1:14" ht="42.75" x14ac:dyDescent="0.2">
      <c r="A2080" s="4">
        <v>401950</v>
      </c>
      <c r="B2080" s="15" t="s">
        <v>2142</v>
      </c>
      <c r="C2080" s="15" t="s">
        <v>2564</v>
      </c>
      <c r="D2080" s="15" t="s">
        <v>171</v>
      </c>
      <c r="E2080" s="16"/>
      <c r="F2080" s="6" t="s">
        <v>2577</v>
      </c>
      <c r="G2080" s="6"/>
      <c r="H2080" s="7">
        <v>74.7</v>
      </c>
      <c r="I2080" s="7">
        <v>74.7</v>
      </c>
      <c r="J2080" s="7"/>
      <c r="K2080" s="7">
        <v>10</v>
      </c>
      <c r="L2080" s="8">
        <f t="shared" si="179"/>
        <v>39441600</v>
      </c>
      <c r="M2080" s="8">
        <f t="shared" si="178"/>
        <v>10151730</v>
      </c>
      <c r="N2080" s="8">
        <f t="shared" si="180"/>
        <v>32335389</v>
      </c>
    </row>
    <row r="2081" spans="1:14" ht="28.5" x14ac:dyDescent="0.2">
      <c r="A2081" s="4">
        <v>401955</v>
      </c>
      <c r="B2081" s="15" t="s">
        <v>2142</v>
      </c>
      <c r="C2081" s="15" t="s">
        <v>2564</v>
      </c>
      <c r="D2081" s="15" t="s">
        <v>2578</v>
      </c>
      <c r="E2081" s="15" t="s">
        <v>124</v>
      </c>
      <c r="F2081" s="6" t="s">
        <v>2579</v>
      </c>
      <c r="G2081" s="6" t="s">
        <v>1652</v>
      </c>
      <c r="H2081" s="7">
        <v>5.4</v>
      </c>
      <c r="I2081" s="7">
        <v>5.4</v>
      </c>
      <c r="J2081" s="7"/>
      <c r="K2081" s="7">
        <v>0</v>
      </c>
      <c r="L2081" s="12">
        <f>I2081*528000+J2081*1030000</f>
        <v>2851200</v>
      </c>
      <c r="M2081" s="12">
        <f t="shared" si="178"/>
        <v>733860</v>
      </c>
      <c r="N2081" s="12">
        <f t="shared" si="180"/>
        <v>2337498</v>
      </c>
    </row>
    <row r="2082" spans="1:14" ht="71.25" x14ac:dyDescent="0.2">
      <c r="A2082" s="4">
        <v>401960</v>
      </c>
      <c r="B2082" s="15" t="s">
        <v>2142</v>
      </c>
      <c r="C2082" s="15" t="s">
        <v>2564</v>
      </c>
      <c r="D2082" s="15" t="s">
        <v>1495</v>
      </c>
      <c r="E2082" s="16"/>
      <c r="F2082" s="6" t="s">
        <v>2580</v>
      </c>
      <c r="G2082" s="6"/>
      <c r="H2082" s="7">
        <v>50</v>
      </c>
      <c r="I2082" s="7">
        <v>50</v>
      </c>
      <c r="J2082" s="7"/>
      <c r="K2082" s="7">
        <v>10</v>
      </c>
      <c r="L2082" s="8">
        <f t="shared" ref="L2082:L2110" si="181">I2082*528000+J2082*1030000</f>
        <v>26400000</v>
      </c>
      <c r="M2082" s="8">
        <f t="shared" si="178"/>
        <v>6795000</v>
      </c>
      <c r="N2082" s="8">
        <f t="shared" si="180"/>
        <v>21643500</v>
      </c>
    </row>
    <row r="2083" spans="1:14" ht="42.75" x14ac:dyDescent="0.2">
      <c r="A2083" s="4">
        <v>401965</v>
      </c>
      <c r="B2083" s="15" t="s">
        <v>2142</v>
      </c>
      <c r="C2083" s="15" t="s">
        <v>2564</v>
      </c>
      <c r="D2083" s="15" t="s">
        <v>1495</v>
      </c>
      <c r="E2083" s="16"/>
      <c r="F2083" s="13" t="s">
        <v>2581</v>
      </c>
      <c r="G2083" s="13"/>
      <c r="H2083" s="7">
        <v>15</v>
      </c>
      <c r="I2083" s="7">
        <v>11</v>
      </c>
      <c r="J2083" s="7">
        <v>4</v>
      </c>
      <c r="K2083" s="7">
        <v>5</v>
      </c>
      <c r="L2083" s="8">
        <f t="shared" si="181"/>
        <v>9928000</v>
      </c>
      <c r="M2083" s="8">
        <f t="shared" si="178"/>
        <v>2166900</v>
      </c>
      <c r="N2083" s="8">
        <f t="shared" si="180"/>
        <v>8411170</v>
      </c>
    </row>
    <row r="2084" spans="1:14" ht="28.5" x14ac:dyDescent="0.2">
      <c r="A2084" s="4">
        <v>401970</v>
      </c>
      <c r="B2084" s="15" t="s">
        <v>2142</v>
      </c>
      <c r="C2084" s="15" t="s">
        <v>2564</v>
      </c>
      <c r="D2084" s="15" t="s">
        <v>1495</v>
      </c>
      <c r="E2084" s="16"/>
      <c r="F2084" s="6" t="s">
        <v>2582</v>
      </c>
      <c r="G2084" s="6"/>
      <c r="H2084" s="7">
        <v>56</v>
      </c>
      <c r="I2084" s="7">
        <v>56</v>
      </c>
      <c r="J2084" s="7"/>
      <c r="K2084" s="7">
        <v>10</v>
      </c>
      <c r="L2084" s="8">
        <f t="shared" si="181"/>
        <v>29568000</v>
      </c>
      <c r="M2084" s="8">
        <f t="shared" si="178"/>
        <v>7610400</v>
      </c>
      <c r="N2084" s="8">
        <f t="shared" si="180"/>
        <v>24240720</v>
      </c>
    </row>
    <row r="2085" spans="1:14" ht="42.75" x14ac:dyDescent="0.2">
      <c r="A2085" s="4">
        <v>401975</v>
      </c>
      <c r="B2085" s="15" t="s">
        <v>2142</v>
      </c>
      <c r="C2085" s="15" t="s">
        <v>2564</v>
      </c>
      <c r="D2085" s="15" t="s">
        <v>1495</v>
      </c>
      <c r="E2085" s="16"/>
      <c r="F2085" s="6" t="s">
        <v>2583</v>
      </c>
      <c r="G2085" s="6"/>
      <c r="H2085" s="7">
        <v>77.7</v>
      </c>
      <c r="I2085" s="7">
        <v>77.7</v>
      </c>
      <c r="J2085" s="7"/>
      <c r="K2085" s="7">
        <v>10</v>
      </c>
      <c r="L2085" s="8">
        <f t="shared" si="181"/>
        <v>41025600</v>
      </c>
      <c r="M2085" s="8">
        <f t="shared" si="178"/>
        <v>10559430</v>
      </c>
      <c r="N2085" s="8">
        <f t="shared" si="180"/>
        <v>33633999</v>
      </c>
    </row>
    <row r="2086" spans="1:14" ht="57" x14ac:dyDescent="0.2">
      <c r="A2086" s="4">
        <v>401995</v>
      </c>
      <c r="B2086" s="15" t="s">
        <v>2142</v>
      </c>
      <c r="C2086" s="15" t="s">
        <v>2584</v>
      </c>
      <c r="D2086" s="15" t="s">
        <v>236</v>
      </c>
      <c r="E2086" s="16"/>
      <c r="F2086" s="13" t="s">
        <v>2585</v>
      </c>
      <c r="G2086" s="13"/>
      <c r="H2086" s="7">
        <v>30</v>
      </c>
      <c r="I2086" s="7">
        <v>30</v>
      </c>
      <c r="J2086" s="7"/>
      <c r="K2086" s="7">
        <v>8</v>
      </c>
      <c r="L2086" s="8">
        <f t="shared" si="181"/>
        <v>15840000</v>
      </c>
      <c r="M2086" s="8">
        <f t="shared" si="178"/>
        <v>4077000</v>
      </c>
      <c r="N2086" s="8">
        <f t="shared" si="180"/>
        <v>12986100</v>
      </c>
    </row>
    <row r="2087" spans="1:14" ht="99.75" x14ac:dyDescent="0.2">
      <c r="A2087" s="4">
        <v>402000</v>
      </c>
      <c r="B2087" s="15" t="s">
        <v>2142</v>
      </c>
      <c r="C2087" s="15" t="s">
        <v>2584</v>
      </c>
      <c r="D2087" s="15" t="s">
        <v>236</v>
      </c>
      <c r="E2087" s="16"/>
      <c r="F2087" s="6" t="s">
        <v>2586</v>
      </c>
      <c r="G2087" s="6" t="s">
        <v>2587</v>
      </c>
      <c r="H2087" s="7">
        <v>44</v>
      </c>
      <c r="I2087" s="7">
        <v>44</v>
      </c>
      <c r="J2087" s="7"/>
      <c r="K2087" s="7">
        <v>8</v>
      </c>
      <c r="L2087" s="8">
        <f t="shared" si="181"/>
        <v>23232000</v>
      </c>
      <c r="M2087" s="8">
        <f t="shared" si="178"/>
        <v>5979600</v>
      </c>
      <c r="N2087" s="8">
        <f t="shared" si="180"/>
        <v>19046280</v>
      </c>
    </row>
    <row r="2088" spans="1:14" ht="57" x14ac:dyDescent="0.2">
      <c r="A2088" s="10">
        <v>402005</v>
      </c>
      <c r="B2088" s="15" t="s">
        <v>2142</v>
      </c>
      <c r="C2088" s="15" t="s">
        <v>2584</v>
      </c>
      <c r="D2088" s="15" t="s">
        <v>236</v>
      </c>
      <c r="E2088" s="16"/>
      <c r="F2088" s="13" t="s">
        <v>2588</v>
      </c>
      <c r="G2088" s="13" t="s">
        <v>248</v>
      </c>
      <c r="H2088" s="7">
        <v>18</v>
      </c>
      <c r="I2088" s="9">
        <v>14</v>
      </c>
      <c r="J2088" s="9">
        <v>4</v>
      </c>
      <c r="K2088" s="7">
        <v>4</v>
      </c>
      <c r="L2088" s="8">
        <f t="shared" si="181"/>
        <v>11512000</v>
      </c>
      <c r="M2088" s="8">
        <f t="shared" si="178"/>
        <v>2574600</v>
      </c>
      <c r="N2088" s="8">
        <f t="shared" si="180"/>
        <v>9709780</v>
      </c>
    </row>
    <row r="2089" spans="1:14" ht="42.75" x14ac:dyDescent="0.2">
      <c r="A2089" s="10">
        <v>402006</v>
      </c>
      <c r="B2089" s="15" t="s">
        <v>2142</v>
      </c>
      <c r="C2089" s="15" t="s">
        <v>2584</v>
      </c>
      <c r="D2089" s="15" t="s">
        <v>236</v>
      </c>
      <c r="E2089" s="15" t="s">
        <v>312</v>
      </c>
      <c r="F2089" s="13" t="s">
        <v>2589</v>
      </c>
      <c r="G2089" s="13" t="s">
        <v>314</v>
      </c>
      <c r="H2089" s="7">
        <v>24</v>
      </c>
      <c r="I2089" s="9">
        <v>18</v>
      </c>
      <c r="J2089" s="9">
        <v>6</v>
      </c>
      <c r="K2089" s="7">
        <v>6</v>
      </c>
      <c r="L2089" s="12">
        <f t="shared" si="181"/>
        <v>15684000</v>
      </c>
      <c r="M2089" s="12">
        <f t="shared" si="178"/>
        <v>3454200</v>
      </c>
      <c r="N2089" s="12">
        <f t="shared" si="180"/>
        <v>13266060</v>
      </c>
    </row>
    <row r="2090" spans="1:14" ht="28.5" x14ac:dyDescent="0.2">
      <c r="A2090" s="10">
        <v>402007</v>
      </c>
      <c r="B2090" s="15" t="s">
        <v>2142</v>
      </c>
      <c r="C2090" s="15" t="s">
        <v>2584</v>
      </c>
      <c r="D2090" s="15" t="s">
        <v>236</v>
      </c>
      <c r="E2090" s="16"/>
      <c r="F2090" s="13" t="s">
        <v>2590</v>
      </c>
      <c r="G2090" s="13"/>
      <c r="H2090" s="7">
        <v>3</v>
      </c>
      <c r="I2090" s="7">
        <v>3</v>
      </c>
      <c r="J2090" s="9"/>
      <c r="K2090" s="7">
        <v>0</v>
      </c>
      <c r="L2090" s="8">
        <f t="shared" si="181"/>
        <v>1584000</v>
      </c>
      <c r="M2090" s="8">
        <f t="shared" si="178"/>
        <v>407700</v>
      </c>
      <c r="N2090" s="8">
        <f t="shared" si="180"/>
        <v>1298610</v>
      </c>
    </row>
    <row r="2091" spans="1:14" ht="28.5" x14ac:dyDescent="0.2">
      <c r="A2091" s="10">
        <v>402008</v>
      </c>
      <c r="B2091" s="15" t="s">
        <v>2142</v>
      </c>
      <c r="C2091" s="15" t="s">
        <v>2584</v>
      </c>
      <c r="D2091" s="15" t="s">
        <v>236</v>
      </c>
      <c r="E2091" s="15" t="s">
        <v>312</v>
      </c>
      <c r="F2091" s="13" t="s">
        <v>2591</v>
      </c>
      <c r="G2091" s="13" t="s">
        <v>314</v>
      </c>
      <c r="H2091" s="7">
        <v>45</v>
      </c>
      <c r="I2091" s="9">
        <v>30</v>
      </c>
      <c r="J2091" s="9">
        <v>15</v>
      </c>
      <c r="K2091" s="7">
        <v>6</v>
      </c>
      <c r="L2091" s="12">
        <f t="shared" si="181"/>
        <v>31290000</v>
      </c>
      <c r="M2091" s="12">
        <f t="shared" si="178"/>
        <v>6597000</v>
      </c>
      <c r="N2091" s="12">
        <f t="shared" si="180"/>
        <v>26672100</v>
      </c>
    </row>
    <row r="2092" spans="1:14" ht="28.5" x14ac:dyDescent="0.2">
      <c r="A2092" s="4">
        <v>402010</v>
      </c>
      <c r="B2092" s="15" t="s">
        <v>2142</v>
      </c>
      <c r="C2092" s="15" t="s">
        <v>2584</v>
      </c>
      <c r="D2092" s="15" t="s">
        <v>236</v>
      </c>
      <c r="E2092" s="16"/>
      <c r="F2092" s="6" t="s">
        <v>2592</v>
      </c>
      <c r="G2092" s="6"/>
      <c r="H2092" s="7">
        <v>36.1</v>
      </c>
      <c r="I2092" s="7">
        <v>36.1</v>
      </c>
      <c r="J2092" s="7"/>
      <c r="K2092" s="7">
        <v>8</v>
      </c>
      <c r="L2092" s="8">
        <f t="shared" si="181"/>
        <v>19060800</v>
      </c>
      <c r="M2092" s="8">
        <f t="shared" si="178"/>
        <v>4905990</v>
      </c>
      <c r="N2092" s="8">
        <f t="shared" si="180"/>
        <v>15626607</v>
      </c>
    </row>
    <row r="2093" spans="1:14" ht="28.5" x14ac:dyDescent="0.2">
      <c r="A2093" s="10">
        <v>402015</v>
      </c>
      <c r="B2093" s="15" t="s">
        <v>2142</v>
      </c>
      <c r="C2093" s="15" t="s">
        <v>2584</v>
      </c>
      <c r="D2093" s="15" t="s">
        <v>236</v>
      </c>
      <c r="E2093" s="15" t="s">
        <v>312</v>
      </c>
      <c r="F2093" s="13" t="s">
        <v>2593</v>
      </c>
      <c r="G2093" s="13" t="s">
        <v>2594</v>
      </c>
      <c r="H2093" s="7">
        <v>12</v>
      </c>
      <c r="I2093" s="9">
        <v>8</v>
      </c>
      <c r="J2093" s="9">
        <v>4</v>
      </c>
      <c r="K2093" s="7">
        <v>5</v>
      </c>
      <c r="L2093" s="12">
        <f t="shared" si="181"/>
        <v>8344000</v>
      </c>
      <c r="M2093" s="12">
        <f t="shared" si="178"/>
        <v>1759200</v>
      </c>
      <c r="N2093" s="12">
        <f t="shared" si="180"/>
        <v>7112560</v>
      </c>
    </row>
    <row r="2094" spans="1:14" ht="28.5" x14ac:dyDescent="0.2">
      <c r="A2094" s="10">
        <v>402016</v>
      </c>
      <c r="B2094" s="15" t="s">
        <v>2142</v>
      </c>
      <c r="C2094" s="15" t="s">
        <v>2584</v>
      </c>
      <c r="D2094" s="15" t="s">
        <v>236</v>
      </c>
      <c r="E2094" s="15" t="s">
        <v>312</v>
      </c>
      <c r="F2094" s="13" t="s">
        <v>2595</v>
      </c>
      <c r="G2094" s="13" t="s">
        <v>2596</v>
      </c>
      <c r="H2094" s="7">
        <v>16</v>
      </c>
      <c r="I2094" s="9">
        <v>12</v>
      </c>
      <c r="J2094" s="9">
        <v>4</v>
      </c>
      <c r="K2094" s="7">
        <v>5</v>
      </c>
      <c r="L2094" s="12">
        <f t="shared" si="181"/>
        <v>10456000</v>
      </c>
      <c r="M2094" s="12">
        <f t="shared" si="178"/>
        <v>2302800</v>
      </c>
      <c r="N2094" s="12">
        <f t="shared" si="180"/>
        <v>8844040</v>
      </c>
    </row>
    <row r="2095" spans="1:14" ht="28.5" x14ac:dyDescent="0.2">
      <c r="A2095" s="4">
        <v>402020</v>
      </c>
      <c r="B2095" s="15" t="s">
        <v>2142</v>
      </c>
      <c r="C2095" s="15" t="s">
        <v>2584</v>
      </c>
      <c r="D2095" s="15" t="s">
        <v>236</v>
      </c>
      <c r="E2095" s="16"/>
      <c r="F2095" s="6" t="s">
        <v>2597</v>
      </c>
      <c r="G2095" s="6" t="s">
        <v>2598</v>
      </c>
      <c r="H2095" s="7">
        <v>35</v>
      </c>
      <c r="I2095" s="7">
        <v>35</v>
      </c>
      <c r="J2095" s="7"/>
      <c r="K2095" s="7">
        <v>8</v>
      </c>
      <c r="L2095" s="8">
        <f t="shared" si="181"/>
        <v>18480000</v>
      </c>
      <c r="M2095" s="8">
        <f t="shared" si="178"/>
        <v>4756500</v>
      </c>
      <c r="N2095" s="8">
        <f t="shared" si="180"/>
        <v>15150450</v>
      </c>
    </row>
    <row r="2096" spans="1:14" ht="57" x14ac:dyDescent="0.2">
      <c r="A2096" s="10">
        <v>402025</v>
      </c>
      <c r="B2096" s="15" t="s">
        <v>2142</v>
      </c>
      <c r="C2096" s="15" t="s">
        <v>2584</v>
      </c>
      <c r="D2096" s="15" t="s">
        <v>236</v>
      </c>
      <c r="E2096" s="15" t="s">
        <v>312</v>
      </c>
      <c r="F2096" s="13" t="s">
        <v>2599</v>
      </c>
      <c r="G2096" s="13" t="s">
        <v>2600</v>
      </c>
      <c r="H2096" s="7">
        <v>10</v>
      </c>
      <c r="I2096" s="9">
        <v>7</v>
      </c>
      <c r="J2096" s="9">
        <v>3</v>
      </c>
      <c r="K2096" s="7">
        <v>5</v>
      </c>
      <c r="L2096" s="12">
        <f t="shared" si="181"/>
        <v>6786000</v>
      </c>
      <c r="M2096" s="12">
        <f t="shared" si="178"/>
        <v>1455300</v>
      </c>
      <c r="N2096" s="12">
        <f t="shared" si="180"/>
        <v>5767290</v>
      </c>
    </row>
    <row r="2097" spans="1:14" ht="57" x14ac:dyDescent="0.2">
      <c r="A2097" s="10">
        <v>402026</v>
      </c>
      <c r="B2097" s="15" t="s">
        <v>2142</v>
      </c>
      <c r="C2097" s="15" t="s">
        <v>2584</v>
      </c>
      <c r="D2097" s="15" t="s">
        <v>236</v>
      </c>
      <c r="E2097" s="15" t="s">
        <v>312</v>
      </c>
      <c r="F2097" s="13" t="s">
        <v>2601</v>
      </c>
      <c r="G2097" s="13" t="s">
        <v>2600</v>
      </c>
      <c r="H2097" s="7">
        <v>18</v>
      </c>
      <c r="I2097" s="9">
        <v>14</v>
      </c>
      <c r="J2097" s="9">
        <v>4</v>
      </c>
      <c r="K2097" s="7">
        <v>5</v>
      </c>
      <c r="L2097" s="12">
        <f t="shared" si="181"/>
        <v>11512000</v>
      </c>
      <c r="M2097" s="12">
        <f t="shared" si="178"/>
        <v>2574600</v>
      </c>
      <c r="N2097" s="12">
        <f t="shared" si="180"/>
        <v>9709780</v>
      </c>
    </row>
    <row r="2098" spans="1:14" ht="57" x14ac:dyDescent="0.2">
      <c r="A2098" s="10">
        <v>402030</v>
      </c>
      <c r="B2098" s="15" t="s">
        <v>2142</v>
      </c>
      <c r="C2098" s="15" t="s">
        <v>2584</v>
      </c>
      <c r="D2098" s="15" t="s">
        <v>2155</v>
      </c>
      <c r="E2098" s="16"/>
      <c r="F2098" s="13" t="s">
        <v>2602</v>
      </c>
      <c r="G2098" s="13"/>
      <c r="H2098" s="7">
        <v>40</v>
      </c>
      <c r="I2098" s="7">
        <v>40</v>
      </c>
      <c r="J2098" s="9"/>
      <c r="K2098" s="7">
        <v>8</v>
      </c>
      <c r="L2098" s="8">
        <f t="shared" si="181"/>
        <v>21120000</v>
      </c>
      <c r="M2098" s="8">
        <f t="shared" si="178"/>
        <v>5436000</v>
      </c>
      <c r="N2098" s="8">
        <f t="shared" si="180"/>
        <v>17314800</v>
      </c>
    </row>
    <row r="2099" spans="1:14" ht="28.5" x14ac:dyDescent="0.2">
      <c r="A2099" s="4">
        <v>402035</v>
      </c>
      <c r="B2099" s="15" t="s">
        <v>2142</v>
      </c>
      <c r="C2099" s="15" t="s">
        <v>2584</v>
      </c>
      <c r="D2099" s="15" t="s">
        <v>2155</v>
      </c>
      <c r="E2099" s="16"/>
      <c r="F2099" s="6" t="s">
        <v>2603</v>
      </c>
      <c r="G2099" s="6"/>
      <c r="H2099" s="7">
        <v>100</v>
      </c>
      <c r="I2099" s="7">
        <v>100</v>
      </c>
      <c r="J2099" s="7"/>
      <c r="K2099" s="7">
        <v>8</v>
      </c>
      <c r="L2099" s="8">
        <f t="shared" si="181"/>
        <v>52800000</v>
      </c>
      <c r="M2099" s="8">
        <f t="shared" si="178"/>
        <v>13590000</v>
      </c>
      <c r="N2099" s="8">
        <f t="shared" si="180"/>
        <v>43287000</v>
      </c>
    </row>
    <row r="2100" spans="1:14" ht="114" x14ac:dyDescent="0.2">
      <c r="A2100" s="4">
        <v>402040</v>
      </c>
      <c r="B2100" s="15" t="s">
        <v>2142</v>
      </c>
      <c r="C2100" s="15" t="s">
        <v>2584</v>
      </c>
      <c r="D2100" s="15" t="s">
        <v>2155</v>
      </c>
      <c r="E2100" s="16"/>
      <c r="F2100" s="6" t="s">
        <v>2604</v>
      </c>
      <c r="G2100" s="6"/>
      <c r="H2100" s="7">
        <v>46.4</v>
      </c>
      <c r="I2100" s="7">
        <v>46.4</v>
      </c>
      <c r="J2100" s="7"/>
      <c r="K2100" s="7">
        <v>8</v>
      </c>
      <c r="L2100" s="8">
        <f t="shared" si="181"/>
        <v>24499200</v>
      </c>
      <c r="M2100" s="8">
        <f t="shared" si="178"/>
        <v>6305760</v>
      </c>
      <c r="N2100" s="8">
        <f t="shared" si="180"/>
        <v>20085168</v>
      </c>
    </row>
    <row r="2101" spans="1:14" ht="28.5" x14ac:dyDescent="0.2">
      <c r="A2101" s="4">
        <v>402045</v>
      </c>
      <c r="B2101" s="15" t="s">
        <v>2142</v>
      </c>
      <c r="C2101" s="15" t="s">
        <v>2584</v>
      </c>
      <c r="D2101" s="15" t="s">
        <v>2155</v>
      </c>
      <c r="E2101" s="16"/>
      <c r="F2101" s="6" t="s">
        <v>2605</v>
      </c>
      <c r="G2101" s="6"/>
      <c r="H2101" s="7">
        <v>27</v>
      </c>
      <c r="I2101" s="7">
        <v>27</v>
      </c>
      <c r="J2101" s="7"/>
      <c r="K2101" s="7">
        <v>8</v>
      </c>
      <c r="L2101" s="8">
        <f t="shared" si="181"/>
        <v>14256000</v>
      </c>
      <c r="M2101" s="8">
        <f t="shared" si="178"/>
        <v>3669300</v>
      </c>
      <c r="N2101" s="8">
        <f t="shared" si="180"/>
        <v>11687490</v>
      </c>
    </row>
    <row r="2102" spans="1:14" ht="42.75" x14ac:dyDescent="0.2">
      <c r="A2102" s="10">
        <v>402047</v>
      </c>
      <c r="B2102" s="15" t="s">
        <v>2142</v>
      </c>
      <c r="C2102" s="15" t="s">
        <v>2584</v>
      </c>
      <c r="D2102" s="15" t="s">
        <v>2155</v>
      </c>
      <c r="E2102" s="15" t="s">
        <v>124</v>
      </c>
      <c r="F2102" s="13" t="s">
        <v>2606</v>
      </c>
      <c r="G2102" s="13" t="s">
        <v>2607</v>
      </c>
      <c r="H2102" s="7">
        <v>6</v>
      </c>
      <c r="I2102" s="7">
        <v>6</v>
      </c>
      <c r="J2102" s="9"/>
      <c r="K2102" s="7" t="s">
        <v>21</v>
      </c>
      <c r="L2102" s="12">
        <f t="shared" si="181"/>
        <v>3168000</v>
      </c>
      <c r="M2102" s="12">
        <f t="shared" si="178"/>
        <v>815400</v>
      </c>
      <c r="N2102" s="12">
        <f t="shared" si="180"/>
        <v>2597220</v>
      </c>
    </row>
    <row r="2103" spans="1:14" ht="42.75" x14ac:dyDescent="0.2">
      <c r="A2103" s="10">
        <v>402050</v>
      </c>
      <c r="B2103" s="15" t="s">
        <v>2142</v>
      </c>
      <c r="C2103" s="15" t="s">
        <v>2584</v>
      </c>
      <c r="D2103" s="15" t="s">
        <v>2155</v>
      </c>
      <c r="E2103" s="16"/>
      <c r="F2103" s="13" t="s">
        <v>2608</v>
      </c>
      <c r="G2103" s="13"/>
      <c r="H2103" s="7">
        <v>35</v>
      </c>
      <c r="I2103" s="7">
        <v>35</v>
      </c>
      <c r="J2103" s="9"/>
      <c r="K2103" s="7">
        <v>8</v>
      </c>
      <c r="L2103" s="8">
        <f t="shared" si="181"/>
        <v>18480000</v>
      </c>
      <c r="M2103" s="8">
        <f t="shared" si="178"/>
        <v>4756500</v>
      </c>
      <c r="N2103" s="8">
        <f t="shared" si="180"/>
        <v>15150450</v>
      </c>
    </row>
    <row r="2104" spans="1:14" ht="28.5" x14ac:dyDescent="0.2">
      <c r="A2104" s="10">
        <v>402053</v>
      </c>
      <c r="B2104" s="15" t="s">
        <v>2142</v>
      </c>
      <c r="C2104" s="15" t="s">
        <v>2584</v>
      </c>
      <c r="D2104" s="15" t="s">
        <v>2155</v>
      </c>
      <c r="E2104" s="16"/>
      <c r="F2104" s="13" t="s">
        <v>2609</v>
      </c>
      <c r="G2104" s="13"/>
      <c r="H2104" s="7">
        <v>37</v>
      </c>
      <c r="I2104" s="9">
        <v>25</v>
      </c>
      <c r="J2104" s="9">
        <v>12</v>
      </c>
      <c r="K2104" s="7">
        <v>8</v>
      </c>
      <c r="L2104" s="8">
        <f t="shared" si="181"/>
        <v>25560000</v>
      </c>
      <c r="M2104" s="8">
        <f t="shared" si="178"/>
        <v>5413500</v>
      </c>
      <c r="N2104" s="8">
        <f t="shared" si="180"/>
        <v>21770550</v>
      </c>
    </row>
    <row r="2105" spans="1:14" ht="28.5" x14ac:dyDescent="0.2">
      <c r="A2105" s="10">
        <v>402054</v>
      </c>
      <c r="B2105" s="15" t="s">
        <v>2142</v>
      </c>
      <c r="C2105" s="15" t="s">
        <v>2584</v>
      </c>
      <c r="D2105" s="15" t="s">
        <v>2155</v>
      </c>
      <c r="E2105" s="15" t="s">
        <v>124</v>
      </c>
      <c r="F2105" s="13" t="s">
        <v>2610</v>
      </c>
      <c r="G2105" s="13"/>
      <c r="H2105" s="7">
        <v>3</v>
      </c>
      <c r="I2105" s="7">
        <v>3</v>
      </c>
      <c r="J2105" s="9"/>
      <c r="K2105" s="7">
        <v>0</v>
      </c>
      <c r="L2105" s="12">
        <f t="shared" si="181"/>
        <v>1584000</v>
      </c>
      <c r="M2105" s="12">
        <f t="shared" si="178"/>
        <v>407700</v>
      </c>
      <c r="N2105" s="12">
        <f t="shared" si="180"/>
        <v>1298610</v>
      </c>
    </row>
    <row r="2106" spans="1:14" ht="42.75" x14ac:dyDescent="0.2">
      <c r="A2106" s="4">
        <v>402055</v>
      </c>
      <c r="B2106" s="15" t="s">
        <v>2142</v>
      </c>
      <c r="C2106" s="15" t="s">
        <v>2584</v>
      </c>
      <c r="D2106" s="15" t="s">
        <v>2611</v>
      </c>
      <c r="E2106" s="16"/>
      <c r="F2106" s="6" t="s">
        <v>2612</v>
      </c>
      <c r="G2106" s="6" t="s">
        <v>1652</v>
      </c>
      <c r="H2106" s="7">
        <v>4.8</v>
      </c>
      <c r="I2106" s="7">
        <v>4.8</v>
      </c>
      <c r="J2106" s="7"/>
      <c r="K2106" s="7">
        <v>5</v>
      </c>
      <c r="L2106" s="8">
        <f t="shared" si="181"/>
        <v>2534400</v>
      </c>
      <c r="M2106" s="8">
        <f t="shared" si="178"/>
        <v>652320</v>
      </c>
      <c r="N2106" s="8">
        <f t="shared" si="180"/>
        <v>2077776</v>
      </c>
    </row>
    <row r="2107" spans="1:14" ht="42.75" x14ac:dyDescent="0.2">
      <c r="A2107" s="4">
        <v>402060</v>
      </c>
      <c r="B2107" s="15" t="s">
        <v>2142</v>
      </c>
      <c r="C2107" s="15" t="s">
        <v>2584</v>
      </c>
      <c r="D2107" s="15" t="s">
        <v>2611</v>
      </c>
      <c r="E2107" s="16"/>
      <c r="F2107" s="13" t="s">
        <v>2613</v>
      </c>
      <c r="G2107" s="13"/>
      <c r="H2107" s="7">
        <v>21.7</v>
      </c>
      <c r="I2107" s="7">
        <v>21.7</v>
      </c>
      <c r="J2107" s="7"/>
      <c r="K2107" s="7">
        <v>5</v>
      </c>
      <c r="L2107" s="8">
        <f t="shared" si="181"/>
        <v>11457600</v>
      </c>
      <c r="M2107" s="8">
        <f t="shared" si="178"/>
        <v>2949030</v>
      </c>
      <c r="N2107" s="8">
        <f t="shared" si="180"/>
        <v>9393279</v>
      </c>
    </row>
    <row r="2108" spans="1:14" ht="42.75" x14ac:dyDescent="0.2">
      <c r="A2108" s="10">
        <v>402065</v>
      </c>
      <c r="B2108" s="17" t="s">
        <v>2142</v>
      </c>
      <c r="C2108" s="17" t="s">
        <v>2584</v>
      </c>
      <c r="D2108" s="17" t="s">
        <v>2611</v>
      </c>
      <c r="E2108" s="15"/>
      <c r="F2108" s="13" t="s">
        <v>2614</v>
      </c>
      <c r="G2108" s="13" t="s">
        <v>2615</v>
      </c>
      <c r="H2108" s="7">
        <v>10</v>
      </c>
      <c r="I2108" s="7">
        <v>10</v>
      </c>
      <c r="J2108" s="9"/>
      <c r="K2108" s="7">
        <v>5</v>
      </c>
      <c r="L2108" s="12">
        <f t="shared" si="181"/>
        <v>5280000</v>
      </c>
      <c r="M2108" s="12">
        <f t="shared" si="178"/>
        <v>1359000</v>
      </c>
      <c r="N2108" s="12">
        <f t="shared" si="180"/>
        <v>4328700</v>
      </c>
    </row>
    <row r="2109" spans="1:14" ht="42.75" x14ac:dyDescent="0.2">
      <c r="A2109" s="4">
        <v>402070</v>
      </c>
      <c r="B2109" s="15" t="s">
        <v>2142</v>
      </c>
      <c r="C2109" s="15" t="s">
        <v>2584</v>
      </c>
      <c r="D2109" s="15" t="s">
        <v>2611</v>
      </c>
      <c r="E2109" s="16"/>
      <c r="F2109" s="6" t="s">
        <v>2616</v>
      </c>
      <c r="G2109" s="6"/>
      <c r="H2109" s="7">
        <v>11</v>
      </c>
      <c r="I2109" s="7">
        <v>11</v>
      </c>
      <c r="J2109" s="7"/>
      <c r="K2109" s="7">
        <v>5</v>
      </c>
      <c r="L2109" s="8">
        <f t="shared" si="181"/>
        <v>5808000</v>
      </c>
      <c r="M2109" s="8">
        <f t="shared" si="178"/>
        <v>1494900</v>
      </c>
      <c r="N2109" s="8">
        <f t="shared" si="180"/>
        <v>4761570</v>
      </c>
    </row>
    <row r="2110" spans="1:14" ht="57" x14ac:dyDescent="0.2">
      <c r="A2110" s="4">
        <v>402075</v>
      </c>
      <c r="B2110" s="15" t="s">
        <v>2142</v>
      </c>
      <c r="C2110" s="15" t="s">
        <v>2584</v>
      </c>
      <c r="D2110" s="15" t="s">
        <v>2611</v>
      </c>
      <c r="E2110" s="16"/>
      <c r="F2110" s="6" t="s">
        <v>2617</v>
      </c>
      <c r="G2110" s="6" t="s">
        <v>1652</v>
      </c>
      <c r="H2110" s="7">
        <v>4.4000000000000004</v>
      </c>
      <c r="I2110" s="7">
        <v>4.4000000000000004</v>
      </c>
      <c r="J2110" s="7"/>
      <c r="K2110" s="7">
        <v>4</v>
      </c>
      <c r="L2110" s="8">
        <f t="shared" si="181"/>
        <v>2323200</v>
      </c>
      <c r="M2110" s="8">
        <f t="shared" si="178"/>
        <v>597960</v>
      </c>
      <c r="N2110" s="8">
        <f t="shared" si="180"/>
        <v>1904628</v>
      </c>
    </row>
    <row r="2111" spans="1:14" ht="71.25" x14ac:dyDescent="0.2">
      <c r="A2111" s="4">
        <v>402080</v>
      </c>
      <c r="B2111" s="15" t="s">
        <v>2142</v>
      </c>
      <c r="C2111" s="15" t="s">
        <v>2584</v>
      </c>
      <c r="D2111" s="15" t="s">
        <v>2611</v>
      </c>
      <c r="E2111" s="15" t="s">
        <v>22</v>
      </c>
      <c r="F2111" s="6" t="s">
        <v>2618</v>
      </c>
      <c r="G2111" s="6" t="s">
        <v>1646</v>
      </c>
      <c r="H2111" s="7">
        <v>2.5</v>
      </c>
      <c r="I2111" s="7">
        <v>2.5</v>
      </c>
      <c r="J2111" s="7"/>
      <c r="K2111" s="7">
        <v>4</v>
      </c>
      <c r="L2111" s="11">
        <f>I2111*277000+J2111*644000</f>
        <v>692500</v>
      </c>
      <c r="M2111" s="12">
        <f>(I2111*135900)+(J2111*179000)</f>
        <v>339750</v>
      </c>
      <c r="N2111" s="12">
        <f t="shared" si="180"/>
        <v>454675</v>
      </c>
    </row>
    <row r="2112" spans="1:14" ht="42.75" x14ac:dyDescent="0.2">
      <c r="A2112" s="4">
        <v>402085</v>
      </c>
      <c r="B2112" s="15" t="s">
        <v>2142</v>
      </c>
      <c r="C2112" s="15" t="s">
        <v>2584</v>
      </c>
      <c r="D2112" s="15" t="s">
        <v>2611</v>
      </c>
      <c r="E2112" s="16"/>
      <c r="F2112" s="13" t="s">
        <v>2619</v>
      </c>
      <c r="G2112" s="13"/>
      <c r="H2112" s="7">
        <v>33</v>
      </c>
      <c r="I2112" s="7">
        <v>33</v>
      </c>
      <c r="J2112" s="7"/>
      <c r="K2112" s="7">
        <v>8</v>
      </c>
      <c r="L2112" s="8">
        <f>I2112*528000+J2112*1030000</f>
        <v>17424000</v>
      </c>
      <c r="M2112" s="8">
        <f>(I2112*135900)+(J2112*168000)</f>
        <v>4484700</v>
      </c>
      <c r="N2112" s="8">
        <f t="shared" si="180"/>
        <v>14284710</v>
      </c>
    </row>
    <row r="2113" spans="1:14" ht="57" x14ac:dyDescent="0.2">
      <c r="A2113" s="4">
        <v>402090</v>
      </c>
      <c r="B2113" s="15" t="s">
        <v>2142</v>
      </c>
      <c r="C2113" s="15" t="s">
        <v>2584</v>
      </c>
      <c r="D2113" s="15" t="s">
        <v>2611</v>
      </c>
      <c r="E2113" s="15" t="s">
        <v>22</v>
      </c>
      <c r="F2113" s="6" t="s">
        <v>2620</v>
      </c>
      <c r="G2113" s="6" t="s">
        <v>1652</v>
      </c>
      <c r="H2113" s="7">
        <v>2.9</v>
      </c>
      <c r="I2113" s="7">
        <v>2.9</v>
      </c>
      <c r="J2113" s="7"/>
      <c r="K2113" s="7">
        <v>4</v>
      </c>
      <c r="L2113" s="11">
        <f>I2113*277000+J2113*644000</f>
        <v>803300</v>
      </c>
      <c r="M2113" s="12">
        <f>(I2113*135900)+(J2113*179000)</f>
        <v>394110</v>
      </c>
      <c r="N2113" s="12">
        <f t="shared" si="180"/>
        <v>527423</v>
      </c>
    </row>
    <row r="2114" spans="1:14" ht="42.75" x14ac:dyDescent="0.2">
      <c r="A2114" s="4">
        <v>402095</v>
      </c>
      <c r="B2114" s="15" t="s">
        <v>2142</v>
      </c>
      <c r="C2114" s="15" t="s">
        <v>2584</v>
      </c>
      <c r="D2114" s="15" t="s">
        <v>2611</v>
      </c>
      <c r="E2114" s="16"/>
      <c r="F2114" s="6" t="s">
        <v>2621</v>
      </c>
      <c r="G2114" s="6"/>
      <c r="H2114" s="7">
        <v>20.5</v>
      </c>
      <c r="I2114" s="7">
        <v>20.5</v>
      </c>
      <c r="J2114" s="7"/>
      <c r="K2114" s="7">
        <v>5</v>
      </c>
      <c r="L2114" s="8">
        <f t="shared" ref="L2114:L2154" si="182">I2114*528000+J2114*1030000</f>
        <v>10824000</v>
      </c>
      <c r="M2114" s="8">
        <f t="shared" ref="M2114:M2154" si="183">(I2114*135900)+(J2114*168000)</f>
        <v>2785950</v>
      </c>
      <c r="N2114" s="8">
        <f t="shared" si="180"/>
        <v>8873835</v>
      </c>
    </row>
    <row r="2115" spans="1:14" ht="42.75" x14ac:dyDescent="0.2">
      <c r="A2115" s="10">
        <v>402115</v>
      </c>
      <c r="B2115" s="15" t="s">
        <v>2142</v>
      </c>
      <c r="C2115" s="15" t="s">
        <v>2160</v>
      </c>
      <c r="D2115" s="15" t="s">
        <v>2622</v>
      </c>
      <c r="E2115" s="16"/>
      <c r="F2115" s="13" t="s">
        <v>2623</v>
      </c>
      <c r="G2115" s="13" t="s">
        <v>2624</v>
      </c>
      <c r="H2115" s="21">
        <v>24.5</v>
      </c>
      <c r="I2115" s="21">
        <v>24.5</v>
      </c>
      <c r="J2115" s="9"/>
      <c r="K2115" s="7">
        <v>6</v>
      </c>
      <c r="L2115" s="8">
        <f t="shared" si="182"/>
        <v>12936000</v>
      </c>
      <c r="M2115" s="8">
        <f t="shared" si="183"/>
        <v>3329550</v>
      </c>
      <c r="N2115" s="8">
        <f t="shared" si="180"/>
        <v>10605315</v>
      </c>
    </row>
    <row r="2116" spans="1:14" ht="42.75" x14ac:dyDescent="0.2">
      <c r="A2116" s="10">
        <v>402125</v>
      </c>
      <c r="B2116" s="15" t="s">
        <v>2142</v>
      </c>
      <c r="C2116" s="15" t="s">
        <v>2160</v>
      </c>
      <c r="D2116" s="15" t="s">
        <v>2622</v>
      </c>
      <c r="E2116" s="16"/>
      <c r="F2116" s="13" t="s">
        <v>2625</v>
      </c>
      <c r="G2116" s="13"/>
      <c r="H2116" s="7">
        <v>27</v>
      </c>
      <c r="I2116" s="7">
        <v>27</v>
      </c>
      <c r="J2116" s="9"/>
      <c r="K2116" s="7">
        <v>6</v>
      </c>
      <c r="L2116" s="8">
        <f t="shared" si="182"/>
        <v>14256000</v>
      </c>
      <c r="M2116" s="8">
        <f t="shared" si="183"/>
        <v>3669300</v>
      </c>
      <c r="N2116" s="8">
        <f t="shared" ref="N2116:N2179" si="184">L2116- ((M2116*70)/100)</f>
        <v>11687490</v>
      </c>
    </row>
    <row r="2117" spans="1:14" ht="42.75" x14ac:dyDescent="0.2">
      <c r="A2117" s="10">
        <v>402130</v>
      </c>
      <c r="B2117" s="15" t="s">
        <v>2142</v>
      </c>
      <c r="C2117" s="15" t="s">
        <v>2160</v>
      </c>
      <c r="D2117" s="15" t="s">
        <v>2622</v>
      </c>
      <c r="E2117" s="16"/>
      <c r="F2117" s="13" t="s">
        <v>2626</v>
      </c>
      <c r="G2117" s="13"/>
      <c r="H2117" s="7">
        <v>32</v>
      </c>
      <c r="I2117" s="7">
        <v>32</v>
      </c>
      <c r="J2117" s="9"/>
      <c r="K2117" s="7">
        <v>6</v>
      </c>
      <c r="L2117" s="8">
        <f t="shared" si="182"/>
        <v>16896000</v>
      </c>
      <c r="M2117" s="8">
        <f t="shared" si="183"/>
        <v>4348800</v>
      </c>
      <c r="N2117" s="8">
        <f t="shared" si="184"/>
        <v>13851840</v>
      </c>
    </row>
    <row r="2118" spans="1:14" ht="42.75" x14ac:dyDescent="0.2">
      <c r="A2118" s="10">
        <v>402135</v>
      </c>
      <c r="B2118" s="15" t="s">
        <v>2142</v>
      </c>
      <c r="C2118" s="15" t="s">
        <v>2160</v>
      </c>
      <c r="D2118" s="15" t="s">
        <v>2622</v>
      </c>
      <c r="E2118" s="16"/>
      <c r="F2118" s="13" t="s">
        <v>2627</v>
      </c>
      <c r="G2118" s="13"/>
      <c r="H2118" s="7">
        <v>28.5</v>
      </c>
      <c r="I2118" s="7">
        <v>28.5</v>
      </c>
      <c r="J2118" s="9"/>
      <c r="K2118" s="7">
        <v>6</v>
      </c>
      <c r="L2118" s="8">
        <f t="shared" si="182"/>
        <v>15048000</v>
      </c>
      <c r="M2118" s="8">
        <f t="shared" si="183"/>
        <v>3873150</v>
      </c>
      <c r="N2118" s="8">
        <f t="shared" si="184"/>
        <v>12336795</v>
      </c>
    </row>
    <row r="2119" spans="1:14" ht="42.75" x14ac:dyDescent="0.2">
      <c r="A2119" s="10">
        <v>402145</v>
      </c>
      <c r="B2119" s="15" t="s">
        <v>2142</v>
      </c>
      <c r="C2119" s="15" t="s">
        <v>2160</v>
      </c>
      <c r="D2119" s="15" t="s">
        <v>2622</v>
      </c>
      <c r="E2119" s="16"/>
      <c r="F2119" s="13" t="s">
        <v>2628</v>
      </c>
      <c r="G2119" s="13"/>
      <c r="H2119" s="7">
        <v>35</v>
      </c>
      <c r="I2119" s="7">
        <v>35</v>
      </c>
      <c r="J2119" s="9"/>
      <c r="K2119" s="7">
        <v>6</v>
      </c>
      <c r="L2119" s="8">
        <f t="shared" si="182"/>
        <v>18480000</v>
      </c>
      <c r="M2119" s="8">
        <f t="shared" si="183"/>
        <v>4756500</v>
      </c>
      <c r="N2119" s="8">
        <f t="shared" si="184"/>
        <v>15150450</v>
      </c>
    </row>
    <row r="2120" spans="1:14" ht="57" x14ac:dyDescent="0.2">
      <c r="A2120" s="10">
        <v>402155</v>
      </c>
      <c r="B2120" s="15" t="s">
        <v>2142</v>
      </c>
      <c r="C2120" s="15" t="s">
        <v>2160</v>
      </c>
      <c r="D2120" s="15" t="s">
        <v>2622</v>
      </c>
      <c r="E2120" s="16"/>
      <c r="F2120" s="13" t="s">
        <v>2629</v>
      </c>
      <c r="G2120" s="13"/>
      <c r="H2120" s="7">
        <v>18</v>
      </c>
      <c r="I2120" s="7">
        <v>18</v>
      </c>
      <c r="J2120" s="9"/>
      <c r="K2120" s="7">
        <v>6</v>
      </c>
      <c r="L2120" s="8">
        <f t="shared" si="182"/>
        <v>9504000</v>
      </c>
      <c r="M2120" s="8">
        <f t="shared" si="183"/>
        <v>2446200</v>
      </c>
      <c r="N2120" s="8">
        <f t="shared" si="184"/>
        <v>7791660</v>
      </c>
    </row>
    <row r="2121" spans="1:14" ht="42.75" x14ac:dyDescent="0.2">
      <c r="A2121" s="10">
        <v>402160</v>
      </c>
      <c r="B2121" s="15" t="s">
        <v>2142</v>
      </c>
      <c r="C2121" s="15" t="s">
        <v>2160</v>
      </c>
      <c r="D2121" s="15" t="s">
        <v>2622</v>
      </c>
      <c r="E2121" s="16"/>
      <c r="F2121" s="13" t="s">
        <v>2630</v>
      </c>
      <c r="G2121" s="13"/>
      <c r="H2121" s="7">
        <v>18</v>
      </c>
      <c r="I2121" s="7">
        <v>18</v>
      </c>
      <c r="J2121" s="9"/>
      <c r="K2121" s="7">
        <v>6</v>
      </c>
      <c r="L2121" s="8">
        <f t="shared" si="182"/>
        <v>9504000</v>
      </c>
      <c r="M2121" s="8">
        <f t="shared" si="183"/>
        <v>2446200</v>
      </c>
      <c r="N2121" s="8">
        <f t="shared" si="184"/>
        <v>7791660</v>
      </c>
    </row>
    <row r="2122" spans="1:14" ht="42.75" x14ac:dyDescent="0.2">
      <c r="A2122" s="10">
        <v>402175</v>
      </c>
      <c r="B2122" s="15" t="s">
        <v>2142</v>
      </c>
      <c r="C2122" s="15" t="s">
        <v>2160</v>
      </c>
      <c r="D2122" s="15" t="s">
        <v>2622</v>
      </c>
      <c r="E2122" s="16"/>
      <c r="F2122" s="13" t="s">
        <v>2631</v>
      </c>
      <c r="G2122" s="13"/>
      <c r="H2122" s="7">
        <v>27</v>
      </c>
      <c r="I2122" s="7">
        <v>27</v>
      </c>
      <c r="J2122" s="9"/>
      <c r="K2122" s="7">
        <v>6</v>
      </c>
      <c r="L2122" s="8">
        <f t="shared" si="182"/>
        <v>14256000</v>
      </c>
      <c r="M2122" s="8">
        <f t="shared" si="183"/>
        <v>3669300</v>
      </c>
      <c r="N2122" s="8">
        <f t="shared" si="184"/>
        <v>11687490</v>
      </c>
    </row>
    <row r="2123" spans="1:14" ht="42.75" x14ac:dyDescent="0.2">
      <c r="A2123" s="10">
        <v>402176</v>
      </c>
      <c r="B2123" s="15" t="s">
        <v>2142</v>
      </c>
      <c r="C2123" s="15" t="s">
        <v>2160</v>
      </c>
      <c r="D2123" s="15" t="s">
        <v>2622</v>
      </c>
      <c r="E2123" s="15" t="s">
        <v>124</v>
      </c>
      <c r="F2123" s="13" t="s">
        <v>2632</v>
      </c>
      <c r="G2123" s="13"/>
      <c r="H2123" s="7">
        <v>4</v>
      </c>
      <c r="I2123" s="7">
        <v>4</v>
      </c>
      <c r="J2123" s="9"/>
      <c r="K2123" s="7">
        <v>0</v>
      </c>
      <c r="L2123" s="12">
        <f t="shared" si="182"/>
        <v>2112000</v>
      </c>
      <c r="M2123" s="12">
        <f t="shared" si="183"/>
        <v>543600</v>
      </c>
      <c r="N2123" s="12">
        <f t="shared" si="184"/>
        <v>1731480</v>
      </c>
    </row>
    <row r="2124" spans="1:14" ht="42.75" x14ac:dyDescent="0.2">
      <c r="A2124" s="10">
        <v>402177</v>
      </c>
      <c r="B2124" s="15" t="s">
        <v>2142</v>
      </c>
      <c r="C2124" s="15" t="s">
        <v>2160</v>
      </c>
      <c r="D2124" s="15" t="s">
        <v>2622</v>
      </c>
      <c r="E2124" s="15" t="s">
        <v>124</v>
      </c>
      <c r="F2124" s="13" t="s">
        <v>2633</v>
      </c>
      <c r="G2124" s="13"/>
      <c r="H2124" s="7">
        <v>7</v>
      </c>
      <c r="I2124" s="7">
        <v>7</v>
      </c>
      <c r="J2124" s="9"/>
      <c r="K2124" s="7">
        <v>0</v>
      </c>
      <c r="L2124" s="12">
        <f t="shared" si="182"/>
        <v>3696000</v>
      </c>
      <c r="M2124" s="12">
        <f t="shared" si="183"/>
        <v>951300</v>
      </c>
      <c r="N2124" s="12">
        <f t="shared" si="184"/>
        <v>3030090</v>
      </c>
    </row>
    <row r="2125" spans="1:14" ht="42.75" x14ac:dyDescent="0.2">
      <c r="A2125" s="4">
        <v>402180</v>
      </c>
      <c r="B2125" s="15" t="s">
        <v>2142</v>
      </c>
      <c r="C2125" s="15" t="s">
        <v>2160</v>
      </c>
      <c r="D2125" s="15" t="s">
        <v>2622</v>
      </c>
      <c r="E2125" s="16"/>
      <c r="F2125" s="6" t="s">
        <v>2634</v>
      </c>
      <c r="G2125" s="6"/>
      <c r="H2125" s="7">
        <v>35.200000000000003</v>
      </c>
      <c r="I2125" s="7">
        <v>35.200000000000003</v>
      </c>
      <c r="J2125" s="7"/>
      <c r="K2125" s="7">
        <v>8</v>
      </c>
      <c r="L2125" s="8">
        <f t="shared" si="182"/>
        <v>18585600</v>
      </c>
      <c r="M2125" s="8">
        <f t="shared" si="183"/>
        <v>4783680</v>
      </c>
      <c r="N2125" s="8">
        <f t="shared" si="184"/>
        <v>15237024</v>
      </c>
    </row>
    <row r="2126" spans="1:14" ht="42.75" x14ac:dyDescent="0.2">
      <c r="A2126" s="4">
        <v>402185</v>
      </c>
      <c r="B2126" s="15" t="s">
        <v>2142</v>
      </c>
      <c r="C2126" s="15" t="s">
        <v>2160</v>
      </c>
      <c r="D2126" s="15" t="s">
        <v>2622</v>
      </c>
      <c r="E2126" s="16"/>
      <c r="F2126" s="6" t="s">
        <v>2635</v>
      </c>
      <c r="G2126" s="6"/>
      <c r="H2126" s="7">
        <v>60</v>
      </c>
      <c r="I2126" s="7">
        <v>60</v>
      </c>
      <c r="J2126" s="7"/>
      <c r="K2126" s="7">
        <v>8</v>
      </c>
      <c r="L2126" s="8">
        <f t="shared" si="182"/>
        <v>31680000</v>
      </c>
      <c r="M2126" s="8">
        <f t="shared" si="183"/>
        <v>8154000</v>
      </c>
      <c r="N2126" s="8">
        <f t="shared" si="184"/>
        <v>25972200</v>
      </c>
    </row>
    <row r="2127" spans="1:14" ht="57" x14ac:dyDescent="0.2">
      <c r="A2127" s="4">
        <v>402190</v>
      </c>
      <c r="B2127" s="15" t="s">
        <v>2142</v>
      </c>
      <c r="C2127" s="15" t="s">
        <v>2160</v>
      </c>
      <c r="D2127" s="15" t="s">
        <v>2622</v>
      </c>
      <c r="E2127" s="16"/>
      <c r="F2127" s="6" t="s">
        <v>2636</v>
      </c>
      <c r="G2127" s="6" t="s">
        <v>2637</v>
      </c>
      <c r="H2127" s="7">
        <v>38</v>
      </c>
      <c r="I2127" s="7">
        <v>38</v>
      </c>
      <c r="J2127" s="7"/>
      <c r="K2127" s="7">
        <v>7</v>
      </c>
      <c r="L2127" s="8">
        <f t="shared" si="182"/>
        <v>20064000</v>
      </c>
      <c r="M2127" s="8">
        <f t="shared" si="183"/>
        <v>5164200</v>
      </c>
      <c r="N2127" s="8">
        <f t="shared" si="184"/>
        <v>16449060</v>
      </c>
    </row>
    <row r="2128" spans="1:14" ht="42.75" x14ac:dyDescent="0.2">
      <c r="A2128" s="4">
        <v>402195</v>
      </c>
      <c r="B2128" s="15" t="s">
        <v>2142</v>
      </c>
      <c r="C2128" s="15" t="s">
        <v>2160</v>
      </c>
      <c r="D2128" s="15" t="s">
        <v>2416</v>
      </c>
      <c r="E2128" s="16"/>
      <c r="F2128" s="6" t="s">
        <v>2638</v>
      </c>
      <c r="G2128" s="6" t="s">
        <v>2639</v>
      </c>
      <c r="H2128" s="7">
        <v>25</v>
      </c>
      <c r="I2128" s="7">
        <v>25</v>
      </c>
      <c r="J2128" s="7"/>
      <c r="K2128" s="7">
        <v>8</v>
      </c>
      <c r="L2128" s="8">
        <f t="shared" si="182"/>
        <v>13200000</v>
      </c>
      <c r="M2128" s="8">
        <f t="shared" si="183"/>
        <v>3397500</v>
      </c>
      <c r="N2128" s="8">
        <f t="shared" si="184"/>
        <v>10821750</v>
      </c>
    </row>
    <row r="2129" spans="1:14" ht="57" x14ac:dyDescent="0.2">
      <c r="A2129" s="4">
        <v>402200</v>
      </c>
      <c r="B2129" s="15" t="s">
        <v>2142</v>
      </c>
      <c r="C2129" s="15" t="s">
        <v>2160</v>
      </c>
      <c r="D2129" s="15" t="s">
        <v>1231</v>
      </c>
      <c r="E2129" s="16"/>
      <c r="F2129" s="6" t="s">
        <v>2640</v>
      </c>
      <c r="G2129" s="6"/>
      <c r="H2129" s="7">
        <v>70</v>
      </c>
      <c r="I2129" s="7">
        <v>70</v>
      </c>
      <c r="J2129" s="7"/>
      <c r="K2129" s="7">
        <v>13</v>
      </c>
      <c r="L2129" s="8">
        <f t="shared" si="182"/>
        <v>36960000</v>
      </c>
      <c r="M2129" s="8">
        <f t="shared" si="183"/>
        <v>9513000</v>
      </c>
      <c r="N2129" s="8">
        <f t="shared" si="184"/>
        <v>30300900</v>
      </c>
    </row>
    <row r="2130" spans="1:14" x14ac:dyDescent="0.2">
      <c r="A2130" s="4">
        <v>402205</v>
      </c>
      <c r="B2130" s="15" t="s">
        <v>2142</v>
      </c>
      <c r="C2130" s="15" t="s">
        <v>2160</v>
      </c>
      <c r="D2130" s="15" t="s">
        <v>1231</v>
      </c>
      <c r="E2130" s="15" t="s">
        <v>124</v>
      </c>
      <c r="F2130" s="6" t="s">
        <v>2641</v>
      </c>
      <c r="G2130" s="6"/>
      <c r="H2130" s="7">
        <v>19</v>
      </c>
      <c r="I2130" s="7">
        <v>19</v>
      </c>
      <c r="J2130" s="7"/>
      <c r="K2130" s="7">
        <v>0</v>
      </c>
      <c r="L2130" s="12">
        <f t="shared" si="182"/>
        <v>10032000</v>
      </c>
      <c r="M2130" s="12">
        <f t="shared" si="183"/>
        <v>2582100</v>
      </c>
      <c r="N2130" s="12">
        <f t="shared" si="184"/>
        <v>8224530</v>
      </c>
    </row>
    <row r="2131" spans="1:14" ht="28.5" x14ac:dyDescent="0.2">
      <c r="A2131" s="4">
        <v>500005</v>
      </c>
      <c r="B2131" s="15" t="s">
        <v>2642</v>
      </c>
      <c r="C2131" s="15" t="s">
        <v>2643</v>
      </c>
      <c r="D2131" s="15" t="s">
        <v>236</v>
      </c>
      <c r="E2131" s="16"/>
      <c r="F2131" s="6" t="s">
        <v>2644</v>
      </c>
      <c r="G2131" s="6"/>
      <c r="H2131" s="7">
        <v>34.6</v>
      </c>
      <c r="I2131" s="7">
        <v>34.6</v>
      </c>
      <c r="J2131" s="7"/>
      <c r="K2131" s="7">
        <v>9</v>
      </c>
      <c r="L2131" s="8">
        <f t="shared" si="182"/>
        <v>18268800</v>
      </c>
      <c r="M2131" s="8">
        <f t="shared" si="183"/>
        <v>4702140</v>
      </c>
      <c r="N2131" s="8">
        <f t="shared" si="184"/>
        <v>14977302</v>
      </c>
    </row>
    <row r="2132" spans="1:14" ht="28.5" x14ac:dyDescent="0.2">
      <c r="A2132" s="4">
        <v>500010</v>
      </c>
      <c r="B2132" s="15" t="s">
        <v>2642</v>
      </c>
      <c r="C2132" s="15" t="s">
        <v>2643</v>
      </c>
      <c r="D2132" s="15" t="s">
        <v>236</v>
      </c>
      <c r="E2132" s="16"/>
      <c r="F2132" s="6" t="s">
        <v>2645</v>
      </c>
      <c r="G2132" s="6"/>
      <c r="H2132" s="7">
        <v>49</v>
      </c>
      <c r="I2132" s="7">
        <v>49</v>
      </c>
      <c r="J2132" s="7"/>
      <c r="K2132" s="7">
        <v>7</v>
      </c>
      <c r="L2132" s="8">
        <f t="shared" si="182"/>
        <v>25872000</v>
      </c>
      <c r="M2132" s="8">
        <f t="shared" si="183"/>
        <v>6659100</v>
      </c>
      <c r="N2132" s="8">
        <f t="shared" si="184"/>
        <v>21210630</v>
      </c>
    </row>
    <row r="2133" spans="1:14" ht="42.75" x14ac:dyDescent="0.2">
      <c r="A2133" s="10">
        <v>500013</v>
      </c>
      <c r="B2133" s="15" t="s">
        <v>2642</v>
      </c>
      <c r="C2133" s="15" t="s">
        <v>2643</v>
      </c>
      <c r="D2133" s="15" t="s">
        <v>236</v>
      </c>
      <c r="E2133" s="16"/>
      <c r="F2133" s="13" t="s">
        <v>2646</v>
      </c>
      <c r="G2133" s="13" t="s">
        <v>248</v>
      </c>
      <c r="H2133" s="7">
        <v>12</v>
      </c>
      <c r="I2133" s="9" t="s">
        <v>2362</v>
      </c>
      <c r="J2133" s="9">
        <v>4</v>
      </c>
      <c r="K2133" s="7">
        <v>0</v>
      </c>
      <c r="L2133" s="8">
        <f t="shared" si="182"/>
        <v>8344000</v>
      </c>
      <c r="M2133" s="8">
        <f t="shared" si="183"/>
        <v>1759200</v>
      </c>
      <c r="N2133" s="8">
        <f t="shared" si="184"/>
        <v>7112560</v>
      </c>
    </row>
    <row r="2134" spans="1:14" ht="28.5" x14ac:dyDescent="0.2">
      <c r="A2134" s="10">
        <v>500015</v>
      </c>
      <c r="B2134" s="15" t="s">
        <v>2642</v>
      </c>
      <c r="C2134" s="15" t="s">
        <v>2643</v>
      </c>
      <c r="D2134" s="15" t="s">
        <v>236</v>
      </c>
      <c r="E2134" s="15" t="s">
        <v>312</v>
      </c>
      <c r="F2134" s="13" t="s">
        <v>2647</v>
      </c>
      <c r="G2134" s="13" t="s">
        <v>248</v>
      </c>
      <c r="H2134" s="7">
        <v>13.5</v>
      </c>
      <c r="I2134" s="9">
        <v>9.5</v>
      </c>
      <c r="J2134" s="9">
        <v>4</v>
      </c>
      <c r="K2134" s="7">
        <v>7</v>
      </c>
      <c r="L2134" s="12">
        <f t="shared" si="182"/>
        <v>9136000</v>
      </c>
      <c r="M2134" s="12">
        <f t="shared" si="183"/>
        <v>1963050</v>
      </c>
      <c r="N2134" s="12">
        <f t="shared" si="184"/>
        <v>7761865</v>
      </c>
    </row>
    <row r="2135" spans="1:14" ht="28.5" x14ac:dyDescent="0.2">
      <c r="A2135" s="4">
        <v>500020</v>
      </c>
      <c r="B2135" s="15" t="s">
        <v>2642</v>
      </c>
      <c r="C2135" s="15" t="s">
        <v>2643</v>
      </c>
      <c r="D2135" s="15" t="s">
        <v>236</v>
      </c>
      <c r="E2135" s="16"/>
      <c r="F2135" s="6" t="s">
        <v>2648</v>
      </c>
      <c r="G2135" s="6"/>
      <c r="H2135" s="7">
        <v>44</v>
      </c>
      <c r="I2135" s="7">
        <v>44</v>
      </c>
      <c r="J2135" s="7"/>
      <c r="K2135" s="7">
        <v>10</v>
      </c>
      <c r="L2135" s="8">
        <f t="shared" si="182"/>
        <v>23232000</v>
      </c>
      <c r="M2135" s="8">
        <f t="shared" si="183"/>
        <v>5979600</v>
      </c>
      <c r="N2135" s="8">
        <f t="shared" si="184"/>
        <v>19046280</v>
      </c>
    </row>
    <row r="2136" spans="1:14" ht="28.5" x14ac:dyDescent="0.2">
      <c r="A2136" s="10">
        <v>500025</v>
      </c>
      <c r="B2136" s="15" t="s">
        <v>2642</v>
      </c>
      <c r="C2136" s="15" t="s">
        <v>2643</v>
      </c>
      <c r="D2136" s="15" t="s">
        <v>236</v>
      </c>
      <c r="E2136" s="15" t="s">
        <v>312</v>
      </c>
      <c r="F2136" s="13" t="s">
        <v>2649</v>
      </c>
      <c r="G2136" s="13" t="s">
        <v>2650</v>
      </c>
      <c r="H2136" s="7">
        <v>21</v>
      </c>
      <c r="I2136" s="9">
        <v>17</v>
      </c>
      <c r="J2136" s="9">
        <v>4</v>
      </c>
      <c r="K2136" s="7">
        <v>7</v>
      </c>
      <c r="L2136" s="12">
        <f t="shared" si="182"/>
        <v>13096000</v>
      </c>
      <c r="M2136" s="12">
        <f t="shared" si="183"/>
        <v>2982300</v>
      </c>
      <c r="N2136" s="12">
        <f t="shared" si="184"/>
        <v>11008390</v>
      </c>
    </row>
    <row r="2137" spans="1:14" ht="99.75" x14ac:dyDescent="0.2">
      <c r="A2137" s="4">
        <v>500030</v>
      </c>
      <c r="B2137" s="15" t="s">
        <v>2642</v>
      </c>
      <c r="C2137" s="15" t="s">
        <v>2643</v>
      </c>
      <c r="D2137" s="15" t="s">
        <v>236</v>
      </c>
      <c r="E2137" s="16"/>
      <c r="F2137" s="6" t="s">
        <v>2651</v>
      </c>
      <c r="G2137" s="6"/>
      <c r="H2137" s="7">
        <v>54</v>
      </c>
      <c r="I2137" s="7">
        <v>54</v>
      </c>
      <c r="J2137" s="7"/>
      <c r="K2137" s="7">
        <v>10</v>
      </c>
      <c r="L2137" s="8">
        <f t="shared" si="182"/>
        <v>28512000</v>
      </c>
      <c r="M2137" s="8">
        <f t="shared" si="183"/>
        <v>7338600</v>
      </c>
      <c r="N2137" s="8">
        <f t="shared" si="184"/>
        <v>23374980</v>
      </c>
    </row>
    <row r="2138" spans="1:14" ht="42.75" x14ac:dyDescent="0.2">
      <c r="A2138" s="10">
        <v>500031</v>
      </c>
      <c r="B2138" s="15" t="s">
        <v>2642</v>
      </c>
      <c r="C2138" s="15" t="s">
        <v>2643</v>
      </c>
      <c r="D2138" s="15" t="s">
        <v>236</v>
      </c>
      <c r="E2138" s="15" t="s">
        <v>312</v>
      </c>
      <c r="F2138" s="13" t="s">
        <v>2652</v>
      </c>
      <c r="G2138" s="13" t="s">
        <v>2653</v>
      </c>
      <c r="H2138" s="7">
        <v>88</v>
      </c>
      <c r="I2138" s="9">
        <v>68</v>
      </c>
      <c r="J2138" s="9">
        <v>20</v>
      </c>
      <c r="K2138" s="7">
        <v>9</v>
      </c>
      <c r="L2138" s="12">
        <f t="shared" si="182"/>
        <v>56504000</v>
      </c>
      <c r="M2138" s="12">
        <f t="shared" si="183"/>
        <v>12601200</v>
      </c>
      <c r="N2138" s="12">
        <f t="shared" si="184"/>
        <v>47683160</v>
      </c>
    </row>
    <row r="2139" spans="1:14" ht="28.5" x14ac:dyDescent="0.2">
      <c r="A2139" s="4">
        <v>500040</v>
      </c>
      <c r="B2139" s="15" t="s">
        <v>2642</v>
      </c>
      <c r="C2139" s="15" t="s">
        <v>2643</v>
      </c>
      <c r="D2139" s="15" t="s">
        <v>236</v>
      </c>
      <c r="E2139" s="16"/>
      <c r="F2139" s="6" t="s">
        <v>2654</v>
      </c>
      <c r="G2139" s="6"/>
      <c r="H2139" s="7">
        <v>51.8</v>
      </c>
      <c r="I2139" s="7">
        <v>51.8</v>
      </c>
      <c r="J2139" s="7"/>
      <c r="K2139" s="7">
        <v>10</v>
      </c>
      <c r="L2139" s="8">
        <f t="shared" si="182"/>
        <v>27350400</v>
      </c>
      <c r="M2139" s="8">
        <f t="shared" si="183"/>
        <v>7039620</v>
      </c>
      <c r="N2139" s="8">
        <f t="shared" si="184"/>
        <v>22422666</v>
      </c>
    </row>
    <row r="2140" spans="1:14" ht="71.25" x14ac:dyDescent="0.2">
      <c r="A2140" s="4">
        <v>500045</v>
      </c>
      <c r="B2140" s="15" t="s">
        <v>2642</v>
      </c>
      <c r="C2140" s="15" t="s">
        <v>2643</v>
      </c>
      <c r="D2140" s="15" t="s">
        <v>236</v>
      </c>
      <c r="E2140" s="16"/>
      <c r="F2140" s="6" t="s">
        <v>2655</v>
      </c>
      <c r="G2140" s="6"/>
      <c r="H2140" s="7">
        <v>50</v>
      </c>
      <c r="I2140" s="7">
        <v>50</v>
      </c>
      <c r="J2140" s="7"/>
      <c r="K2140" s="7">
        <v>11</v>
      </c>
      <c r="L2140" s="8">
        <f t="shared" si="182"/>
        <v>26400000</v>
      </c>
      <c r="M2140" s="8">
        <f t="shared" si="183"/>
        <v>6795000</v>
      </c>
      <c r="N2140" s="8">
        <f t="shared" si="184"/>
        <v>21643500</v>
      </c>
    </row>
    <row r="2141" spans="1:14" ht="42.75" x14ac:dyDescent="0.2">
      <c r="A2141" s="10">
        <v>500050</v>
      </c>
      <c r="B2141" s="15" t="s">
        <v>2642</v>
      </c>
      <c r="C2141" s="15" t="s">
        <v>2643</v>
      </c>
      <c r="D2141" s="15" t="s">
        <v>171</v>
      </c>
      <c r="E2141" s="15" t="s">
        <v>312</v>
      </c>
      <c r="F2141" s="13" t="s">
        <v>2656</v>
      </c>
      <c r="G2141" s="13" t="s">
        <v>2600</v>
      </c>
      <c r="H2141" s="7">
        <v>15</v>
      </c>
      <c r="I2141" s="9">
        <v>11</v>
      </c>
      <c r="J2141" s="9">
        <v>4</v>
      </c>
      <c r="K2141" s="7">
        <v>4</v>
      </c>
      <c r="L2141" s="12">
        <f t="shared" si="182"/>
        <v>9928000</v>
      </c>
      <c r="M2141" s="12">
        <f t="shared" si="183"/>
        <v>2166900</v>
      </c>
      <c r="N2141" s="12">
        <f t="shared" si="184"/>
        <v>8411170</v>
      </c>
    </row>
    <row r="2142" spans="1:14" ht="42.75" x14ac:dyDescent="0.2">
      <c r="A2142" s="4">
        <v>500055</v>
      </c>
      <c r="B2142" s="15" t="s">
        <v>2642</v>
      </c>
      <c r="C2142" s="15" t="s">
        <v>2643</v>
      </c>
      <c r="D2142" s="15" t="s">
        <v>171</v>
      </c>
      <c r="E2142" s="16"/>
      <c r="F2142" s="6" t="s">
        <v>2657</v>
      </c>
      <c r="G2142" s="6"/>
      <c r="H2142" s="7">
        <v>30</v>
      </c>
      <c r="I2142" s="7">
        <v>30</v>
      </c>
      <c r="J2142" s="7"/>
      <c r="K2142" s="7">
        <v>8</v>
      </c>
      <c r="L2142" s="8">
        <f t="shared" si="182"/>
        <v>15840000</v>
      </c>
      <c r="M2142" s="8">
        <f t="shared" si="183"/>
        <v>4077000</v>
      </c>
      <c r="N2142" s="8">
        <f t="shared" si="184"/>
        <v>12986100</v>
      </c>
    </row>
    <row r="2143" spans="1:14" ht="42.75" x14ac:dyDescent="0.2">
      <c r="A2143" s="4">
        <v>500060</v>
      </c>
      <c r="B2143" s="15" t="s">
        <v>2642</v>
      </c>
      <c r="C2143" s="15" t="s">
        <v>2643</v>
      </c>
      <c r="D2143" s="15" t="s">
        <v>171</v>
      </c>
      <c r="E2143" s="16"/>
      <c r="F2143" s="6" t="s">
        <v>2658</v>
      </c>
      <c r="G2143" s="6"/>
      <c r="H2143" s="7">
        <v>51.7</v>
      </c>
      <c r="I2143" s="7">
        <v>51.7</v>
      </c>
      <c r="J2143" s="7"/>
      <c r="K2143" s="7">
        <v>10</v>
      </c>
      <c r="L2143" s="8">
        <f t="shared" si="182"/>
        <v>27297600</v>
      </c>
      <c r="M2143" s="8">
        <f t="shared" si="183"/>
        <v>7026030</v>
      </c>
      <c r="N2143" s="8">
        <f t="shared" si="184"/>
        <v>22379379</v>
      </c>
    </row>
    <row r="2144" spans="1:14" ht="71.25" x14ac:dyDescent="0.2">
      <c r="A2144" s="4">
        <v>500065</v>
      </c>
      <c r="B2144" s="15" t="s">
        <v>2642</v>
      </c>
      <c r="C2144" s="15" t="s">
        <v>2643</v>
      </c>
      <c r="D2144" s="15" t="s">
        <v>171</v>
      </c>
      <c r="E2144" s="16"/>
      <c r="F2144" s="6" t="s">
        <v>2659</v>
      </c>
      <c r="G2144" s="6"/>
      <c r="H2144" s="7">
        <v>62.5</v>
      </c>
      <c r="I2144" s="7">
        <v>62.5</v>
      </c>
      <c r="J2144" s="7"/>
      <c r="K2144" s="7">
        <v>10</v>
      </c>
      <c r="L2144" s="8">
        <f t="shared" si="182"/>
        <v>33000000</v>
      </c>
      <c r="M2144" s="8">
        <f t="shared" si="183"/>
        <v>8493750</v>
      </c>
      <c r="N2144" s="8">
        <f t="shared" si="184"/>
        <v>27054375</v>
      </c>
    </row>
    <row r="2145" spans="1:14" ht="71.25" x14ac:dyDescent="0.2">
      <c r="A2145" s="4">
        <v>500070</v>
      </c>
      <c r="B2145" s="15" t="s">
        <v>2642</v>
      </c>
      <c r="C2145" s="15" t="s">
        <v>2643</v>
      </c>
      <c r="D2145" s="15" t="s">
        <v>171</v>
      </c>
      <c r="E2145" s="16"/>
      <c r="F2145" s="6" t="s">
        <v>2660</v>
      </c>
      <c r="G2145" s="6"/>
      <c r="H2145" s="7">
        <v>69</v>
      </c>
      <c r="I2145" s="7">
        <v>69</v>
      </c>
      <c r="J2145" s="7"/>
      <c r="K2145" s="7">
        <v>10</v>
      </c>
      <c r="L2145" s="8">
        <f t="shared" si="182"/>
        <v>36432000</v>
      </c>
      <c r="M2145" s="8">
        <f t="shared" si="183"/>
        <v>9377100</v>
      </c>
      <c r="N2145" s="8">
        <f t="shared" si="184"/>
        <v>29868030</v>
      </c>
    </row>
    <row r="2146" spans="1:14" ht="42.75" x14ac:dyDescent="0.2">
      <c r="A2146" s="4">
        <v>500075</v>
      </c>
      <c r="B2146" s="15" t="s">
        <v>2642</v>
      </c>
      <c r="C2146" s="15" t="s">
        <v>2643</v>
      </c>
      <c r="D2146" s="15" t="s">
        <v>171</v>
      </c>
      <c r="E2146" s="16"/>
      <c r="F2146" s="6" t="s">
        <v>2661</v>
      </c>
      <c r="G2146" s="6"/>
      <c r="H2146" s="7">
        <v>46</v>
      </c>
      <c r="I2146" s="7">
        <v>46</v>
      </c>
      <c r="J2146" s="7"/>
      <c r="K2146" s="7">
        <v>10</v>
      </c>
      <c r="L2146" s="8">
        <f t="shared" si="182"/>
        <v>24288000</v>
      </c>
      <c r="M2146" s="8">
        <f t="shared" si="183"/>
        <v>6251400</v>
      </c>
      <c r="N2146" s="8">
        <f t="shared" si="184"/>
        <v>19912020</v>
      </c>
    </row>
    <row r="2147" spans="1:14" x14ac:dyDescent="0.2">
      <c r="A2147" s="4">
        <v>500085</v>
      </c>
      <c r="B2147" s="15" t="s">
        <v>2642</v>
      </c>
      <c r="C2147" s="15" t="s">
        <v>2643</v>
      </c>
      <c r="D2147" s="15" t="s">
        <v>2662</v>
      </c>
      <c r="E2147" s="16"/>
      <c r="F2147" s="6" t="s">
        <v>2663</v>
      </c>
      <c r="G2147" s="6"/>
      <c r="H2147" s="7">
        <v>45.4</v>
      </c>
      <c r="I2147" s="7">
        <v>45.4</v>
      </c>
      <c r="J2147" s="7"/>
      <c r="K2147" s="7">
        <v>10</v>
      </c>
      <c r="L2147" s="8">
        <f t="shared" si="182"/>
        <v>23971200</v>
      </c>
      <c r="M2147" s="8">
        <f t="shared" si="183"/>
        <v>6169860</v>
      </c>
      <c r="N2147" s="8">
        <f t="shared" si="184"/>
        <v>19652298</v>
      </c>
    </row>
    <row r="2148" spans="1:14" ht="42.75" x14ac:dyDescent="0.2">
      <c r="A2148" s="10">
        <v>500090</v>
      </c>
      <c r="B2148" s="15" t="s">
        <v>2642</v>
      </c>
      <c r="C2148" s="15" t="s">
        <v>2643</v>
      </c>
      <c r="D2148" s="15" t="s">
        <v>2662</v>
      </c>
      <c r="E2148" s="16"/>
      <c r="F2148" s="13" t="s">
        <v>2664</v>
      </c>
      <c r="G2148" s="13" t="s">
        <v>2665</v>
      </c>
      <c r="H2148" s="7">
        <v>240</v>
      </c>
      <c r="I2148" s="7">
        <v>240</v>
      </c>
      <c r="J2148" s="9"/>
      <c r="K2148" s="7">
        <v>25</v>
      </c>
      <c r="L2148" s="8">
        <f t="shared" si="182"/>
        <v>126720000</v>
      </c>
      <c r="M2148" s="8">
        <f t="shared" si="183"/>
        <v>32616000</v>
      </c>
      <c r="N2148" s="8">
        <f t="shared" si="184"/>
        <v>103888800</v>
      </c>
    </row>
    <row r="2149" spans="1:14" ht="42.75" x14ac:dyDescent="0.2">
      <c r="A2149" s="10">
        <v>500095</v>
      </c>
      <c r="B2149" s="15" t="s">
        <v>2642</v>
      </c>
      <c r="C2149" s="15" t="s">
        <v>2643</v>
      </c>
      <c r="D2149" s="15" t="s">
        <v>2662</v>
      </c>
      <c r="E2149" s="16"/>
      <c r="F2149" s="13" t="s">
        <v>2666</v>
      </c>
      <c r="G2149" s="13" t="s">
        <v>2665</v>
      </c>
      <c r="H2149" s="7">
        <v>350</v>
      </c>
      <c r="I2149" s="7">
        <v>350</v>
      </c>
      <c r="J2149" s="9"/>
      <c r="K2149" s="7">
        <v>20</v>
      </c>
      <c r="L2149" s="8">
        <f t="shared" si="182"/>
        <v>184800000</v>
      </c>
      <c r="M2149" s="8">
        <f t="shared" si="183"/>
        <v>47565000</v>
      </c>
      <c r="N2149" s="8">
        <f t="shared" si="184"/>
        <v>151504500</v>
      </c>
    </row>
    <row r="2150" spans="1:14" ht="28.5" x14ac:dyDescent="0.2">
      <c r="A2150" s="4">
        <v>500100</v>
      </c>
      <c r="B2150" s="15" t="s">
        <v>2642</v>
      </c>
      <c r="C2150" s="15" t="s">
        <v>2643</v>
      </c>
      <c r="D2150" s="15" t="s">
        <v>2662</v>
      </c>
      <c r="E2150" s="16"/>
      <c r="F2150" s="6" t="s">
        <v>2667</v>
      </c>
      <c r="G2150" s="6"/>
      <c r="H2150" s="7">
        <v>40.799999999999997</v>
      </c>
      <c r="I2150" s="7">
        <v>40.799999999999997</v>
      </c>
      <c r="J2150" s="7"/>
      <c r="K2150" s="7">
        <v>10</v>
      </c>
      <c r="L2150" s="8">
        <f t="shared" si="182"/>
        <v>21542400</v>
      </c>
      <c r="M2150" s="8">
        <f t="shared" si="183"/>
        <v>5544720</v>
      </c>
      <c r="N2150" s="8">
        <f t="shared" si="184"/>
        <v>17661096</v>
      </c>
    </row>
    <row r="2151" spans="1:14" ht="42.75" x14ac:dyDescent="0.2">
      <c r="A2151" s="10">
        <v>500101</v>
      </c>
      <c r="B2151" s="15" t="s">
        <v>2642</v>
      </c>
      <c r="C2151" s="15" t="s">
        <v>2643</v>
      </c>
      <c r="D2151" s="15" t="s">
        <v>2662</v>
      </c>
      <c r="E2151" s="16"/>
      <c r="F2151" s="13" t="s">
        <v>2668</v>
      </c>
      <c r="G2151" s="13"/>
      <c r="H2151" s="7">
        <v>180</v>
      </c>
      <c r="I2151" s="7">
        <v>180</v>
      </c>
      <c r="J2151" s="9"/>
      <c r="K2151" s="7">
        <v>0</v>
      </c>
      <c r="L2151" s="8">
        <f t="shared" si="182"/>
        <v>95040000</v>
      </c>
      <c r="M2151" s="8">
        <f t="shared" si="183"/>
        <v>24462000</v>
      </c>
      <c r="N2151" s="8">
        <f t="shared" si="184"/>
        <v>77916600</v>
      </c>
    </row>
    <row r="2152" spans="1:14" ht="85.5" x14ac:dyDescent="0.2">
      <c r="A2152" s="4">
        <v>500110</v>
      </c>
      <c r="B2152" s="15" t="s">
        <v>2642</v>
      </c>
      <c r="C2152" s="15" t="s">
        <v>2643</v>
      </c>
      <c r="D2152" s="15" t="s">
        <v>2578</v>
      </c>
      <c r="E2152" s="16"/>
      <c r="F2152" s="6" t="s">
        <v>2669</v>
      </c>
      <c r="G2152" s="6"/>
      <c r="H2152" s="7">
        <v>4.9000000000000004</v>
      </c>
      <c r="I2152" s="7">
        <v>4.9000000000000004</v>
      </c>
      <c r="J2152" s="7"/>
      <c r="K2152" s="7">
        <v>5</v>
      </c>
      <c r="L2152" s="8">
        <f t="shared" si="182"/>
        <v>2587200</v>
      </c>
      <c r="M2152" s="8">
        <f t="shared" si="183"/>
        <v>665910</v>
      </c>
      <c r="N2152" s="8">
        <f t="shared" si="184"/>
        <v>2121063</v>
      </c>
    </row>
    <row r="2153" spans="1:14" ht="57" x14ac:dyDescent="0.2">
      <c r="A2153" s="4">
        <v>500115</v>
      </c>
      <c r="B2153" s="15" t="s">
        <v>2642</v>
      </c>
      <c r="C2153" s="15" t="s">
        <v>2643</v>
      </c>
      <c r="D2153" s="15" t="s">
        <v>2578</v>
      </c>
      <c r="E2153" s="16"/>
      <c r="F2153" s="6" t="s">
        <v>2670</v>
      </c>
      <c r="G2153" s="6" t="s">
        <v>405</v>
      </c>
      <c r="H2153" s="7">
        <v>6</v>
      </c>
      <c r="I2153" s="7">
        <v>6</v>
      </c>
      <c r="J2153" s="7"/>
      <c r="K2153" s="7">
        <v>4</v>
      </c>
      <c r="L2153" s="8">
        <f t="shared" si="182"/>
        <v>3168000</v>
      </c>
      <c r="M2153" s="8">
        <f t="shared" si="183"/>
        <v>815400</v>
      </c>
      <c r="N2153" s="8">
        <f t="shared" si="184"/>
        <v>2597220</v>
      </c>
    </row>
    <row r="2154" spans="1:14" ht="57" x14ac:dyDescent="0.2">
      <c r="A2154" s="4">
        <v>500120</v>
      </c>
      <c r="B2154" s="15" t="s">
        <v>2642</v>
      </c>
      <c r="C2154" s="15" t="s">
        <v>2643</v>
      </c>
      <c r="D2154" s="15" t="s">
        <v>2578</v>
      </c>
      <c r="E2154" s="16"/>
      <c r="F2154" s="6" t="s">
        <v>2671</v>
      </c>
      <c r="G2154" s="6" t="s">
        <v>1013</v>
      </c>
      <c r="H2154" s="7">
        <v>6</v>
      </c>
      <c r="I2154" s="7">
        <v>6</v>
      </c>
      <c r="J2154" s="7"/>
      <c r="K2154" s="7">
        <v>4</v>
      </c>
      <c r="L2154" s="8">
        <f t="shared" si="182"/>
        <v>3168000</v>
      </c>
      <c r="M2154" s="8">
        <f t="shared" si="183"/>
        <v>815400</v>
      </c>
      <c r="N2154" s="8">
        <f t="shared" si="184"/>
        <v>2597220</v>
      </c>
    </row>
    <row r="2155" spans="1:14" ht="85.5" x14ac:dyDescent="0.2">
      <c r="A2155" s="4">
        <v>500125</v>
      </c>
      <c r="B2155" s="15" t="s">
        <v>2642</v>
      </c>
      <c r="C2155" s="15" t="s">
        <v>2643</v>
      </c>
      <c r="D2155" s="15" t="s">
        <v>2578</v>
      </c>
      <c r="E2155" s="15" t="s">
        <v>22</v>
      </c>
      <c r="F2155" s="6" t="s">
        <v>2672</v>
      </c>
      <c r="G2155" s="6" t="s">
        <v>1013</v>
      </c>
      <c r="H2155" s="7">
        <v>2.1</v>
      </c>
      <c r="I2155" s="7">
        <v>2.1</v>
      </c>
      <c r="J2155" s="7"/>
      <c r="K2155" s="7">
        <v>4</v>
      </c>
      <c r="L2155" s="11">
        <f>I2155*277000+J2155*644000</f>
        <v>581700</v>
      </c>
      <c r="M2155" s="12">
        <f>(I2155*135900)+(J2155*179000)</f>
        <v>285390</v>
      </c>
      <c r="N2155" s="12">
        <f t="shared" si="184"/>
        <v>381927</v>
      </c>
    </row>
    <row r="2156" spans="1:14" ht="71.25" x14ac:dyDescent="0.2">
      <c r="A2156" s="4">
        <v>500130</v>
      </c>
      <c r="B2156" s="15" t="s">
        <v>2642</v>
      </c>
      <c r="C2156" s="15" t="s">
        <v>2643</v>
      </c>
      <c r="D2156" s="15" t="s">
        <v>2578</v>
      </c>
      <c r="E2156" s="16"/>
      <c r="F2156" s="6" t="s">
        <v>2673</v>
      </c>
      <c r="G2156" s="6" t="s">
        <v>2674</v>
      </c>
      <c r="H2156" s="7">
        <v>9.3000000000000007</v>
      </c>
      <c r="I2156" s="7">
        <v>9.3000000000000007</v>
      </c>
      <c r="J2156" s="7"/>
      <c r="K2156" s="7">
        <v>5</v>
      </c>
      <c r="L2156" s="8">
        <f t="shared" ref="L2156:L2170" si="185">I2156*528000+J2156*1030000</f>
        <v>4910400</v>
      </c>
      <c r="M2156" s="8">
        <f t="shared" ref="M2156:M2170" si="186">(I2156*135900)+(J2156*168000)</f>
        <v>1263870</v>
      </c>
      <c r="N2156" s="8">
        <f t="shared" si="184"/>
        <v>4025691</v>
      </c>
    </row>
    <row r="2157" spans="1:14" ht="57" x14ac:dyDescent="0.2">
      <c r="A2157" s="4">
        <v>500135</v>
      </c>
      <c r="B2157" s="15" t="s">
        <v>2642</v>
      </c>
      <c r="C2157" s="15" t="s">
        <v>2643</v>
      </c>
      <c r="D2157" s="15" t="s">
        <v>2578</v>
      </c>
      <c r="E2157" s="16"/>
      <c r="F2157" s="6" t="s">
        <v>2675</v>
      </c>
      <c r="G2157" s="6" t="s">
        <v>1013</v>
      </c>
      <c r="H2157" s="7">
        <v>1.6</v>
      </c>
      <c r="I2157" s="7">
        <v>1.6</v>
      </c>
      <c r="J2157" s="7"/>
      <c r="K2157" s="7">
        <v>4</v>
      </c>
      <c r="L2157" s="8">
        <f t="shared" si="185"/>
        <v>844800</v>
      </c>
      <c r="M2157" s="8">
        <f t="shared" si="186"/>
        <v>217440</v>
      </c>
      <c r="N2157" s="8">
        <f t="shared" si="184"/>
        <v>692592</v>
      </c>
    </row>
    <row r="2158" spans="1:14" ht="57" x14ac:dyDescent="0.2">
      <c r="A2158" s="4">
        <v>500140</v>
      </c>
      <c r="B2158" s="15" t="s">
        <v>2642</v>
      </c>
      <c r="C2158" s="15" t="s">
        <v>2643</v>
      </c>
      <c r="D2158" s="15" t="s">
        <v>2578</v>
      </c>
      <c r="E2158" s="16"/>
      <c r="F2158" s="6" t="s">
        <v>2676</v>
      </c>
      <c r="G2158" s="6" t="s">
        <v>1013</v>
      </c>
      <c r="H2158" s="7">
        <v>2</v>
      </c>
      <c r="I2158" s="7">
        <v>2</v>
      </c>
      <c r="J2158" s="7"/>
      <c r="K2158" s="7">
        <v>4</v>
      </c>
      <c r="L2158" s="8">
        <f t="shared" si="185"/>
        <v>1056000</v>
      </c>
      <c r="M2158" s="8">
        <f t="shared" si="186"/>
        <v>271800</v>
      </c>
      <c r="N2158" s="8">
        <f t="shared" si="184"/>
        <v>865740</v>
      </c>
    </row>
    <row r="2159" spans="1:14" ht="114" x14ac:dyDescent="0.2">
      <c r="A2159" s="4">
        <v>500145</v>
      </c>
      <c r="B2159" s="15" t="s">
        <v>2642</v>
      </c>
      <c r="C2159" s="15" t="s">
        <v>2643</v>
      </c>
      <c r="D2159" s="15" t="s">
        <v>1495</v>
      </c>
      <c r="E2159" s="16"/>
      <c r="F2159" s="6" t="s">
        <v>2677</v>
      </c>
      <c r="G2159" s="6"/>
      <c r="H2159" s="7">
        <v>57</v>
      </c>
      <c r="I2159" s="7">
        <v>57</v>
      </c>
      <c r="J2159" s="7"/>
      <c r="K2159" s="7">
        <v>10</v>
      </c>
      <c r="L2159" s="8">
        <f t="shared" si="185"/>
        <v>30096000</v>
      </c>
      <c r="M2159" s="8">
        <f t="shared" si="186"/>
        <v>7746300</v>
      </c>
      <c r="N2159" s="8">
        <f t="shared" si="184"/>
        <v>24673590</v>
      </c>
    </row>
    <row r="2160" spans="1:14" ht="28.5" x14ac:dyDescent="0.2">
      <c r="A2160" s="4">
        <v>500150</v>
      </c>
      <c r="B2160" s="15" t="s">
        <v>2642</v>
      </c>
      <c r="C2160" s="15" t="s">
        <v>2643</v>
      </c>
      <c r="D2160" s="15" t="s">
        <v>1495</v>
      </c>
      <c r="E2160" s="16"/>
      <c r="F2160" s="6" t="s">
        <v>2678</v>
      </c>
      <c r="G2160" s="6"/>
      <c r="H2160" s="7">
        <v>59.9</v>
      </c>
      <c r="I2160" s="7">
        <v>59.9</v>
      </c>
      <c r="J2160" s="7"/>
      <c r="K2160" s="7">
        <v>10</v>
      </c>
      <c r="L2160" s="8">
        <f t="shared" si="185"/>
        <v>31627200</v>
      </c>
      <c r="M2160" s="8">
        <f t="shared" si="186"/>
        <v>8140410</v>
      </c>
      <c r="N2160" s="8">
        <f t="shared" si="184"/>
        <v>25928913</v>
      </c>
    </row>
    <row r="2161" spans="1:14" ht="28.5" x14ac:dyDescent="0.2">
      <c r="A2161" s="4">
        <v>500155</v>
      </c>
      <c r="B2161" s="15" t="s">
        <v>2642</v>
      </c>
      <c r="C2161" s="15" t="s">
        <v>2643</v>
      </c>
      <c r="D2161" s="15" t="s">
        <v>1495</v>
      </c>
      <c r="E2161" s="16"/>
      <c r="F2161" s="6" t="s">
        <v>2679</v>
      </c>
      <c r="G2161" s="6"/>
      <c r="H2161" s="7">
        <v>54.8</v>
      </c>
      <c r="I2161" s="7">
        <v>54.8</v>
      </c>
      <c r="J2161" s="7"/>
      <c r="K2161" s="7">
        <v>10</v>
      </c>
      <c r="L2161" s="8">
        <f t="shared" si="185"/>
        <v>28934400</v>
      </c>
      <c r="M2161" s="8">
        <f t="shared" si="186"/>
        <v>7447320</v>
      </c>
      <c r="N2161" s="8">
        <f t="shared" si="184"/>
        <v>23721276</v>
      </c>
    </row>
    <row r="2162" spans="1:14" ht="71.25" x14ac:dyDescent="0.2">
      <c r="A2162" s="4">
        <v>500160</v>
      </c>
      <c r="B2162" s="15" t="s">
        <v>2642</v>
      </c>
      <c r="C2162" s="15" t="s">
        <v>2643</v>
      </c>
      <c r="D2162" s="15" t="s">
        <v>1495</v>
      </c>
      <c r="E2162" s="16"/>
      <c r="F2162" s="6" t="s">
        <v>2680</v>
      </c>
      <c r="G2162" s="6"/>
      <c r="H2162" s="7">
        <v>70</v>
      </c>
      <c r="I2162" s="7">
        <v>70</v>
      </c>
      <c r="J2162" s="7"/>
      <c r="K2162" s="7">
        <v>12</v>
      </c>
      <c r="L2162" s="8">
        <f t="shared" si="185"/>
        <v>36960000</v>
      </c>
      <c r="M2162" s="8">
        <f t="shared" si="186"/>
        <v>9513000</v>
      </c>
      <c r="N2162" s="8">
        <f t="shared" si="184"/>
        <v>30300900</v>
      </c>
    </row>
    <row r="2163" spans="1:14" ht="71.25" x14ac:dyDescent="0.2">
      <c r="A2163" s="4">
        <v>500165</v>
      </c>
      <c r="B2163" s="15" t="s">
        <v>2642</v>
      </c>
      <c r="C2163" s="15" t="s">
        <v>2643</v>
      </c>
      <c r="D2163" s="15" t="s">
        <v>1495</v>
      </c>
      <c r="E2163" s="16"/>
      <c r="F2163" s="6" t="s">
        <v>2681</v>
      </c>
      <c r="G2163" s="6"/>
      <c r="H2163" s="7">
        <v>59.7</v>
      </c>
      <c r="I2163" s="7">
        <v>59.7</v>
      </c>
      <c r="J2163" s="7"/>
      <c r="K2163" s="7">
        <v>10</v>
      </c>
      <c r="L2163" s="8">
        <f t="shared" si="185"/>
        <v>31521600</v>
      </c>
      <c r="M2163" s="8">
        <f t="shared" si="186"/>
        <v>8113230</v>
      </c>
      <c r="N2163" s="8">
        <f t="shared" si="184"/>
        <v>25842339</v>
      </c>
    </row>
    <row r="2164" spans="1:14" ht="42.75" x14ac:dyDescent="0.2">
      <c r="A2164" s="10">
        <v>500170</v>
      </c>
      <c r="B2164" s="15" t="s">
        <v>2642</v>
      </c>
      <c r="C2164" s="15" t="s">
        <v>2643</v>
      </c>
      <c r="D2164" s="15" t="s">
        <v>1231</v>
      </c>
      <c r="E2164" s="16"/>
      <c r="F2164" s="13" t="s">
        <v>2682</v>
      </c>
      <c r="G2164" s="13" t="s">
        <v>2683</v>
      </c>
      <c r="H2164" s="7">
        <v>50</v>
      </c>
      <c r="I2164" s="9">
        <v>15</v>
      </c>
      <c r="J2164" s="9">
        <v>35</v>
      </c>
      <c r="K2164" s="7">
        <v>5</v>
      </c>
      <c r="L2164" s="8">
        <f t="shared" si="185"/>
        <v>43970000</v>
      </c>
      <c r="M2164" s="8">
        <f t="shared" si="186"/>
        <v>7918500</v>
      </c>
      <c r="N2164" s="8">
        <f t="shared" si="184"/>
        <v>38427050</v>
      </c>
    </row>
    <row r="2165" spans="1:14" ht="57" x14ac:dyDescent="0.2">
      <c r="A2165" s="10">
        <v>500175</v>
      </c>
      <c r="B2165" s="15" t="s">
        <v>2642</v>
      </c>
      <c r="C2165" s="15" t="s">
        <v>2643</v>
      </c>
      <c r="D2165" s="15" t="s">
        <v>1231</v>
      </c>
      <c r="E2165" s="16"/>
      <c r="F2165" s="13" t="s">
        <v>2684</v>
      </c>
      <c r="G2165" s="13"/>
      <c r="H2165" s="7">
        <v>70</v>
      </c>
      <c r="I2165" s="9">
        <v>50</v>
      </c>
      <c r="J2165" s="9">
        <v>20</v>
      </c>
      <c r="K2165" s="7">
        <v>7</v>
      </c>
      <c r="L2165" s="8">
        <f t="shared" si="185"/>
        <v>47000000</v>
      </c>
      <c r="M2165" s="8">
        <f t="shared" si="186"/>
        <v>10155000</v>
      </c>
      <c r="N2165" s="8">
        <f t="shared" si="184"/>
        <v>39891500</v>
      </c>
    </row>
    <row r="2166" spans="1:14" ht="57" x14ac:dyDescent="0.2">
      <c r="A2166" s="10">
        <v>500180</v>
      </c>
      <c r="B2166" s="15" t="s">
        <v>2642</v>
      </c>
      <c r="C2166" s="15" t="s">
        <v>2685</v>
      </c>
      <c r="D2166" s="15" t="s">
        <v>236</v>
      </c>
      <c r="E2166" s="16"/>
      <c r="F2166" s="13" t="s">
        <v>2686</v>
      </c>
      <c r="G2166" s="13"/>
      <c r="H2166" s="7">
        <v>40</v>
      </c>
      <c r="I2166" s="7">
        <v>40</v>
      </c>
      <c r="J2166" s="9"/>
      <c r="K2166" s="7">
        <v>9</v>
      </c>
      <c r="L2166" s="8">
        <f t="shared" si="185"/>
        <v>21120000</v>
      </c>
      <c r="M2166" s="8">
        <f t="shared" si="186"/>
        <v>5436000</v>
      </c>
      <c r="N2166" s="8">
        <f t="shared" si="184"/>
        <v>17314800</v>
      </c>
    </row>
    <row r="2167" spans="1:14" ht="42.75" x14ac:dyDescent="0.2">
      <c r="A2167" s="4">
        <v>500185</v>
      </c>
      <c r="B2167" s="15" t="s">
        <v>2642</v>
      </c>
      <c r="C2167" s="15" t="s">
        <v>2685</v>
      </c>
      <c r="D2167" s="15" t="s">
        <v>236</v>
      </c>
      <c r="E2167" s="16"/>
      <c r="F2167" s="6" t="s">
        <v>2687</v>
      </c>
      <c r="G2167" s="6" t="s">
        <v>2688</v>
      </c>
      <c r="H2167" s="7">
        <v>45</v>
      </c>
      <c r="I2167" s="7">
        <v>45</v>
      </c>
      <c r="J2167" s="7"/>
      <c r="K2167" s="7">
        <v>9</v>
      </c>
      <c r="L2167" s="8">
        <f t="shared" si="185"/>
        <v>23760000</v>
      </c>
      <c r="M2167" s="8">
        <f t="shared" si="186"/>
        <v>6115500</v>
      </c>
      <c r="N2167" s="8">
        <f t="shared" si="184"/>
        <v>19479150</v>
      </c>
    </row>
    <row r="2168" spans="1:14" ht="71.25" x14ac:dyDescent="0.2">
      <c r="A2168" s="10">
        <v>500186</v>
      </c>
      <c r="B2168" s="15" t="s">
        <v>2642</v>
      </c>
      <c r="C2168" s="15" t="s">
        <v>2685</v>
      </c>
      <c r="D2168" s="15" t="s">
        <v>236</v>
      </c>
      <c r="E2168" s="16"/>
      <c r="F2168" s="13" t="s">
        <v>2689</v>
      </c>
      <c r="G2168" s="13" t="s">
        <v>2690</v>
      </c>
      <c r="H2168" s="7">
        <v>57</v>
      </c>
      <c r="I2168" s="9">
        <v>45</v>
      </c>
      <c r="J2168" s="9">
        <v>12</v>
      </c>
      <c r="K2168" s="7">
        <v>9</v>
      </c>
      <c r="L2168" s="8">
        <f t="shared" si="185"/>
        <v>36120000</v>
      </c>
      <c r="M2168" s="8">
        <f t="shared" si="186"/>
        <v>8131500</v>
      </c>
      <c r="N2168" s="8">
        <f t="shared" si="184"/>
        <v>30427950</v>
      </c>
    </row>
    <row r="2169" spans="1:14" ht="28.5" x14ac:dyDescent="0.2">
      <c r="A2169" s="4">
        <v>500190</v>
      </c>
      <c r="B2169" s="15" t="s">
        <v>2642</v>
      </c>
      <c r="C2169" s="15" t="s">
        <v>2685</v>
      </c>
      <c r="D2169" s="15" t="s">
        <v>171</v>
      </c>
      <c r="E2169" s="16"/>
      <c r="F2169" s="6" t="s">
        <v>2691</v>
      </c>
      <c r="G2169" s="6"/>
      <c r="H2169" s="7">
        <v>52.2</v>
      </c>
      <c r="I2169" s="7">
        <v>52.2</v>
      </c>
      <c r="J2169" s="7"/>
      <c r="K2169" s="7">
        <v>9</v>
      </c>
      <c r="L2169" s="8">
        <f t="shared" si="185"/>
        <v>27561600</v>
      </c>
      <c r="M2169" s="8">
        <f t="shared" si="186"/>
        <v>7093980</v>
      </c>
      <c r="N2169" s="8">
        <f t="shared" si="184"/>
        <v>22595814</v>
      </c>
    </row>
    <row r="2170" spans="1:14" ht="42.75" x14ac:dyDescent="0.2">
      <c r="A2170" s="4">
        <v>500195</v>
      </c>
      <c r="B2170" s="15" t="s">
        <v>2642</v>
      </c>
      <c r="C2170" s="15" t="s">
        <v>2685</v>
      </c>
      <c r="D2170" s="15" t="s">
        <v>171</v>
      </c>
      <c r="E2170" s="16"/>
      <c r="F2170" s="6" t="s">
        <v>2692</v>
      </c>
      <c r="G2170" s="6"/>
      <c r="H2170" s="7">
        <v>58.2</v>
      </c>
      <c r="I2170" s="7">
        <v>58.2</v>
      </c>
      <c r="J2170" s="7"/>
      <c r="K2170" s="7">
        <v>9</v>
      </c>
      <c r="L2170" s="8">
        <f t="shared" si="185"/>
        <v>30729600</v>
      </c>
      <c r="M2170" s="8">
        <f t="shared" si="186"/>
        <v>7909380</v>
      </c>
      <c r="N2170" s="8">
        <f t="shared" si="184"/>
        <v>25193034</v>
      </c>
    </row>
    <row r="2171" spans="1:14" ht="57" x14ac:dyDescent="0.2">
      <c r="A2171" s="4">
        <v>500200</v>
      </c>
      <c r="B2171" s="15" t="s">
        <v>2642</v>
      </c>
      <c r="C2171" s="15" t="s">
        <v>2685</v>
      </c>
      <c r="D2171" s="15" t="s">
        <v>2578</v>
      </c>
      <c r="E2171" s="15" t="s">
        <v>22</v>
      </c>
      <c r="F2171" s="6" t="s">
        <v>2693</v>
      </c>
      <c r="G2171" s="6" t="s">
        <v>1013</v>
      </c>
      <c r="H2171" s="7">
        <v>2.1</v>
      </c>
      <c r="I2171" s="7">
        <v>2.1</v>
      </c>
      <c r="J2171" s="7"/>
      <c r="K2171" s="7">
        <v>3</v>
      </c>
      <c r="L2171" s="11">
        <f>I2171*277000+J2171*644000</f>
        <v>581700</v>
      </c>
      <c r="M2171" s="12">
        <f>(I2171*135900)+(J2171*179000)</f>
        <v>285390</v>
      </c>
      <c r="N2171" s="12">
        <f t="shared" si="184"/>
        <v>381927</v>
      </c>
    </row>
    <row r="2172" spans="1:14" ht="57" x14ac:dyDescent="0.2">
      <c r="A2172" s="4">
        <v>500205</v>
      </c>
      <c r="B2172" s="15" t="s">
        <v>2642</v>
      </c>
      <c r="C2172" s="15" t="s">
        <v>2685</v>
      </c>
      <c r="D2172" s="15" t="s">
        <v>2578</v>
      </c>
      <c r="E2172" s="15" t="s">
        <v>22</v>
      </c>
      <c r="F2172" s="6" t="s">
        <v>2694</v>
      </c>
      <c r="G2172" s="6" t="s">
        <v>1013</v>
      </c>
      <c r="H2172" s="7">
        <v>3.2</v>
      </c>
      <c r="I2172" s="7">
        <v>3.2</v>
      </c>
      <c r="J2172" s="7"/>
      <c r="K2172" s="7">
        <v>3</v>
      </c>
      <c r="L2172" s="11">
        <f>I2172*277000+J2172*644000</f>
        <v>886400</v>
      </c>
      <c r="M2172" s="12">
        <f>(I2172*135900)+(J2172*179000)</f>
        <v>434880</v>
      </c>
      <c r="N2172" s="12">
        <f t="shared" si="184"/>
        <v>581984</v>
      </c>
    </row>
    <row r="2173" spans="1:14" ht="42.75" x14ac:dyDescent="0.2">
      <c r="A2173" s="4">
        <v>500210</v>
      </c>
      <c r="B2173" s="15" t="s">
        <v>2642</v>
      </c>
      <c r="C2173" s="15" t="s">
        <v>2685</v>
      </c>
      <c r="D2173" s="15" t="s">
        <v>1495</v>
      </c>
      <c r="E2173" s="16"/>
      <c r="F2173" s="6" t="s">
        <v>2695</v>
      </c>
      <c r="G2173" s="6"/>
      <c r="H2173" s="7">
        <v>47</v>
      </c>
      <c r="I2173" s="7">
        <v>47</v>
      </c>
      <c r="J2173" s="7"/>
      <c r="K2173" s="7">
        <v>8</v>
      </c>
      <c r="L2173" s="8">
        <f t="shared" ref="L2173:L2193" si="187">I2173*528000+J2173*1030000</f>
        <v>24816000</v>
      </c>
      <c r="M2173" s="8">
        <f t="shared" ref="M2173:M2193" si="188">(I2173*135900)+(J2173*168000)</f>
        <v>6387300</v>
      </c>
      <c r="N2173" s="8">
        <f t="shared" si="184"/>
        <v>20344890</v>
      </c>
    </row>
    <row r="2174" spans="1:14" ht="99.75" x14ac:dyDescent="0.2">
      <c r="A2174" s="4">
        <v>500215</v>
      </c>
      <c r="B2174" s="15" t="s">
        <v>2642</v>
      </c>
      <c r="C2174" s="15" t="s">
        <v>2685</v>
      </c>
      <c r="D2174" s="15" t="s">
        <v>1495</v>
      </c>
      <c r="E2174" s="16"/>
      <c r="F2174" s="6" t="s">
        <v>2696</v>
      </c>
      <c r="G2174" s="6"/>
      <c r="H2174" s="7">
        <v>56.8</v>
      </c>
      <c r="I2174" s="7">
        <v>56.8</v>
      </c>
      <c r="J2174" s="7"/>
      <c r="K2174" s="7">
        <v>8</v>
      </c>
      <c r="L2174" s="8">
        <f t="shared" si="187"/>
        <v>29990400</v>
      </c>
      <c r="M2174" s="8">
        <f t="shared" si="188"/>
        <v>7719120</v>
      </c>
      <c r="N2174" s="8">
        <f t="shared" si="184"/>
        <v>24587016</v>
      </c>
    </row>
    <row r="2175" spans="1:14" ht="42.75" x14ac:dyDescent="0.2">
      <c r="A2175" s="4">
        <v>500220</v>
      </c>
      <c r="B2175" s="15" t="s">
        <v>2642</v>
      </c>
      <c r="C2175" s="15" t="s">
        <v>2685</v>
      </c>
      <c r="D2175" s="15" t="s">
        <v>1495</v>
      </c>
      <c r="E2175" s="16"/>
      <c r="F2175" s="6" t="s">
        <v>2697</v>
      </c>
      <c r="G2175" s="6"/>
      <c r="H2175" s="7">
        <v>28.1</v>
      </c>
      <c r="I2175" s="7">
        <v>28.1</v>
      </c>
      <c r="J2175" s="7"/>
      <c r="K2175" s="7">
        <v>8</v>
      </c>
      <c r="L2175" s="8">
        <f t="shared" si="187"/>
        <v>14836800</v>
      </c>
      <c r="M2175" s="8">
        <f t="shared" si="188"/>
        <v>3818790</v>
      </c>
      <c r="N2175" s="8">
        <f t="shared" si="184"/>
        <v>12163647</v>
      </c>
    </row>
    <row r="2176" spans="1:14" ht="42.75" x14ac:dyDescent="0.2">
      <c r="A2176" s="4">
        <v>500225</v>
      </c>
      <c r="B2176" s="15" t="s">
        <v>2642</v>
      </c>
      <c r="C2176" s="15" t="s">
        <v>2685</v>
      </c>
      <c r="D2176" s="15" t="s">
        <v>1495</v>
      </c>
      <c r="E2176" s="16"/>
      <c r="F2176" s="6" t="s">
        <v>2698</v>
      </c>
      <c r="G2176" s="6"/>
      <c r="H2176" s="7">
        <v>39.6</v>
      </c>
      <c r="I2176" s="7">
        <v>39.6</v>
      </c>
      <c r="J2176" s="7"/>
      <c r="K2176" s="7">
        <v>8</v>
      </c>
      <c r="L2176" s="8">
        <f t="shared" si="187"/>
        <v>20908800</v>
      </c>
      <c r="M2176" s="8">
        <f t="shared" si="188"/>
        <v>5381640</v>
      </c>
      <c r="N2176" s="8">
        <f t="shared" si="184"/>
        <v>17141652</v>
      </c>
    </row>
    <row r="2177" spans="1:14" ht="71.25" x14ac:dyDescent="0.2">
      <c r="A2177" s="4">
        <v>500230</v>
      </c>
      <c r="B2177" s="15" t="s">
        <v>2642</v>
      </c>
      <c r="C2177" s="15" t="s">
        <v>2685</v>
      </c>
      <c r="D2177" s="15" t="s">
        <v>1495</v>
      </c>
      <c r="E2177" s="16"/>
      <c r="F2177" s="6" t="s">
        <v>2699</v>
      </c>
      <c r="G2177" s="6"/>
      <c r="H2177" s="7">
        <v>56</v>
      </c>
      <c r="I2177" s="7">
        <v>56</v>
      </c>
      <c r="J2177" s="7"/>
      <c r="K2177" s="7">
        <v>8</v>
      </c>
      <c r="L2177" s="8">
        <f t="shared" si="187"/>
        <v>29568000</v>
      </c>
      <c r="M2177" s="8">
        <f t="shared" si="188"/>
        <v>7610400</v>
      </c>
      <c r="N2177" s="8">
        <f t="shared" si="184"/>
        <v>24240720</v>
      </c>
    </row>
    <row r="2178" spans="1:14" ht="57" x14ac:dyDescent="0.2">
      <c r="A2178" s="4">
        <v>500235</v>
      </c>
      <c r="B2178" s="15" t="s">
        <v>2642</v>
      </c>
      <c r="C2178" s="15" t="s">
        <v>2685</v>
      </c>
      <c r="D2178" s="15" t="s">
        <v>1495</v>
      </c>
      <c r="E2178" s="16"/>
      <c r="F2178" s="6" t="s">
        <v>2700</v>
      </c>
      <c r="G2178" s="6"/>
      <c r="H2178" s="7">
        <v>55.5</v>
      </c>
      <c r="I2178" s="7">
        <v>55.5</v>
      </c>
      <c r="J2178" s="7"/>
      <c r="K2178" s="7">
        <v>8</v>
      </c>
      <c r="L2178" s="8">
        <f t="shared" si="187"/>
        <v>29304000</v>
      </c>
      <c r="M2178" s="8">
        <f t="shared" si="188"/>
        <v>7542450</v>
      </c>
      <c r="N2178" s="8">
        <f t="shared" si="184"/>
        <v>24024285</v>
      </c>
    </row>
    <row r="2179" spans="1:14" ht="99.75" x14ac:dyDescent="0.2">
      <c r="A2179" s="4">
        <v>500240</v>
      </c>
      <c r="B2179" s="15" t="s">
        <v>2642</v>
      </c>
      <c r="C2179" s="15" t="s">
        <v>2685</v>
      </c>
      <c r="D2179" s="15" t="s">
        <v>1495</v>
      </c>
      <c r="E2179" s="16"/>
      <c r="F2179" s="13" t="s">
        <v>2701</v>
      </c>
      <c r="G2179" s="13" t="s">
        <v>2702</v>
      </c>
      <c r="H2179" s="7">
        <v>61</v>
      </c>
      <c r="I2179" s="7">
        <v>61</v>
      </c>
      <c r="J2179" s="7"/>
      <c r="K2179" s="7">
        <v>8</v>
      </c>
      <c r="L2179" s="8">
        <f t="shared" si="187"/>
        <v>32208000</v>
      </c>
      <c r="M2179" s="8">
        <f t="shared" si="188"/>
        <v>8289900</v>
      </c>
      <c r="N2179" s="8">
        <f t="shared" si="184"/>
        <v>26405070</v>
      </c>
    </row>
    <row r="2180" spans="1:14" ht="42.75" x14ac:dyDescent="0.2">
      <c r="A2180" s="4">
        <v>500245</v>
      </c>
      <c r="B2180" s="15" t="s">
        <v>2642</v>
      </c>
      <c r="C2180" s="15" t="s">
        <v>2685</v>
      </c>
      <c r="D2180" s="15" t="s">
        <v>1495</v>
      </c>
      <c r="E2180" s="16"/>
      <c r="F2180" s="6" t="s">
        <v>2703</v>
      </c>
      <c r="G2180" s="6"/>
      <c r="H2180" s="7">
        <v>45.1</v>
      </c>
      <c r="I2180" s="7">
        <v>45.1</v>
      </c>
      <c r="J2180" s="7"/>
      <c r="K2180" s="7">
        <v>8</v>
      </c>
      <c r="L2180" s="8">
        <f t="shared" si="187"/>
        <v>23812800</v>
      </c>
      <c r="M2180" s="8">
        <f t="shared" si="188"/>
        <v>6129090</v>
      </c>
      <c r="N2180" s="8">
        <f t="shared" ref="N2180:N2243" si="189">L2180- ((M2180*70)/100)</f>
        <v>19522437</v>
      </c>
    </row>
    <row r="2181" spans="1:14" ht="71.25" x14ac:dyDescent="0.2">
      <c r="A2181" s="4">
        <v>500250</v>
      </c>
      <c r="B2181" s="15" t="s">
        <v>2642</v>
      </c>
      <c r="C2181" s="15" t="s">
        <v>2685</v>
      </c>
      <c r="D2181" s="15" t="s">
        <v>1495</v>
      </c>
      <c r="E2181" s="16"/>
      <c r="F2181" s="6" t="s">
        <v>2704</v>
      </c>
      <c r="G2181" s="6"/>
      <c r="H2181" s="7">
        <v>63.2</v>
      </c>
      <c r="I2181" s="7">
        <v>63.2</v>
      </c>
      <c r="J2181" s="7"/>
      <c r="K2181" s="7">
        <v>8</v>
      </c>
      <c r="L2181" s="8">
        <f t="shared" si="187"/>
        <v>33369600</v>
      </c>
      <c r="M2181" s="8">
        <f t="shared" si="188"/>
        <v>8588880</v>
      </c>
      <c r="N2181" s="8">
        <f t="shared" si="189"/>
        <v>27357384</v>
      </c>
    </row>
    <row r="2182" spans="1:14" ht="28.5" x14ac:dyDescent="0.2">
      <c r="A2182" s="4">
        <v>500255</v>
      </c>
      <c r="B2182" s="15" t="s">
        <v>2642</v>
      </c>
      <c r="C2182" s="15" t="s">
        <v>2685</v>
      </c>
      <c r="D2182" s="15" t="s">
        <v>1495</v>
      </c>
      <c r="E2182" s="16"/>
      <c r="F2182" s="6" t="s">
        <v>2705</v>
      </c>
      <c r="G2182" s="6"/>
      <c r="H2182" s="7">
        <v>60.6</v>
      </c>
      <c r="I2182" s="7">
        <v>60.6</v>
      </c>
      <c r="J2182" s="7"/>
      <c r="K2182" s="7">
        <v>8</v>
      </c>
      <c r="L2182" s="8">
        <f t="shared" si="187"/>
        <v>31996800</v>
      </c>
      <c r="M2182" s="8">
        <f t="shared" si="188"/>
        <v>8235540</v>
      </c>
      <c r="N2182" s="8">
        <f t="shared" si="189"/>
        <v>26231922</v>
      </c>
    </row>
    <row r="2183" spans="1:14" ht="42.75" x14ac:dyDescent="0.2">
      <c r="A2183" s="4">
        <v>500260</v>
      </c>
      <c r="B2183" s="15" t="s">
        <v>2642</v>
      </c>
      <c r="C2183" s="15" t="s">
        <v>2685</v>
      </c>
      <c r="D2183" s="15" t="s">
        <v>1495</v>
      </c>
      <c r="E2183" s="16"/>
      <c r="F2183" s="6" t="s">
        <v>2706</v>
      </c>
      <c r="G2183" s="6" t="s">
        <v>2707</v>
      </c>
      <c r="H2183" s="7">
        <v>65</v>
      </c>
      <c r="I2183" s="7">
        <v>65</v>
      </c>
      <c r="J2183" s="7"/>
      <c r="K2183" s="7">
        <v>8</v>
      </c>
      <c r="L2183" s="8">
        <f t="shared" si="187"/>
        <v>34320000</v>
      </c>
      <c r="M2183" s="8">
        <f t="shared" si="188"/>
        <v>8833500</v>
      </c>
      <c r="N2183" s="8">
        <f t="shared" si="189"/>
        <v>28136550</v>
      </c>
    </row>
    <row r="2184" spans="1:14" ht="85.5" x14ac:dyDescent="0.2">
      <c r="A2184" s="4">
        <v>500265</v>
      </c>
      <c r="B2184" s="15" t="s">
        <v>2642</v>
      </c>
      <c r="C2184" s="15" t="s">
        <v>2685</v>
      </c>
      <c r="D2184" s="15" t="s">
        <v>1495</v>
      </c>
      <c r="E2184" s="16"/>
      <c r="F2184" s="6" t="s">
        <v>2708</v>
      </c>
      <c r="G2184" s="6"/>
      <c r="H2184" s="7">
        <v>83.6</v>
      </c>
      <c r="I2184" s="7">
        <v>83.6</v>
      </c>
      <c r="J2184" s="7"/>
      <c r="K2184" s="7">
        <v>8</v>
      </c>
      <c r="L2184" s="8">
        <f t="shared" si="187"/>
        <v>44140800</v>
      </c>
      <c r="M2184" s="8">
        <f t="shared" si="188"/>
        <v>11361240</v>
      </c>
      <c r="N2184" s="8">
        <f t="shared" si="189"/>
        <v>36187932</v>
      </c>
    </row>
    <row r="2185" spans="1:14" ht="99.75" x14ac:dyDescent="0.2">
      <c r="A2185" s="4">
        <v>500270</v>
      </c>
      <c r="B2185" s="15" t="s">
        <v>2642</v>
      </c>
      <c r="C2185" s="15" t="s">
        <v>2685</v>
      </c>
      <c r="D2185" s="15" t="s">
        <v>1495</v>
      </c>
      <c r="E2185" s="16"/>
      <c r="F2185" s="6" t="s">
        <v>2709</v>
      </c>
      <c r="G2185" s="6"/>
      <c r="H2185" s="7">
        <v>92.6</v>
      </c>
      <c r="I2185" s="7">
        <v>92.6</v>
      </c>
      <c r="J2185" s="7"/>
      <c r="K2185" s="7">
        <v>8</v>
      </c>
      <c r="L2185" s="8">
        <f t="shared" si="187"/>
        <v>48892800</v>
      </c>
      <c r="M2185" s="8">
        <f t="shared" si="188"/>
        <v>12584340</v>
      </c>
      <c r="N2185" s="8">
        <f t="shared" si="189"/>
        <v>40083762</v>
      </c>
    </row>
    <row r="2186" spans="1:14" ht="42.75" x14ac:dyDescent="0.2">
      <c r="A2186" s="4">
        <v>500275</v>
      </c>
      <c r="B2186" s="15" t="s">
        <v>2642</v>
      </c>
      <c r="C2186" s="15" t="s">
        <v>2685</v>
      </c>
      <c r="D2186" s="15" t="s">
        <v>1495</v>
      </c>
      <c r="E2186" s="16"/>
      <c r="F2186" s="6" t="s">
        <v>2710</v>
      </c>
      <c r="G2186" s="6"/>
      <c r="H2186" s="7">
        <v>60.7</v>
      </c>
      <c r="I2186" s="7">
        <v>60.7</v>
      </c>
      <c r="J2186" s="7"/>
      <c r="K2186" s="7">
        <v>8</v>
      </c>
      <c r="L2186" s="8">
        <f t="shared" si="187"/>
        <v>32049600</v>
      </c>
      <c r="M2186" s="8">
        <f t="shared" si="188"/>
        <v>8249130</v>
      </c>
      <c r="N2186" s="8">
        <f t="shared" si="189"/>
        <v>26275209</v>
      </c>
    </row>
    <row r="2187" spans="1:14" x14ac:dyDescent="0.2">
      <c r="A2187" s="4">
        <v>500280</v>
      </c>
      <c r="B2187" s="15" t="s">
        <v>2642</v>
      </c>
      <c r="C2187" s="15" t="s">
        <v>2685</v>
      </c>
      <c r="D2187" s="15" t="s">
        <v>1495</v>
      </c>
      <c r="E2187" s="16"/>
      <c r="F2187" s="6" t="s">
        <v>2711</v>
      </c>
      <c r="G2187" s="6"/>
      <c r="H2187" s="7">
        <v>62.3</v>
      </c>
      <c r="I2187" s="7">
        <v>62.3</v>
      </c>
      <c r="J2187" s="7"/>
      <c r="K2187" s="7">
        <v>8</v>
      </c>
      <c r="L2187" s="8">
        <f t="shared" si="187"/>
        <v>32894400</v>
      </c>
      <c r="M2187" s="8">
        <f t="shared" si="188"/>
        <v>8466570</v>
      </c>
      <c r="N2187" s="8">
        <f t="shared" si="189"/>
        <v>26967801</v>
      </c>
    </row>
    <row r="2188" spans="1:14" ht="28.5" x14ac:dyDescent="0.2">
      <c r="A2188" s="4">
        <v>500285</v>
      </c>
      <c r="B2188" s="15" t="s">
        <v>2642</v>
      </c>
      <c r="C2188" s="15" t="s">
        <v>2685</v>
      </c>
      <c r="D2188" s="15" t="s">
        <v>1495</v>
      </c>
      <c r="E2188" s="16"/>
      <c r="F2188" s="6" t="s">
        <v>2712</v>
      </c>
      <c r="G2188" s="6"/>
      <c r="H2188" s="7">
        <v>46.7</v>
      </c>
      <c r="I2188" s="7">
        <v>46.7</v>
      </c>
      <c r="J2188" s="7"/>
      <c r="K2188" s="7">
        <v>8</v>
      </c>
      <c r="L2188" s="8">
        <f t="shared" si="187"/>
        <v>24657600</v>
      </c>
      <c r="M2188" s="8">
        <f t="shared" si="188"/>
        <v>6346530</v>
      </c>
      <c r="N2188" s="8">
        <f t="shared" si="189"/>
        <v>20215029</v>
      </c>
    </row>
    <row r="2189" spans="1:14" ht="28.5" x14ac:dyDescent="0.2">
      <c r="A2189" s="4">
        <v>500290</v>
      </c>
      <c r="B2189" s="15" t="s">
        <v>2642</v>
      </c>
      <c r="C2189" s="15" t="s">
        <v>2685</v>
      </c>
      <c r="D2189" s="15" t="s">
        <v>1495</v>
      </c>
      <c r="E2189" s="16"/>
      <c r="F2189" s="6" t="s">
        <v>2713</v>
      </c>
      <c r="G2189" s="6"/>
      <c r="H2189" s="7">
        <v>42.1</v>
      </c>
      <c r="I2189" s="7">
        <v>42.1</v>
      </c>
      <c r="J2189" s="7"/>
      <c r="K2189" s="7">
        <v>8</v>
      </c>
      <c r="L2189" s="8">
        <f t="shared" si="187"/>
        <v>22228800</v>
      </c>
      <c r="M2189" s="8">
        <f t="shared" si="188"/>
        <v>5721390</v>
      </c>
      <c r="N2189" s="8">
        <f t="shared" si="189"/>
        <v>18223827</v>
      </c>
    </row>
    <row r="2190" spans="1:14" ht="28.5" x14ac:dyDescent="0.2">
      <c r="A2190" s="4">
        <v>500295</v>
      </c>
      <c r="B2190" s="15" t="s">
        <v>2642</v>
      </c>
      <c r="C2190" s="15" t="s">
        <v>2685</v>
      </c>
      <c r="D2190" s="15" t="s">
        <v>1495</v>
      </c>
      <c r="E2190" s="16"/>
      <c r="F2190" s="6" t="s">
        <v>2714</v>
      </c>
      <c r="G2190" s="6"/>
      <c r="H2190" s="7">
        <v>44.1</v>
      </c>
      <c r="I2190" s="7">
        <v>44.1</v>
      </c>
      <c r="J2190" s="7"/>
      <c r="K2190" s="7">
        <v>8</v>
      </c>
      <c r="L2190" s="8">
        <f t="shared" si="187"/>
        <v>23284800</v>
      </c>
      <c r="M2190" s="8">
        <f t="shared" si="188"/>
        <v>5993190</v>
      </c>
      <c r="N2190" s="8">
        <f t="shared" si="189"/>
        <v>19089567</v>
      </c>
    </row>
    <row r="2191" spans="1:14" ht="28.5" x14ac:dyDescent="0.2">
      <c r="A2191" s="4">
        <v>500300</v>
      </c>
      <c r="B2191" s="15" t="s">
        <v>2642</v>
      </c>
      <c r="C2191" s="15" t="s">
        <v>2685</v>
      </c>
      <c r="D2191" s="15" t="s">
        <v>1495</v>
      </c>
      <c r="E2191" s="16"/>
      <c r="F2191" s="6" t="s">
        <v>2715</v>
      </c>
      <c r="G2191" s="6"/>
      <c r="H2191" s="7">
        <v>57.2</v>
      </c>
      <c r="I2191" s="7">
        <v>57.2</v>
      </c>
      <c r="J2191" s="7"/>
      <c r="K2191" s="7">
        <v>8</v>
      </c>
      <c r="L2191" s="8">
        <f t="shared" si="187"/>
        <v>30201600</v>
      </c>
      <c r="M2191" s="8">
        <f t="shared" si="188"/>
        <v>7773480</v>
      </c>
      <c r="N2191" s="8">
        <f t="shared" si="189"/>
        <v>24760164</v>
      </c>
    </row>
    <row r="2192" spans="1:14" ht="28.5" x14ac:dyDescent="0.2">
      <c r="A2192" s="4">
        <v>500305</v>
      </c>
      <c r="B2192" s="15" t="s">
        <v>2642</v>
      </c>
      <c r="C2192" s="15" t="s">
        <v>2685</v>
      </c>
      <c r="D2192" s="15" t="s">
        <v>1495</v>
      </c>
      <c r="E2192" s="16"/>
      <c r="F2192" s="6" t="s">
        <v>2716</v>
      </c>
      <c r="G2192" s="6" t="s">
        <v>2717</v>
      </c>
      <c r="H2192" s="7">
        <v>44.6</v>
      </c>
      <c r="I2192" s="7">
        <v>44.6</v>
      </c>
      <c r="J2192" s="7"/>
      <c r="K2192" s="7">
        <v>8</v>
      </c>
      <c r="L2192" s="8">
        <f t="shared" si="187"/>
        <v>23548800</v>
      </c>
      <c r="M2192" s="8">
        <f t="shared" si="188"/>
        <v>6061140</v>
      </c>
      <c r="N2192" s="8">
        <f t="shared" si="189"/>
        <v>19306002</v>
      </c>
    </row>
    <row r="2193" spans="1:14" ht="42.75" x14ac:dyDescent="0.2">
      <c r="A2193" s="4">
        <v>500310</v>
      </c>
      <c r="B2193" s="15" t="s">
        <v>2642</v>
      </c>
      <c r="C2193" s="15" t="s">
        <v>2685</v>
      </c>
      <c r="D2193" s="15" t="s">
        <v>1528</v>
      </c>
      <c r="E2193" s="16"/>
      <c r="F2193" s="6" t="s">
        <v>2718</v>
      </c>
      <c r="G2193" s="6"/>
      <c r="H2193" s="7">
        <v>18.7</v>
      </c>
      <c r="I2193" s="7">
        <v>18.7</v>
      </c>
      <c r="J2193" s="7"/>
      <c r="K2193" s="7">
        <v>8</v>
      </c>
      <c r="L2193" s="8">
        <f t="shared" si="187"/>
        <v>9873600</v>
      </c>
      <c r="M2193" s="8">
        <f t="shared" si="188"/>
        <v>2541330</v>
      </c>
      <c r="N2193" s="8">
        <f t="shared" si="189"/>
        <v>8094669</v>
      </c>
    </row>
    <row r="2194" spans="1:14" ht="114" x14ac:dyDescent="0.2">
      <c r="A2194" s="4">
        <v>500315</v>
      </c>
      <c r="B2194" s="15" t="s">
        <v>2642</v>
      </c>
      <c r="C2194" s="15" t="s">
        <v>2685</v>
      </c>
      <c r="D2194" s="15" t="s">
        <v>1528</v>
      </c>
      <c r="E2194" s="15" t="s">
        <v>22</v>
      </c>
      <c r="F2194" s="13" t="s">
        <v>2719</v>
      </c>
      <c r="G2194" s="13"/>
      <c r="H2194" s="7">
        <v>25</v>
      </c>
      <c r="I2194" s="7" t="s">
        <v>2720</v>
      </c>
      <c r="J2194" s="7" t="s">
        <v>1644</v>
      </c>
      <c r="K2194" s="7">
        <v>8</v>
      </c>
      <c r="L2194" s="11">
        <f>I2194*277000+J2194*644000</f>
        <v>9127000</v>
      </c>
      <c r="M2194" s="12">
        <f>(I2194*135900)+(J2194*179000)</f>
        <v>3656100</v>
      </c>
      <c r="N2194" s="12">
        <f t="shared" si="189"/>
        <v>6567730</v>
      </c>
    </row>
    <row r="2195" spans="1:14" ht="28.5" x14ac:dyDescent="0.2">
      <c r="A2195" s="4">
        <v>500320</v>
      </c>
      <c r="B2195" s="15" t="s">
        <v>2642</v>
      </c>
      <c r="C2195" s="15" t="s">
        <v>2721</v>
      </c>
      <c r="D2195" s="15" t="s">
        <v>236</v>
      </c>
      <c r="E2195" s="15" t="s">
        <v>22</v>
      </c>
      <c r="F2195" s="6" t="s">
        <v>2722</v>
      </c>
      <c r="G2195" s="6"/>
      <c r="H2195" s="7">
        <v>2</v>
      </c>
      <c r="I2195" s="7">
        <v>2</v>
      </c>
      <c r="J2195" s="7"/>
      <c r="K2195" s="7">
        <v>3</v>
      </c>
      <c r="L2195" s="11">
        <f>I2195*277000+J2195*644000</f>
        <v>554000</v>
      </c>
      <c r="M2195" s="12">
        <f>(I2195*135900)+(J2195*179000)</f>
        <v>271800</v>
      </c>
      <c r="N2195" s="12">
        <f t="shared" si="189"/>
        <v>363740</v>
      </c>
    </row>
    <row r="2196" spans="1:14" ht="28.5" x14ac:dyDescent="0.2">
      <c r="A2196" s="4">
        <v>500325</v>
      </c>
      <c r="B2196" s="15" t="s">
        <v>2642</v>
      </c>
      <c r="C2196" s="15" t="s">
        <v>2721</v>
      </c>
      <c r="D2196" s="15" t="s">
        <v>236</v>
      </c>
      <c r="E2196" s="15" t="s">
        <v>22</v>
      </c>
      <c r="F2196" s="6" t="s">
        <v>2723</v>
      </c>
      <c r="G2196" s="6" t="s">
        <v>1013</v>
      </c>
      <c r="H2196" s="7">
        <v>6</v>
      </c>
      <c r="I2196" s="7">
        <v>6</v>
      </c>
      <c r="J2196" s="7"/>
      <c r="K2196" s="7">
        <v>5</v>
      </c>
      <c r="L2196" s="11">
        <f>I2196*277000+J2196*644000</f>
        <v>1662000</v>
      </c>
      <c r="M2196" s="12">
        <f>(I2196*135900)+(J2196*179000)</f>
        <v>815400</v>
      </c>
      <c r="N2196" s="12">
        <f t="shared" si="189"/>
        <v>1091220</v>
      </c>
    </row>
    <row r="2197" spans="1:14" ht="99.75" x14ac:dyDescent="0.2">
      <c r="A2197" s="4">
        <v>500330</v>
      </c>
      <c r="B2197" s="15" t="s">
        <v>2642</v>
      </c>
      <c r="C2197" s="15" t="s">
        <v>2721</v>
      </c>
      <c r="D2197" s="15" t="s">
        <v>236</v>
      </c>
      <c r="E2197" s="16"/>
      <c r="F2197" s="6" t="s">
        <v>2724</v>
      </c>
      <c r="G2197" s="6" t="s">
        <v>2725</v>
      </c>
      <c r="H2197" s="7">
        <v>22.5</v>
      </c>
      <c r="I2197" s="7">
        <v>22.5</v>
      </c>
      <c r="J2197" s="7"/>
      <c r="K2197" s="7">
        <v>6</v>
      </c>
      <c r="L2197" s="8">
        <f t="shared" ref="L2197:L2216" si="190">I2197*528000+J2197*1030000</f>
        <v>11880000</v>
      </c>
      <c r="M2197" s="8">
        <f t="shared" ref="M2197:M2216" si="191">(I2197*135900)+(J2197*168000)</f>
        <v>3057750</v>
      </c>
      <c r="N2197" s="8">
        <f t="shared" si="189"/>
        <v>9739575</v>
      </c>
    </row>
    <row r="2198" spans="1:14" ht="28.5" x14ac:dyDescent="0.2">
      <c r="A2198" s="4">
        <v>500335</v>
      </c>
      <c r="B2198" s="15" t="s">
        <v>2642</v>
      </c>
      <c r="C2198" s="15" t="s">
        <v>2721</v>
      </c>
      <c r="D2198" s="15" t="s">
        <v>236</v>
      </c>
      <c r="E2198" s="16"/>
      <c r="F2198" s="6" t="s">
        <v>2726</v>
      </c>
      <c r="G2198" s="6"/>
      <c r="H2198" s="7">
        <v>15.2</v>
      </c>
      <c r="I2198" s="7">
        <v>15.2</v>
      </c>
      <c r="J2198" s="7"/>
      <c r="K2198" s="7">
        <v>6</v>
      </c>
      <c r="L2198" s="8">
        <f t="shared" si="190"/>
        <v>8025600</v>
      </c>
      <c r="M2198" s="8">
        <f t="shared" si="191"/>
        <v>2065680</v>
      </c>
      <c r="N2198" s="8">
        <f t="shared" si="189"/>
        <v>6579624</v>
      </c>
    </row>
    <row r="2199" spans="1:14" ht="42.75" x14ac:dyDescent="0.2">
      <c r="A2199" s="4">
        <v>500340</v>
      </c>
      <c r="B2199" s="15" t="s">
        <v>2642</v>
      </c>
      <c r="C2199" s="15" t="s">
        <v>2721</v>
      </c>
      <c r="D2199" s="15" t="s">
        <v>236</v>
      </c>
      <c r="E2199" s="16"/>
      <c r="F2199" s="6" t="s">
        <v>2727</v>
      </c>
      <c r="G2199" s="6"/>
      <c r="H2199" s="7">
        <v>22.4</v>
      </c>
      <c r="I2199" s="7">
        <v>22.4</v>
      </c>
      <c r="J2199" s="7"/>
      <c r="K2199" s="7">
        <v>7</v>
      </c>
      <c r="L2199" s="8">
        <f t="shared" si="190"/>
        <v>11827200</v>
      </c>
      <c r="M2199" s="8">
        <f t="shared" si="191"/>
        <v>3044160</v>
      </c>
      <c r="N2199" s="8">
        <f t="shared" si="189"/>
        <v>9696288</v>
      </c>
    </row>
    <row r="2200" spans="1:14" ht="57" x14ac:dyDescent="0.2">
      <c r="A2200" s="10">
        <v>500342</v>
      </c>
      <c r="B2200" s="15" t="s">
        <v>2642</v>
      </c>
      <c r="C2200" s="15" t="s">
        <v>2721</v>
      </c>
      <c r="D2200" s="15" t="s">
        <v>236</v>
      </c>
      <c r="E2200" s="16"/>
      <c r="F2200" s="13" t="s">
        <v>2728</v>
      </c>
      <c r="G2200" s="13"/>
      <c r="H2200" s="7">
        <v>35</v>
      </c>
      <c r="I2200" s="9">
        <v>26</v>
      </c>
      <c r="J2200" s="9">
        <v>9</v>
      </c>
      <c r="K2200" s="7">
        <v>7</v>
      </c>
      <c r="L2200" s="8">
        <f t="shared" si="190"/>
        <v>22998000</v>
      </c>
      <c r="M2200" s="8">
        <f t="shared" si="191"/>
        <v>5045400</v>
      </c>
      <c r="N2200" s="8">
        <f t="shared" si="189"/>
        <v>19466220</v>
      </c>
    </row>
    <row r="2201" spans="1:14" x14ac:dyDescent="0.2">
      <c r="A2201" s="4">
        <v>500345</v>
      </c>
      <c r="B2201" s="15" t="s">
        <v>2642</v>
      </c>
      <c r="C2201" s="15" t="s">
        <v>2721</v>
      </c>
      <c r="D2201" s="15" t="s">
        <v>236</v>
      </c>
      <c r="E2201" s="16"/>
      <c r="F2201" s="6" t="s">
        <v>2729</v>
      </c>
      <c r="G2201" s="6"/>
      <c r="H2201" s="7">
        <v>28.2</v>
      </c>
      <c r="I2201" s="7">
        <v>28.2</v>
      </c>
      <c r="J2201" s="7"/>
      <c r="K2201" s="7">
        <v>7</v>
      </c>
      <c r="L2201" s="8">
        <f t="shared" si="190"/>
        <v>14889600</v>
      </c>
      <c r="M2201" s="8">
        <f t="shared" si="191"/>
        <v>3832380</v>
      </c>
      <c r="N2201" s="8">
        <f t="shared" si="189"/>
        <v>12206934</v>
      </c>
    </row>
    <row r="2202" spans="1:14" ht="71.25" x14ac:dyDescent="0.2">
      <c r="A2202" s="4">
        <v>500350</v>
      </c>
      <c r="B2202" s="15" t="s">
        <v>2642</v>
      </c>
      <c r="C2202" s="15" t="s">
        <v>2721</v>
      </c>
      <c r="D2202" s="15" t="s">
        <v>236</v>
      </c>
      <c r="E2202" s="16"/>
      <c r="F2202" s="6" t="s">
        <v>2730</v>
      </c>
      <c r="G2202" s="6"/>
      <c r="H2202" s="7">
        <v>27.9</v>
      </c>
      <c r="I2202" s="7">
        <v>27.9</v>
      </c>
      <c r="J2202" s="7"/>
      <c r="K2202" s="7">
        <v>7</v>
      </c>
      <c r="L2202" s="8">
        <f t="shared" si="190"/>
        <v>14731200</v>
      </c>
      <c r="M2202" s="8">
        <f t="shared" si="191"/>
        <v>3791610</v>
      </c>
      <c r="N2202" s="8">
        <f t="shared" si="189"/>
        <v>12077073</v>
      </c>
    </row>
    <row r="2203" spans="1:14" ht="85.5" x14ac:dyDescent="0.2">
      <c r="A2203" s="10">
        <v>500352</v>
      </c>
      <c r="B2203" s="15" t="s">
        <v>2642</v>
      </c>
      <c r="C2203" s="15" t="s">
        <v>2721</v>
      </c>
      <c r="D2203" s="15" t="s">
        <v>236</v>
      </c>
      <c r="E2203" s="16"/>
      <c r="F2203" s="13" t="s">
        <v>2731</v>
      </c>
      <c r="G2203" s="13"/>
      <c r="H2203" s="7">
        <v>100</v>
      </c>
      <c r="I2203" s="9">
        <v>65</v>
      </c>
      <c r="J2203" s="9">
        <v>35</v>
      </c>
      <c r="K2203" s="7">
        <v>0</v>
      </c>
      <c r="L2203" s="8">
        <f t="shared" si="190"/>
        <v>70370000</v>
      </c>
      <c r="M2203" s="8">
        <f t="shared" si="191"/>
        <v>14713500</v>
      </c>
      <c r="N2203" s="8">
        <f t="shared" si="189"/>
        <v>60070550</v>
      </c>
    </row>
    <row r="2204" spans="1:14" ht="28.5" x14ac:dyDescent="0.2">
      <c r="A2204" s="4">
        <v>500355</v>
      </c>
      <c r="B2204" s="15" t="s">
        <v>2642</v>
      </c>
      <c r="C2204" s="15" t="s">
        <v>2721</v>
      </c>
      <c r="D2204" s="15" t="s">
        <v>236</v>
      </c>
      <c r="E2204" s="16"/>
      <c r="F2204" s="6" t="s">
        <v>2732</v>
      </c>
      <c r="G2204" s="6"/>
      <c r="H2204" s="7">
        <v>17.5</v>
      </c>
      <c r="I2204" s="7">
        <v>17.5</v>
      </c>
      <c r="J2204" s="7"/>
      <c r="K2204" s="7">
        <v>7</v>
      </c>
      <c r="L2204" s="8">
        <f t="shared" si="190"/>
        <v>9240000</v>
      </c>
      <c r="M2204" s="8">
        <f t="shared" si="191"/>
        <v>2378250</v>
      </c>
      <c r="N2204" s="8">
        <f t="shared" si="189"/>
        <v>7575225</v>
      </c>
    </row>
    <row r="2205" spans="1:14" ht="42.75" x14ac:dyDescent="0.2">
      <c r="A2205" s="4">
        <v>500360</v>
      </c>
      <c r="B2205" s="15" t="s">
        <v>2642</v>
      </c>
      <c r="C2205" s="15" t="s">
        <v>2721</v>
      </c>
      <c r="D2205" s="15" t="s">
        <v>171</v>
      </c>
      <c r="E2205" s="16"/>
      <c r="F2205" s="6" t="s">
        <v>2733</v>
      </c>
      <c r="G2205" s="6"/>
      <c r="H2205" s="7">
        <v>31</v>
      </c>
      <c r="I2205" s="7">
        <v>31</v>
      </c>
      <c r="J2205" s="7"/>
      <c r="K2205" s="7">
        <v>7</v>
      </c>
      <c r="L2205" s="8">
        <f t="shared" si="190"/>
        <v>16368000</v>
      </c>
      <c r="M2205" s="8">
        <f t="shared" si="191"/>
        <v>4212900</v>
      </c>
      <c r="N2205" s="8">
        <f t="shared" si="189"/>
        <v>13418970</v>
      </c>
    </row>
    <row r="2206" spans="1:14" ht="42.75" x14ac:dyDescent="0.2">
      <c r="A2206" s="4">
        <v>500365</v>
      </c>
      <c r="B2206" s="15" t="s">
        <v>2642</v>
      </c>
      <c r="C2206" s="15" t="s">
        <v>2721</v>
      </c>
      <c r="D2206" s="15" t="s">
        <v>171</v>
      </c>
      <c r="E2206" s="16"/>
      <c r="F2206" s="6" t="s">
        <v>2734</v>
      </c>
      <c r="G2206" s="6"/>
      <c r="H2206" s="7">
        <v>25.5</v>
      </c>
      <c r="I2206" s="7">
        <v>25.5</v>
      </c>
      <c r="J2206" s="7"/>
      <c r="K2206" s="7">
        <v>7</v>
      </c>
      <c r="L2206" s="8">
        <f t="shared" si="190"/>
        <v>13464000</v>
      </c>
      <c r="M2206" s="8">
        <f t="shared" si="191"/>
        <v>3465450</v>
      </c>
      <c r="N2206" s="8">
        <f t="shared" si="189"/>
        <v>11038185</v>
      </c>
    </row>
    <row r="2207" spans="1:14" ht="57" x14ac:dyDescent="0.2">
      <c r="A2207" s="4">
        <v>500370</v>
      </c>
      <c r="B2207" s="15" t="s">
        <v>2642</v>
      </c>
      <c r="C2207" s="15" t="s">
        <v>2721</v>
      </c>
      <c r="D2207" s="15" t="s">
        <v>171</v>
      </c>
      <c r="E2207" s="16"/>
      <c r="F2207" s="6" t="s">
        <v>2735</v>
      </c>
      <c r="G2207" s="6"/>
      <c r="H2207" s="7">
        <v>40</v>
      </c>
      <c r="I2207" s="7">
        <v>40</v>
      </c>
      <c r="J2207" s="7"/>
      <c r="K2207" s="7">
        <v>7</v>
      </c>
      <c r="L2207" s="8">
        <f t="shared" si="190"/>
        <v>21120000</v>
      </c>
      <c r="M2207" s="8">
        <f t="shared" si="191"/>
        <v>5436000</v>
      </c>
      <c r="N2207" s="8">
        <f t="shared" si="189"/>
        <v>17314800</v>
      </c>
    </row>
    <row r="2208" spans="1:14" ht="57" x14ac:dyDescent="0.2">
      <c r="A2208" s="4">
        <v>500375</v>
      </c>
      <c r="B2208" s="15" t="s">
        <v>2642</v>
      </c>
      <c r="C2208" s="15" t="s">
        <v>2721</v>
      </c>
      <c r="D2208" s="15" t="s">
        <v>171</v>
      </c>
      <c r="E2208" s="16"/>
      <c r="F2208" s="6" t="s">
        <v>2736</v>
      </c>
      <c r="G2208" s="6" t="s">
        <v>2737</v>
      </c>
      <c r="H2208" s="7">
        <v>39.700000000000003</v>
      </c>
      <c r="I2208" s="7">
        <v>39.700000000000003</v>
      </c>
      <c r="J2208" s="7"/>
      <c r="K2208" s="7">
        <v>7</v>
      </c>
      <c r="L2208" s="8">
        <f t="shared" si="190"/>
        <v>20961600</v>
      </c>
      <c r="M2208" s="8">
        <f t="shared" si="191"/>
        <v>5395230</v>
      </c>
      <c r="N2208" s="8">
        <f t="shared" si="189"/>
        <v>17184939</v>
      </c>
    </row>
    <row r="2209" spans="1:14" x14ac:dyDescent="0.2">
      <c r="A2209" s="4">
        <v>500380</v>
      </c>
      <c r="B2209" s="15" t="s">
        <v>2642</v>
      </c>
      <c r="C2209" s="15" t="s">
        <v>2721</v>
      </c>
      <c r="D2209" s="15" t="s">
        <v>171</v>
      </c>
      <c r="E2209" s="16"/>
      <c r="F2209" s="6" t="s">
        <v>2738</v>
      </c>
      <c r="G2209" s="6"/>
      <c r="H2209" s="7">
        <v>38</v>
      </c>
      <c r="I2209" s="7">
        <v>38</v>
      </c>
      <c r="J2209" s="7"/>
      <c r="K2209" s="7">
        <v>7</v>
      </c>
      <c r="L2209" s="8">
        <f t="shared" si="190"/>
        <v>20064000</v>
      </c>
      <c r="M2209" s="8">
        <f t="shared" si="191"/>
        <v>5164200</v>
      </c>
      <c r="N2209" s="8">
        <f t="shared" si="189"/>
        <v>16449060</v>
      </c>
    </row>
    <row r="2210" spans="1:14" ht="71.25" x14ac:dyDescent="0.2">
      <c r="A2210" s="4">
        <v>500385</v>
      </c>
      <c r="B2210" s="15" t="s">
        <v>2642</v>
      </c>
      <c r="C2210" s="15" t="s">
        <v>2721</v>
      </c>
      <c r="D2210" s="15" t="s">
        <v>171</v>
      </c>
      <c r="E2210" s="16"/>
      <c r="F2210" s="6" t="s">
        <v>2739</v>
      </c>
      <c r="G2210" s="6"/>
      <c r="H2210" s="7">
        <v>50</v>
      </c>
      <c r="I2210" s="7">
        <v>50</v>
      </c>
      <c r="J2210" s="7"/>
      <c r="K2210" s="7">
        <v>9</v>
      </c>
      <c r="L2210" s="8">
        <f t="shared" si="190"/>
        <v>26400000</v>
      </c>
      <c r="M2210" s="8">
        <f t="shared" si="191"/>
        <v>6795000</v>
      </c>
      <c r="N2210" s="8">
        <f t="shared" si="189"/>
        <v>21643500</v>
      </c>
    </row>
    <row r="2211" spans="1:14" ht="28.5" x14ac:dyDescent="0.2">
      <c r="A2211" s="4">
        <v>500390</v>
      </c>
      <c r="B2211" s="15" t="s">
        <v>2642</v>
      </c>
      <c r="C2211" s="15" t="s">
        <v>2721</v>
      </c>
      <c r="D2211" s="15" t="s">
        <v>171</v>
      </c>
      <c r="E2211" s="16"/>
      <c r="F2211" s="6" t="s">
        <v>2740</v>
      </c>
      <c r="G2211" s="6"/>
      <c r="H2211" s="7">
        <v>55</v>
      </c>
      <c r="I2211" s="7">
        <v>55</v>
      </c>
      <c r="J2211" s="7"/>
      <c r="K2211" s="7">
        <v>10</v>
      </c>
      <c r="L2211" s="8">
        <f t="shared" si="190"/>
        <v>29040000</v>
      </c>
      <c r="M2211" s="8">
        <f t="shared" si="191"/>
        <v>7474500</v>
      </c>
      <c r="N2211" s="8">
        <f t="shared" si="189"/>
        <v>23807850</v>
      </c>
    </row>
    <row r="2212" spans="1:14" ht="71.25" x14ac:dyDescent="0.2">
      <c r="A2212" s="4">
        <v>500395</v>
      </c>
      <c r="B2212" s="15" t="s">
        <v>2642</v>
      </c>
      <c r="C2212" s="15" t="s">
        <v>2721</v>
      </c>
      <c r="D2212" s="15" t="s">
        <v>171</v>
      </c>
      <c r="E2212" s="16"/>
      <c r="F2212" s="6" t="s">
        <v>2741</v>
      </c>
      <c r="G2212" s="6"/>
      <c r="H2212" s="7">
        <v>80</v>
      </c>
      <c r="I2212" s="7">
        <v>80</v>
      </c>
      <c r="J2212" s="7"/>
      <c r="K2212" s="7">
        <v>12</v>
      </c>
      <c r="L2212" s="8">
        <f t="shared" si="190"/>
        <v>42240000</v>
      </c>
      <c r="M2212" s="8">
        <f t="shared" si="191"/>
        <v>10872000</v>
      </c>
      <c r="N2212" s="8">
        <f t="shared" si="189"/>
        <v>34629600</v>
      </c>
    </row>
    <row r="2213" spans="1:14" ht="42.75" x14ac:dyDescent="0.2">
      <c r="A2213" s="4">
        <v>500400</v>
      </c>
      <c r="B2213" s="15" t="s">
        <v>2642</v>
      </c>
      <c r="C2213" s="15" t="s">
        <v>2721</v>
      </c>
      <c r="D2213" s="15" t="s">
        <v>171</v>
      </c>
      <c r="E2213" s="16"/>
      <c r="F2213" s="6" t="s">
        <v>2742</v>
      </c>
      <c r="G2213" s="6"/>
      <c r="H2213" s="7">
        <v>90</v>
      </c>
      <c r="I2213" s="7">
        <v>90</v>
      </c>
      <c r="J2213" s="7"/>
      <c r="K2213" s="7">
        <v>12</v>
      </c>
      <c r="L2213" s="8">
        <f t="shared" si="190"/>
        <v>47520000</v>
      </c>
      <c r="M2213" s="8">
        <f t="shared" si="191"/>
        <v>12231000</v>
      </c>
      <c r="N2213" s="8">
        <f t="shared" si="189"/>
        <v>38958300</v>
      </c>
    </row>
    <row r="2214" spans="1:14" ht="99.75" x14ac:dyDescent="0.2">
      <c r="A2214" s="10">
        <v>500405</v>
      </c>
      <c r="B2214" s="15" t="s">
        <v>2642</v>
      </c>
      <c r="C2214" s="15" t="s">
        <v>2721</v>
      </c>
      <c r="D2214" s="15" t="s">
        <v>171</v>
      </c>
      <c r="E2214" s="16"/>
      <c r="F2214" s="13" t="s">
        <v>2743</v>
      </c>
      <c r="G2214" s="13"/>
      <c r="H2214" s="7">
        <v>100</v>
      </c>
      <c r="I2214" s="7">
        <v>100</v>
      </c>
      <c r="J2214" s="9"/>
      <c r="K2214" s="7">
        <v>12</v>
      </c>
      <c r="L2214" s="8">
        <f t="shared" si="190"/>
        <v>52800000</v>
      </c>
      <c r="M2214" s="8">
        <f t="shared" si="191"/>
        <v>13590000</v>
      </c>
      <c r="N2214" s="8">
        <f t="shared" si="189"/>
        <v>43287000</v>
      </c>
    </row>
    <row r="2215" spans="1:14" ht="156.75" x14ac:dyDescent="0.2">
      <c r="A2215" s="10">
        <v>500410</v>
      </c>
      <c r="B2215" s="15" t="s">
        <v>2642</v>
      </c>
      <c r="C2215" s="15" t="s">
        <v>2721</v>
      </c>
      <c r="D2215" s="15" t="s">
        <v>171</v>
      </c>
      <c r="E2215" s="16"/>
      <c r="F2215" s="13" t="s">
        <v>2744</v>
      </c>
      <c r="G2215" s="13"/>
      <c r="H2215" s="7">
        <v>145</v>
      </c>
      <c r="I2215" s="7">
        <v>145</v>
      </c>
      <c r="J2215" s="9"/>
      <c r="K2215" s="7">
        <v>12</v>
      </c>
      <c r="L2215" s="8">
        <f t="shared" si="190"/>
        <v>76560000</v>
      </c>
      <c r="M2215" s="8">
        <f t="shared" si="191"/>
        <v>19705500</v>
      </c>
      <c r="N2215" s="8">
        <f t="shared" si="189"/>
        <v>62766150</v>
      </c>
    </row>
    <row r="2216" spans="1:14" ht="128.25" x14ac:dyDescent="0.2">
      <c r="A2216" s="10">
        <v>500415</v>
      </c>
      <c r="B2216" s="15" t="s">
        <v>2642</v>
      </c>
      <c r="C2216" s="15" t="s">
        <v>2721</v>
      </c>
      <c r="D2216" s="15" t="s">
        <v>171</v>
      </c>
      <c r="E2216" s="15" t="s">
        <v>312</v>
      </c>
      <c r="F2216" s="13" t="s">
        <v>2745</v>
      </c>
      <c r="G2216" s="13" t="s">
        <v>2746</v>
      </c>
      <c r="H2216" s="7">
        <v>180</v>
      </c>
      <c r="I2216" s="7">
        <v>180</v>
      </c>
      <c r="J2216" s="9"/>
      <c r="K2216" s="7">
        <v>12</v>
      </c>
      <c r="L2216" s="12">
        <f t="shared" si="190"/>
        <v>95040000</v>
      </c>
      <c r="M2216" s="12">
        <f t="shared" si="191"/>
        <v>24462000</v>
      </c>
      <c r="N2216" s="12">
        <f t="shared" si="189"/>
        <v>77916600</v>
      </c>
    </row>
    <row r="2217" spans="1:14" ht="42.75" x14ac:dyDescent="0.2">
      <c r="A2217" s="4">
        <v>500420</v>
      </c>
      <c r="B2217" s="15" t="s">
        <v>2642</v>
      </c>
      <c r="C2217" s="15" t="s">
        <v>2721</v>
      </c>
      <c r="D2217" s="15" t="s">
        <v>2578</v>
      </c>
      <c r="E2217" s="15" t="s">
        <v>22</v>
      </c>
      <c r="F2217" s="6" t="s">
        <v>2747</v>
      </c>
      <c r="G2217" s="6" t="s">
        <v>1013</v>
      </c>
      <c r="H2217" s="7">
        <v>1.2</v>
      </c>
      <c r="I2217" s="7">
        <v>1.2</v>
      </c>
      <c r="J2217" s="7"/>
      <c r="K2217" s="7">
        <v>3</v>
      </c>
      <c r="L2217" s="11">
        <f>I2217*277000+J2217*644000</f>
        <v>332400</v>
      </c>
      <c r="M2217" s="12">
        <f>(I2217*135900)+(J2217*179000)</f>
        <v>163080</v>
      </c>
      <c r="N2217" s="12">
        <f t="shared" si="189"/>
        <v>218244</v>
      </c>
    </row>
    <row r="2218" spans="1:14" ht="42.75" x14ac:dyDescent="0.2">
      <c r="A2218" s="4">
        <v>500425</v>
      </c>
      <c r="B2218" s="15" t="s">
        <v>2642</v>
      </c>
      <c r="C2218" s="15" t="s">
        <v>2721</v>
      </c>
      <c r="D2218" s="15" t="s">
        <v>2578</v>
      </c>
      <c r="E2218" s="15" t="s">
        <v>22</v>
      </c>
      <c r="F2218" s="6" t="s">
        <v>2748</v>
      </c>
      <c r="G2218" s="6" t="s">
        <v>1013</v>
      </c>
      <c r="H2218" s="7">
        <v>1.5</v>
      </c>
      <c r="I2218" s="7">
        <v>1.5</v>
      </c>
      <c r="J2218" s="7"/>
      <c r="K2218" s="7">
        <v>3</v>
      </c>
      <c r="L2218" s="11">
        <f>I2218*277000+J2218*644000</f>
        <v>415500</v>
      </c>
      <c r="M2218" s="12">
        <f>(I2218*135900)+(J2218*179000)</f>
        <v>203850</v>
      </c>
      <c r="N2218" s="12">
        <f t="shared" si="189"/>
        <v>272805</v>
      </c>
    </row>
    <row r="2219" spans="1:14" ht="28.5" x14ac:dyDescent="0.2">
      <c r="A2219" s="4">
        <v>500430</v>
      </c>
      <c r="B2219" s="15" t="s">
        <v>2642</v>
      </c>
      <c r="C2219" s="15" t="s">
        <v>2721</v>
      </c>
      <c r="D2219" s="15" t="s">
        <v>2578</v>
      </c>
      <c r="E2219" s="15" t="s">
        <v>22</v>
      </c>
      <c r="F2219" s="6" t="s">
        <v>2749</v>
      </c>
      <c r="G2219" s="6" t="s">
        <v>1013</v>
      </c>
      <c r="H2219" s="7">
        <v>1.2</v>
      </c>
      <c r="I2219" s="7">
        <v>1.2</v>
      </c>
      <c r="J2219" s="7"/>
      <c r="K2219" s="7">
        <v>3</v>
      </c>
      <c r="L2219" s="11">
        <f>I2219*277000+J2219*644000</f>
        <v>332400</v>
      </c>
      <c r="M2219" s="12">
        <f>(I2219*135900)+(J2219*179000)</f>
        <v>163080</v>
      </c>
      <c r="N2219" s="12">
        <f t="shared" si="189"/>
        <v>218244</v>
      </c>
    </row>
    <row r="2220" spans="1:14" ht="28.5" x14ac:dyDescent="0.2">
      <c r="A2220" s="4">
        <v>500435</v>
      </c>
      <c r="B2220" s="15" t="s">
        <v>2642</v>
      </c>
      <c r="C2220" s="15" t="s">
        <v>2721</v>
      </c>
      <c r="D2220" s="15" t="s">
        <v>2578</v>
      </c>
      <c r="E2220" s="16"/>
      <c r="F2220" s="6" t="s">
        <v>2750</v>
      </c>
      <c r="G2220" s="6"/>
      <c r="H2220" s="7">
        <v>1</v>
      </c>
      <c r="I2220" s="7">
        <v>1</v>
      </c>
      <c r="J2220" s="7"/>
      <c r="K2220" s="7">
        <v>0</v>
      </c>
      <c r="L2220" s="8">
        <f>I2220*528000+J2220*1030000</f>
        <v>528000</v>
      </c>
      <c r="M2220" s="8">
        <f>(I2220*135900)+(J2220*168000)</f>
        <v>135900</v>
      </c>
      <c r="N2220" s="8">
        <f t="shared" si="189"/>
        <v>432870</v>
      </c>
    </row>
    <row r="2221" spans="1:14" ht="85.5" x14ac:dyDescent="0.2">
      <c r="A2221" s="10">
        <v>500440</v>
      </c>
      <c r="B2221" s="15" t="s">
        <v>2642</v>
      </c>
      <c r="C2221" s="15" t="s">
        <v>2721</v>
      </c>
      <c r="D2221" s="15" t="s">
        <v>2578</v>
      </c>
      <c r="E2221" s="15" t="s">
        <v>22</v>
      </c>
      <c r="F2221" s="13" t="s">
        <v>2751</v>
      </c>
      <c r="G2221" s="13"/>
      <c r="H2221" s="7">
        <v>1</v>
      </c>
      <c r="I2221" s="7">
        <v>1</v>
      </c>
      <c r="J2221" s="9"/>
      <c r="K2221" s="7">
        <v>3</v>
      </c>
      <c r="L2221" s="11">
        <f>I2221*277000+J2221*644000</f>
        <v>277000</v>
      </c>
      <c r="M2221" s="12">
        <f>(I2221*135900)+(J2221*179000)</f>
        <v>135900</v>
      </c>
      <c r="N2221" s="12">
        <f t="shared" si="189"/>
        <v>181870</v>
      </c>
    </row>
    <row r="2222" spans="1:14" ht="28.5" x14ac:dyDescent="0.2">
      <c r="A2222" s="10">
        <v>500445</v>
      </c>
      <c r="B2222" s="15" t="s">
        <v>2642</v>
      </c>
      <c r="C2222" s="15" t="s">
        <v>2721</v>
      </c>
      <c r="D2222" s="15" t="s">
        <v>2578</v>
      </c>
      <c r="E2222" s="15" t="s">
        <v>22</v>
      </c>
      <c r="F2222" s="13" t="s">
        <v>2752</v>
      </c>
      <c r="G2222" s="13"/>
      <c r="H2222" s="7">
        <v>0.5</v>
      </c>
      <c r="I2222" s="7">
        <v>0.5</v>
      </c>
      <c r="J2222" s="9"/>
      <c r="K2222" s="7">
        <v>3</v>
      </c>
      <c r="L2222" s="11">
        <f>I2222*277000+J2222*644000</f>
        <v>138500</v>
      </c>
      <c r="M2222" s="12">
        <f>(I2222*135900)+(J2222*179000)</f>
        <v>67950</v>
      </c>
      <c r="N2222" s="12">
        <f t="shared" si="189"/>
        <v>90935</v>
      </c>
    </row>
    <row r="2223" spans="1:14" ht="28.5" x14ac:dyDescent="0.2">
      <c r="A2223" s="10">
        <v>500447</v>
      </c>
      <c r="B2223" s="15" t="s">
        <v>2642</v>
      </c>
      <c r="C2223" s="15" t="s">
        <v>2721</v>
      </c>
      <c r="D2223" s="15" t="s">
        <v>2578</v>
      </c>
      <c r="E2223" s="15" t="s">
        <v>22</v>
      </c>
      <c r="F2223" s="13" t="s">
        <v>2753</v>
      </c>
      <c r="G2223" s="13"/>
      <c r="H2223" s="7">
        <v>1</v>
      </c>
      <c r="I2223" s="7">
        <v>1</v>
      </c>
      <c r="J2223" s="9"/>
      <c r="K2223" s="7">
        <v>0</v>
      </c>
      <c r="L2223" s="11">
        <f>I2223*277000+J2223*644000</f>
        <v>277000</v>
      </c>
      <c r="M2223" s="12">
        <f>(I2223*135900)+(J2223*179000)</f>
        <v>135900</v>
      </c>
      <c r="N2223" s="12">
        <f t="shared" si="189"/>
        <v>181870</v>
      </c>
    </row>
    <row r="2224" spans="1:14" ht="57" x14ac:dyDescent="0.2">
      <c r="A2224" s="4">
        <v>500450</v>
      </c>
      <c r="B2224" s="15" t="s">
        <v>2642</v>
      </c>
      <c r="C2224" s="15" t="s">
        <v>2721</v>
      </c>
      <c r="D2224" s="15" t="s">
        <v>2578</v>
      </c>
      <c r="E2224" s="16"/>
      <c r="F2224" s="6" t="s">
        <v>2754</v>
      </c>
      <c r="G2224" s="6"/>
      <c r="H2224" s="7">
        <v>10</v>
      </c>
      <c r="I2224" s="7">
        <v>10</v>
      </c>
      <c r="J2224" s="7"/>
      <c r="K2224" s="7">
        <v>3</v>
      </c>
      <c r="L2224" s="8">
        <f>I2224*528000+J2224*1030000</f>
        <v>5280000</v>
      </c>
      <c r="M2224" s="8">
        <f>(I2224*135900)+(J2224*168000)</f>
        <v>1359000</v>
      </c>
      <c r="N2224" s="8">
        <f t="shared" si="189"/>
        <v>4328700</v>
      </c>
    </row>
    <row r="2225" spans="1:14" ht="42.75" x14ac:dyDescent="0.2">
      <c r="A2225" s="4">
        <v>500455</v>
      </c>
      <c r="B2225" s="15" t="s">
        <v>2642</v>
      </c>
      <c r="C2225" s="15" t="s">
        <v>2721</v>
      </c>
      <c r="D2225" s="15" t="s">
        <v>2578</v>
      </c>
      <c r="E2225" s="16"/>
      <c r="F2225" s="6" t="s">
        <v>2755</v>
      </c>
      <c r="G2225" s="6"/>
      <c r="H2225" s="7">
        <v>5.6</v>
      </c>
      <c r="I2225" s="7">
        <v>5.6</v>
      </c>
      <c r="J2225" s="7"/>
      <c r="K2225" s="7">
        <v>3</v>
      </c>
      <c r="L2225" s="8">
        <f>I2225*528000+J2225*1030000</f>
        <v>2956800</v>
      </c>
      <c r="M2225" s="8">
        <f>(I2225*135900)+(J2225*168000)</f>
        <v>761040</v>
      </c>
      <c r="N2225" s="8">
        <f t="shared" si="189"/>
        <v>2424072</v>
      </c>
    </row>
    <row r="2226" spans="1:14" ht="71.25" x14ac:dyDescent="0.2">
      <c r="A2226" s="10">
        <v>500459</v>
      </c>
      <c r="B2226" s="15" t="s">
        <v>2642</v>
      </c>
      <c r="C2226" s="15" t="s">
        <v>2721</v>
      </c>
      <c r="D2226" s="15" t="s">
        <v>2578</v>
      </c>
      <c r="E2226" s="15" t="s">
        <v>22</v>
      </c>
      <c r="F2226" s="13" t="s">
        <v>2756</v>
      </c>
      <c r="G2226" s="13" t="s">
        <v>2653</v>
      </c>
      <c r="H2226" s="7">
        <v>30</v>
      </c>
      <c r="I2226" s="9">
        <v>25</v>
      </c>
      <c r="J2226" s="9">
        <v>5</v>
      </c>
      <c r="K2226" s="7">
        <v>3</v>
      </c>
      <c r="L2226" s="11">
        <f t="shared" ref="L2226:L2235" si="192">I2226*277000+J2226*644000</f>
        <v>10145000</v>
      </c>
      <c r="M2226" s="12">
        <f t="shared" ref="M2226:M2235" si="193">(I2226*135900)+(J2226*179000)</f>
        <v>4292500</v>
      </c>
      <c r="N2226" s="12">
        <f t="shared" si="189"/>
        <v>7140250</v>
      </c>
    </row>
    <row r="2227" spans="1:14" ht="28.5" x14ac:dyDescent="0.2">
      <c r="A2227" s="4">
        <v>500460</v>
      </c>
      <c r="B2227" s="15" t="s">
        <v>2642</v>
      </c>
      <c r="C2227" s="15" t="s">
        <v>2721</v>
      </c>
      <c r="D2227" s="15" t="s">
        <v>2757</v>
      </c>
      <c r="E2227" s="15" t="s">
        <v>22</v>
      </c>
      <c r="F2227" s="6" t="s">
        <v>2758</v>
      </c>
      <c r="G2227" s="6"/>
      <c r="H2227" s="7">
        <v>4.5</v>
      </c>
      <c r="I2227" s="7">
        <v>3</v>
      </c>
      <c r="J2227" s="7">
        <v>1.5</v>
      </c>
      <c r="K2227" s="7">
        <v>3</v>
      </c>
      <c r="L2227" s="11">
        <f t="shared" si="192"/>
        <v>1797000</v>
      </c>
      <c r="M2227" s="12">
        <f t="shared" si="193"/>
        <v>676200</v>
      </c>
      <c r="N2227" s="12">
        <f t="shared" si="189"/>
        <v>1323660</v>
      </c>
    </row>
    <row r="2228" spans="1:14" ht="42.75" x14ac:dyDescent="0.2">
      <c r="A2228" s="4">
        <v>500465</v>
      </c>
      <c r="B2228" s="15" t="s">
        <v>2642</v>
      </c>
      <c r="C2228" s="15" t="s">
        <v>2721</v>
      </c>
      <c r="D2228" s="15" t="s">
        <v>2757</v>
      </c>
      <c r="E2228" s="15" t="s">
        <v>22</v>
      </c>
      <c r="F2228" s="6" t="s">
        <v>2759</v>
      </c>
      <c r="G2228" s="6"/>
      <c r="H2228" s="7">
        <v>7.5</v>
      </c>
      <c r="I2228" s="7">
        <v>5</v>
      </c>
      <c r="J2228" s="7">
        <v>2.5</v>
      </c>
      <c r="K2228" s="7">
        <v>3</v>
      </c>
      <c r="L2228" s="11">
        <f t="shared" si="192"/>
        <v>2995000</v>
      </c>
      <c r="M2228" s="12">
        <f t="shared" si="193"/>
        <v>1127000</v>
      </c>
      <c r="N2228" s="12">
        <f t="shared" si="189"/>
        <v>2206100</v>
      </c>
    </row>
    <row r="2229" spans="1:14" ht="71.25" x14ac:dyDescent="0.2">
      <c r="A2229" s="4">
        <v>500470</v>
      </c>
      <c r="B2229" s="15" t="s">
        <v>2642</v>
      </c>
      <c r="C2229" s="15" t="s">
        <v>2721</v>
      </c>
      <c r="D2229" s="15" t="s">
        <v>2757</v>
      </c>
      <c r="E2229" s="15" t="s">
        <v>22</v>
      </c>
      <c r="F2229" s="6" t="s">
        <v>2760</v>
      </c>
      <c r="G2229" s="6"/>
      <c r="H2229" s="7">
        <v>1.2000000000000002</v>
      </c>
      <c r="I2229" s="7">
        <v>0.8</v>
      </c>
      <c r="J2229" s="7">
        <v>0.4</v>
      </c>
      <c r="K2229" s="7">
        <v>0</v>
      </c>
      <c r="L2229" s="11">
        <f t="shared" si="192"/>
        <v>479200</v>
      </c>
      <c r="M2229" s="12">
        <f t="shared" si="193"/>
        <v>180320</v>
      </c>
      <c r="N2229" s="12">
        <f t="shared" si="189"/>
        <v>352976</v>
      </c>
    </row>
    <row r="2230" spans="1:14" ht="28.5" x14ac:dyDescent="0.2">
      <c r="A2230" s="4">
        <v>500475</v>
      </c>
      <c r="B2230" s="15" t="s">
        <v>2642</v>
      </c>
      <c r="C2230" s="15" t="s">
        <v>2721</v>
      </c>
      <c r="D2230" s="15" t="s">
        <v>2757</v>
      </c>
      <c r="E2230" s="15" t="s">
        <v>22</v>
      </c>
      <c r="F2230" s="6" t="s">
        <v>2761</v>
      </c>
      <c r="G2230" s="6"/>
      <c r="H2230" s="7">
        <v>2.4000000000000004</v>
      </c>
      <c r="I2230" s="7">
        <v>1.6</v>
      </c>
      <c r="J2230" s="7">
        <v>0.8</v>
      </c>
      <c r="K2230" s="7">
        <v>3</v>
      </c>
      <c r="L2230" s="11">
        <f t="shared" si="192"/>
        <v>958400</v>
      </c>
      <c r="M2230" s="12">
        <f t="shared" si="193"/>
        <v>360640</v>
      </c>
      <c r="N2230" s="12">
        <f t="shared" si="189"/>
        <v>705952</v>
      </c>
    </row>
    <row r="2231" spans="1:14" ht="42.75" x14ac:dyDescent="0.2">
      <c r="A2231" s="4">
        <v>500480</v>
      </c>
      <c r="B2231" s="15" t="s">
        <v>2642</v>
      </c>
      <c r="C2231" s="15" t="s">
        <v>2721</v>
      </c>
      <c r="D2231" s="15" t="s">
        <v>2757</v>
      </c>
      <c r="E2231" s="15" t="s">
        <v>22</v>
      </c>
      <c r="F2231" s="6" t="s">
        <v>2762</v>
      </c>
      <c r="G2231" s="6"/>
      <c r="H2231" s="7">
        <v>6</v>
      </c>
      <c r="I2231" s="7">
        <v>4</v>
      </c>
      <c r="J2231" s="7">
        <v>2</v>
      </c>
      <c r="K2231" s="7">
        <v>3</v>
      </c>
      <c r="L2231" s="11">
        <f t="shared" si="192"/>
        <v>2396000</v>
      </c>
      <c r="M2231" s="12">
        <f t="shared" si="193"/>
        <v>901600</v>
      </c>
      <c r="N2231" s="12">
        <f t="shared" si="189"/>
        <v>1764880</v>
      </c>
    </row>
    <row r="2232" spans="1:14" ht="57" x14ac:dyDescent="0.2">
      <c r="A2232" s="4">
        <v>500485</v>
      </c>
      <c r="B2232" s="15" t="s">
        <v>2642</v>
      </c>
      <c r="C2232" s="15" t="s">
        <v>2721</v>
      </c>
      <c r="D2232" s="15" t="s">
        <v>2757</v>
      </c>
      <c r="E2232" s="15" t="s">
        <v>22</v>
      </c>
      <c r="F2232" s="6" t="s">
        <v>2763</v>
      </c>
      <c r="G2232" s="6"/>
      <c r="H2232" s="7">
        <v>7.5</v>
      </c>
      <c r="I2232" s="7">
        <v>5</v>
      </c>
      <c r="J2232" s="7">
        <v>2.5</v>
      </c>
      <c r="K2232" s="7">
        <v>3</v>
      </c>
      <c r="L2232" s="11">
        <f t="shared" si="192"/>
        <v>2995000</v>
      </c>
      <c r="M2232" s="12">
        <f t="shared" si="193"/>
        <v>1127000</v>
      </c>
      <c r="N2232" s="12">
        <f t="shared" si="189"/>
        <v>2206100</v>
      </c>
    </row>
    <row r="2233" spans="1:14" ht="28.5" x14ac:dyDescent="0.2">
      <c r="A2233" s="10">
        <v>500490</v>
      </c>
      <c r="B2233" s="15" t="s">
        <v>2642</v>
      </c>
      <c r="C2233" s="15" t="s">
        <v>2721</v>
      </c>
      <c r="D2233" s="15" t="s">
        <v>2757</v>
      </c>
      <c r="E2233" s="15" t="s">
        <v>22</v>
      </c>
      <c r="F2233" s="13" t="s">
        <v>2764</v>
      </c>
      <c r="G2233" s="13"/>
      <c r="H2233" s="7">
        <v>7.5</v>
      </c>
      <c r="I2233" s="9">
        <v>6</v>
      </c>
      <c r="J2233" s="9">
        <v>1.5</v>
      </c>
      <c r="K2233" s="7">
        <v>3</v>
      </c>
      <c r="L2233" s="11">
        <f t="shared" si="192"/>
        <v>2628000</v>
      </c>
      <c r="M2233" s="12">
        <f t="shared" si="193"/>
        <v>1083900</v>
      </c>
      <c r="N2233" s="12">
        <f t="shared" si="189"/>
        <v>1869270</v>
      </c>
    </row>
    <row r="2234" spans="1:14" ht="28.5" x14ac:dyDescent="0.2">
      <c r="A2234" s="4">
        <v>500495</v>
      </c>
      <c r="B2234" s="15" t="s">
        <v>2642</v>
      </c>
      <c r="C2234" s="15" t="s">
        <v>2721</v>
      </c>
      <c r="D2234" s="15" t="s">
        <v>2757</v>
      </c>
      <c r="E2234" s="15" t="s">
        <v>22</v>
      </c>
      <c r="F2234" s="6" t="s">
        <v>2765</v>
      </c>
      <c r="G2234" s="6"/>
      <c r="H2234" s="7">
        <v>12</v>
      </c>
      <c r="I2234" s="7">
        <v>9</v>
      </c>
      <c r="J2234" s="7">
        <v>3</v>
      </c>
      <c r="K2234" s="7">
        <v>3</v>
      </c>
      <c r="L2234" s="11">
        <f t="shared" si="192"/>
        <v>4425000</v>
      </c>
      <c r="M2234" s="12">
        <f t="shared" si="193"/>
        <v>1760100</v>
      </c>
      <c r="N2234" s="12">
        <f t="shared" si="189"/>
        <v>3192930</v>
      </c>
    </row>
    <row r="2235" spans="1:14" ht="42.75" x14ac:dyDescent="0.2">
      <c r="A2235" s="4">
        <v>500500</v>
      </c>
      <c r="B2235" s="15" t="s">
        <v>2642</v>
      </c>
      <c r="C2235" s="15" t="s">
        <v>2721</v>
      </c>
      <c r="D2235" s="15" t="s">
        <v>2757</v>
      </c>
      <c r="E2235" s="15" t="s">
        <v>22</v>
      </c>
      <c r="F2235" s="6" t="s">
        <v>2766</v>
      </c>
      <c r="G2235" s="6"/>
      <c r="H2235" s="7">
        <v>6</v>
      </c>
      <c r="I2235" s="7">
        <v>4</v>
      </c>
      <c r="J2235" s="7">
        <v>2</v>
      </c>
      <c r="K2235" s="7">
        <v>3</v>
      </c>
      <c r="L2235" s="11">
        <f t="shared" si="192"/>
        <v>2396000</v>
      </c>
      <c r="M2235" s="12">
        <f t="shared" si="193"/>
        <v>901600</v>
      </c>
      <c r="N2235" s="12">
        <f t="shared" si="189"/>
        <v>1764880</v>
      </c>
    </row>
    <row r="2236" spans="1:14" ht="42.75" x14ac:dyDescent="0.2">
      <c r="A2236" s="4">
        <v>500505</v>
      </c>
      <c r="B2236" s="15" t="s">
        <v>2642</v>
      </c>
      <c r="C2236" s="15" t="s">
        <v>2721</v>
      </c>
      <c r="D2236" s="15" t="s">
        <v>2757</v>
      </c>
      <c r="E2236" s="15" t="s">
        <v>124</v>
      </c>
      <c r="F2236" s="6" t="s">
        <v>2767</v>
      </c>
      <c r="G2236" s="6"/>
      <c r="H2236" s="7">
        <v>7.5</v>
      </c>
      <c r="I2236" s="7">
        <v>5</v>
      </c>
      <c r="J2236" s="7">
        <v>2.5</v>
      </c>
      <c r="K2236" s="7">
        <v>0</v>
      </c>
      <c r="L2236" s="12">
        <f>I2236*528000+J2236*1030000</f>
        <v>5215000</v>
      </c>
      <c r="M2236" s="12">
        <f t="shared" ref="M2236:M2299" si="194">(I2236*135900)+(J2236*168000)</f>
        <v>1099500</v>
      </c>
      <c r="N2236" s="12">
        <f t="shared" si="189"/>
        <v>4445350</v>
      </c>
    </row>
    <row r="2237" spans="1:14" ht="99.75" x14ac:dyDescent="0.2">
      <c r="A2237" s="4">
        <v>500510</v>
      </c>
      <c r="B2237" s="15" t="s">
        <v>2642</v>
      </c>
      <c r="C2237" s="15" t="s">
        <v>2721</v>
      </c>
      <c r="D2237" s="15" t="s">
        <v>1495</v>
      </c>
      <c r="E2237" s="16"/>
      <c r="F2237" s="6" t="s">
        <v>2768</v>
      </c>
      <c r="G2237" s="6"/>
      <c r="H2237" s="7">
        <v>50</v>
      </c>
      <c r="I2237" s="7">
        <v>50</v>
      </c>
      <c r="J2237" s="7"/>
      <c r="K2237" s="7">
        <v>8</v>
      </c>
      <c r="L2237" s="8">
        <f t="shared" ref="L2237:L2300" si="195">I2237*528000+J2237*1030000</f>
        <v>26400000</v>
      </c>
      <c r="M2237" s="8">
        <f t="shared" si="194"/>
        <v>6795000</v>
      </c>
      <c r="N2237" s="8">
        <f t="shared" si="189"/>
        <v>21643500</v>
      </c>
    </row>
    <row r="2238" spans="1:14" ht="42.75" x14ac:dyDescent="0.2">
      <c r="A2238" s="4">
        <v>500515</v>
      </c>
      <c r="B2238" s="15" t="s">
        <v>2642</v>
      </c>
      <c r="C2238" s="15" t="s">
        <v>2721</v>
      </c>
      <c r="D2238" s="15" t="s">
        <v>1495</v>
      </c>
      <c r="E2238" s="16"/>
      <c r="F2238" s="6" t="s">
        <v>2769</v>
      </c>
      <c r="G2238" s="6"/>
      <c r="H2238" s="7">
        <v>65</v>
      </c>
      <c r="I2238" s="7">
        <v>65</v>
      </c>
      <c r="J2238" s="7"/>
      <c r="K2238" s="7">
        <v>8</v>
      </c>
      <c r="L2238" s="8">
        <f t="shared" si="195"/>
        <v>34320000</v>
      </c>
      <c r="M2238" s="8">
        <f t="shared" si="194"/>
        <v>8833500</v>
      </c>
      <c r="N2238" s="8">
        <f t="shared" si="189"/>
        <v>28136550</v>
      </c>
    </row>
    <row r="2239" spans="1:14" ht="57" x14ac:dyDescent="0.2">
      <c r="A2239" s="4">
        <v>500520</v>
      </c>
      <c r="B2239" s="15" t="s">
        <v>2642</v>
      </c>
      <c r="C2239" s="15" t="s">
        <v>2721</v>
      </c>
      <c r="D2239" s="15" t="s">
        <v>1495</v>
      </c>
      <c r="E2239" s="16"/>
      <c r="F2239" s="6" t="s">
        <v>2770</v>
      </c>
      <c r="G2239" s="6" t="s">
        <v>2771</v>
      </c>
      <c r="H2239" s="7">
        <v>36</v>
      </c>
      <c r="I2239" s="7">
        <v>36</v>
      </c>
      <c r="J2239" s="7"/>
      <c r="K2239" s="7">
        <v>8</v>
      </c>
      <c r="L2239" s="8">
        <f t="shared" si="195"/>
        <v>19008000</v>
      </c>
      <c r="M2239" s="8">
        <f t="shared" si="194"/>
        <v>4892400</v>
      </c>
      <c r="N2239" s="8">
        <f t="shared" si="189"/>
        <v>15583320</v>
      </c>
    </row>
    <row r="2240" spans="1:14" ht="57" x14ac:dyDescent="0.2">
      <c r="A2240" s="4">
        <v>500525</v>
      </c>
      <c r="B2240" s="15" t="s">
        <v>2642</v>
      </c>
      <c r="C2240" s="15" t="s">
        <v>2721</v>
      </c>
      <c r="D2240" s="15" t="s">
        <v>1495</v>
      </c>
      <c r="E2240" s="16"/>
      <c r="F2240" s="13" t="s">
        <v>2772</v>
      </c>
      <c r="G2240" s="13"/>
      <c r="H2240" s="7">
        <v>39</v>
      </c>
      <c r="I2240" s="7">
        <v>39</v>
      </c>
      <c r="J2240" s="7"/>
      <c r="K2240" s="7">
        <v>7</v>
      </c>
      <c r="L2240" s="8">
        <f t="shared" si="195"/>
        <v>20592000</v>
      </c>
      <c r="M2240" s="8">
        <f t="shared" si="194"/>
        <v>5300100</v>
      </c>
      <c r="N2240" s="8">
        <f t="shared" si="189"/>
        <v>16881930</v>
      </c>
    </row>
    <row r="2241" spans="1:14" ht="85.5" x14ac:dyDescent="0.2">
      <c r="A2241" s="4">
        <v>500530</v>
      </c>
      <c r="B2241" s="15" t="s">
        <v>2642</v>
      </c>
      <c r="C2241" s="15" t="s">
        <v>2721</v>
      </c>
      <c r="D2241" s="15" t="s">
        <v>1495</v>
      </c>
      <c r="E2241" s="16"/>
      <c r="F2241" s="6" t="s">
        <v>2773</v>
      </c>
      <c r="G2241" s="6"/>
      <c r="H2241" s="7">
        <v>54</v>
      </c>
      <c r="I2241" s="7">
        <v>54</v>
      </c>
      <c r="J2241" s="7"/>
      <c r="K2241" s="7">
        <v>7</v>
      </c>
      <c r="L2241" s="8">
        <f t="shared" si="195"/>
        <v>28512000</v>
      </c>
      <c r="M2241" s="8">
        <f t="shared" si="194"/>
        <v>7338600</v>
      </c>
      <c r="N2241" s="8">
        <f t="shared" si="189"/>
        <v>23374980</v>
      </c>
    </row>
    <row r="2242" spans="1:14" ht="42.75" x14ac:dyDescent="0.2">
      <c r="A2242" s="4">
        <v>500535</v>
      </c>
      <c r="B2242" s="15" t="s">
        <v>2642</v>
      </c>
      <c r="C2242" s="15" t="s">
        <v>2721</v>
      </c>
      <c r="D2242" s="15" t="s">
        <v>1495</v>
      </c>
      <c r="E2242" s="16"/>
      <c r="F2242" s="6" t="s">
        <v>2774</v>
      </c>
      <c r="G2242" s="6"/>
      <c r="H2242" s="7">
        <v>37</v>
      </c>
      <c r="I2242" s="7">
        <v>37</v>
      </c>
      <c r="J2242" s="7"/>
      <c r="K2242" s="7">
        <v>7</v>
      </c>
      <c r="L2242" s="8">
        <f t="shared" si="195"/>
        <v>19536000</v>
      </c>
      <c r="M2242" s="8">
        <f t="shared" si="194"/>
        <v>5028300</v>
      </c>
      <c r="N2242" s="8">
        <f t="shared" si="189"/>
        <v>16016190</v>
      </c>
    </row>
    <row r="2243" spans="1:14" ht="28.5" x14ac:dyDescent="0.2">
      <c r="A2243" s="4">
        <v>500540</v>
      </c>
      <c r="B2243" s="15" t="s">
        <v>2642</v>
      </c>
      <c r="C2243" s="15" t="s">
        <v>2721</v>
      </c>
      <c r="D2243" s="15" t="s">
        <v>1495</v>
      </c>
      <c r="E2243" s="16"/>
      <c r="F2243" s="6" t="s">
        <v>2775</v>
      </c>
      <c r="G2243" s="6"/>
      <c r="H2243" s="7">
        <v>15</v>
      </c>
      <c r="I2243" s="7">
        <v>15</v>
      </c>
      <c r="J2243" s="7"/>
      <c r="K2243" s="7">
        <v>7</v>
      </c>
      <c r="L2243" s="8">
        <f t="shared" si="195"/>
        <v>7920000</v>
      </c>
      <c r="M2243" s="8">
        <f t="shared" si="194"/>
        <v>2038500</v>
      </c>
      <c r="N2243" s="8">
        <f t="shared" si="189"/>
        <v>6493050</v>
      </c>
    </row>
    <row r="2244" spans="1:14" ht="28.5" x14ac:dyDescent="0.2">
      <c r="A2244" s="10">
        <v>500545</v>
      </c>
      <c r="B2244" s="15" t="s">
        <v>2642</v>
      </c>
      <c r="C2244" s="15" t="s">
        <v>2721</v>
      </c>
      <c r="D2244" s="15" t="s">
        <v>1495</v>
      </c>
      <c r="E2244" s="16"/>
      <c r="F2244" s="13" t="s">
        <v>2776</v>
      </c>
      <c r="G2244" s="13" t="s">
        <v>2777</v>
      </c>
      <c r="H2244" s="7">
        <v>53</v>
      </c>
      <c r="I2244" s="7">
        <v>53</v>
      </c>
      <c r="J2244" s="9"/>
      <c r="K2244" s="7">
        <v>7</v>
      </c>
      <c r="L2244" s="8">
        <f t="shared" si="195"/>
        <v>27984000</v>
      </c>
      <c r="M2244" s="8">
        <f t="shared" si="194"/>
        <v>7202700</v>
      </c>
      <c r="N2244" s="8">
        <f t="shared" ref="N2244:N2307" si="196">L2244- ((M2244*70)/100)</f>
        <v>22942110</v>
      </c>
    </row>
    <row r="2245" spans="1:14" x14ac:dyDescent="0.2">
      <c r="A2245" s="4">
        <v>500550</v>
      </c>
      <c r="B2245" s="15" t="s">
        <v>2642</v>
      </c>
      <c r="C2245" s="15" t="s">
        <v>2721</v>
      </c>
      <c r="D2245" s="15" t="s">
        <v>1495</v>
      </c>
      <c r="E2245" s="16"/>
      <c r="F2245" s="6" t="s">
        <v>2778</v>
      </c>
      <c r="G2245" s="6"/>
      <c r="H2245" s="7">
        <v>37.1</v>
      </c>
      <c r="I2245" s="7">
        <v>37.1</v>
      </c>
      <c r="J2245" s="7"/>
      <c r="K2245" s="7">
        <v>7</v>
      </c>
      <c r="L2245" s="8">
        <f t="shared" si="195"/>
        <v>19588800</v>
      </c>
      <c r="M2245" s="8">
        <f t="shared" si="194"/>
        <v>5041890</v>
      </c>
      <c r="N2245" s="8">
        <f t="shared" si="196"/>
        <v>16059477</v>
      </c>
    </row>
    <row r="2246" spans="1:14" ht="42.75" x14ac:dyDescent="0.2">
      <c r="A2246" s="4">
        <v>500555</v>
      </c>
      <c r="B2246" s="15" t="s">
        <v>2642</v>
      </c>
      <c r="C2246" s="15" t="s">
        <v>2721</v>
      </c>
      <c r="D2246" s="15" t="s">
        <v>1495</v>
      </c>
      <c r="E2246" s="16"/>
      <c r="F2246" s="6" t="s">
        <v>2779</v>
      </c>
      <c r="G2246" s="6" t="s">
        <v>2780</v>
      </c>
      <c r="H2246" s="7">
        <v>51.8</v>
      </c>
      <c r="I2246" s="7">
        <v>51.8</v>
      </c>
      <c r="J2246" s="7"/>
      <c r="K2246" s="7">
        <v>7</v>
      </c>
      <c r="L2246" s="8">
        <f t="shared" si="195"/>
        <v>27350400</v>
      </c>
      <c r="M2246" s="8">
        <f t="shared" si="194"/>
        <v>7039620</v>
      </c>
      <c r="N2246" s="8">
        <f t="shared" si="196"/>
        <v>22422666</v>
      </c>
    </row>
    <row r="2247" spans="1:14" x14ac:dyDescent="0.2">
      <c r="A2247" s="10">
        <v>500560</v>
      </c>
      <c r="B2247" s="15" t="s">
        <v>2642</v>
      </c>
      <c r="C2247" s="15" t="s">
        <v>2721</v>
      </c>
      <c r="D2247" s="15" t="s">
        <v>1495</v>
      </c>
      <c r="E2247" s="16"/>
      <c r="F2247" s="13" t="s">
        <v>2781</v>
      </c>
      <c r="G2247" s="13"/>
      <c r="H2247" s="7">
        <v>120</v>
      </c>
      <c r="I2247" s="7">
        <v>120</v>
      </c>
      <c r="J2247" s="9"/>
      <c r="K2247" s="7">
        <v>8</v>
      </c>
      <c r="L2247" s="8">
        <f t="shared" si="195"/>
        <v>63360000</v>
      </c>
      <c r="M2247" s="8">
        <f t="shared" si="194"/>
        <v>16308000</v>
      </c>
      <c r="N2247" s="8">
        <f t="shared" si="196"/>
        <v>51944400</v>
      </c>
    </row>
    <row r="2248" spans="1:14" ht="28.5" x14ac:dyDescent="0.2">
      <c r="A2248" s="4">
        <v>500565</v>
      </c>
      <c r="B2248" s="15" t="s">
        <v>2642</v>
      </c>
      <c r="C2248" s="15" t="s">
        <v>2721</v>
      </c>
      <c r="D2248" s="15" t="s">
        <v>1495</v>
      </c>
      <c r="E2248" s="16"/>
      <c r="F2248" s="6" t="s">
        <v>2782</v>
      </c>
      <c r="G2248" s="6"/>
      <c r="H2248" s="7">
        <v>68.8</v>
      </c>
      <c r="I2248" s="7">
        <v>68.8</v>
      </c>
      <c r="J2248" s="7"/>
      <c r="K2248" s="7">
        <v>8</v>
      </c>
      <c r="L2248" s="8">
        <f t="shared" si="195"/>
        <v>36326400</v>
      </c>
      <c r="M2248" s="8">
        <f t="shared" si="194"/>
        <v>9349920</v>
      </c>
      <c r="N2248" s="8">
        <f t="shared" si="196"/>
        <v>29781456</v>
      </c>
    </row>
    <row r="2249" spans="1:14" x14ac:dyDescent="0.2">
      <c r="A2249" s="4">
        <v>500570</v>
      </c>
      <c r="B2249" s="15" t="s">
        <v>2642</v>
      </c>
      <c r="C2249" s="15" t="s">
        <v>2721</v>
      </c>
      <c r="D2249" s="15" t="s">
        <v>1495</v>
      </c>
      <c r="E2249" s="16"/>
      <c r="F2249" s="6" t="s">
        <v>2783</v>
      </c>
      <c r="G2249" s="6"/>
      <c r="H2249" s="7">
        <v>35.4</v>
      </c>
      <c r="I2249" s="7">
        <v>35.4</v>
      </c>
      <c r="J2249" s="7"/>
      <c r="K2249" s="7">
        <v>7</v>
      </c>
      <c r="L2249" s="8">
        <f t="shared" si="195"/>
        <v>18691200</v>
      </c>
      <c r="M2249" s="8">
        <f t="shared" si="194"/>
        <v>4810860</v>
      </c>
      <c r="N2249" s="8">
        <f t="shared" si="196"/>
        <v>15323598</v>
      </c>
    </row>
    <row r="2250" spans="1:14" ht="99.75" x14ac:dyDescent="0.2">
      <c r="A2250" s="4">
        <v>500575</v>
      </c>
      <c r="B2250" s="15" t="s">
        <v>2642</v>
      </c>
      <c r="C2250" s="15" t="s">
        <v>2721</v>
      </c>
      <c r="D2250" s="15" t="s">
        <v>2784</v>
      </c>
      <c r="E2250" s="16"/>
      <c r="F2250" s="6" t="s">
        <v>2785</v>
      </c>
      <c r="G2250" s="6" t="s">
        <v>1013</v>
      </c>
      <c r="H2250" s="7">
        <v>7.5</v>
      </c>
      <c r="I2250" s="7" t="s">
        <v>2786</v>
      </c>
      <c r="J2250" s="7">
        <v>1.7</v>
      </c>
      <c r="K2250" s="7">
        <v>5</v>
      </c>
      <c r="L2250" s="8" t="e">
        <f t="shared" si="195"/>
        <v>#VALUE!</v>
      </c>
      <c r="M2250" s="8" t="e">
        <f t="shared" si="194"/>
        <v>#VALUE!</v>
      </c>
      <c r="N2250" s="8" t="e">
        <f t="shared" si="196"/>
        <v>#VALUE!</v>
      </c>
    </row>
    <row r="2251" spans="1:14" ht="99.75" x14ac:dyDescent="0.2">
      <c r="A2251" s="4">
        <v>500580</v>
      </c>
      <c r="B2251" s="15" t="s">
        <v>2642</v>
      </c>
      <c r="C2251" s="15" t="s">
        <v>2721</v>
      </c>
      <c r="D2251" s="15" t="s">
        <v>2784</v>
      </c>
      <c r="E2251" s="16"/>
      <c r="F2251" s="6" t="s">
        <v>2787</v>
      </c>
      <c r="G2251" s="6"/>
      <c r="H2251" s="7">
        <v>13</v>
      </c>
      <c r="I2251" s="7">
        <v>10</v>
      </c>
      <c r="J2251" s="7" t="s">
        <v>205</v>
      </c>
      <c r="K2251" s="7">
        <v>5</v>
      </c>
      <c r="L2251" s="8">
        <f t="shared" si="195"/>
        <v>8370000</v>
      </c>
      <c r="M2251" s="8">
        <f t="shared" si="194"/>
        <v>1863000</v>
      </c>
      <c r="N2251" s="8">
        <f t="shared" si="196"/>
        <v>7065900</v>
      </c>
    </row>
    <row r="2252" spans="1:14" ht="99.75" x14ac:dyDescent="0.2">
      <c r="A2252" s="4">
        <v>500585</v>
      </c>
      <c r="B2252" s="15" t="s">
        <v>2642</v>
      </c>
      <c r="C2252" s="15" t="s">
        <v>2721</v>
      </c>
      <c r="D2252" s="15" t="s">
        <v>2784</v>
      </c>
      <c r="E2252" s="16"/>
      <c r="F2252" s="6" t="s">
        <v>2788</v>
      </c>
      <c r="G2252" s="6" t="s">
        <v>1013</v>
      </c>
      <c r="H2252" s="7">
        <v>9.5</v>
      </c>
      <c r="I2252" s="7">
        <v>7</v>
      </c>
      <c r="J2252" s="7" t="s">
        <v>2789</v>
      </c>
      <c r="K2252" s="7">
        <v>5</v>
      </c>
      <c r="L2252" s="8" t="e">
        <f t="shared" si="195"/>
        <v>#VALUE!</v>
      </c>
      <c r="M2252" s="8" t="e">
        <f t="shared" si="194"/>
        <v>#VALUE!</v>
      </c>
      <c r="N2252" s="8" t="e">
        <f t="shared" si="196"/>
        <v>#VALUE!</v>
      </c>
    </row>
    <row r="2253" spans="1:14" ht="42.75" x14ac:dyDescent="0.2">
      <c r="A2253" s="4">
        <v>500590</v>
      </c>
      <c r="B2253" s="15" t="s">
        <v>2642</v>
      </c>
      <c r="C2253" s="15" t="s">
        <v>2790</v>
      </c>
      <c r="D2253" s="15" t="s">
        <v>2791</v>
      </c>
      <c r="E2253" s="16"/>
      <c r="F2253" s="6" t="s">
        <v>2792</v>
      </c>
      <c r="G2253" s="6"/>
      <c r="H2253" s="7">
        <v>9.5</v>
      </c>
      <c r="I2253" s="7">
        <v>7</v>
      </c>
      <c r="J2253" s="7" t="s">
        <v>2789</v>
      </c>
      <c r="K2253" s="7">
        <v>5</v>
      </c>
      <c r="L2253" s="8" t="e">
        <f t="shared" si="195"/>
        <v>#VALUE!</v>
      </c>
      <c r="M2253" s="8" t="e">
        <f t="shared" si="194"/>
        <v>#VALUE!</v>
      </c>
      <c r="N2253" s="8" t="e">
        <f t="shared" si="196"/>
        <v>#VALUE!</v>
      </c>
    </row>
    <row r="2254" spans="1:14" ht="42.75" x14ac:dyDescent="0.2">
      <c r="A2254" s="10">
        <v>500591</v>
      </c>
      <c r="B2254" s="15" t="s">
        <v>2642</v>
      </c>
      <c r="C2254" s="15" t="s">
        <v>2790</v>
      </c>
      <c r="D2254" s="15" t="s">
        <v>2791</v>
      </c>
      <c r="E2254" s="16"/>
      <c r="F2254" s="13" t="s">
        <v>2793</v>
      </c>
      <c r="G2254" s="13"/>
      <c r="H2254" s="7">
        <v>17</v>
      </c>
      <c r="I2254" s="7">
        <v>13</v>
      </c>
      <c r="J2254" s="9" t="s">
        <v>1533</v>
      </c>
      <c r="K2254" s="7">
        <v>5</v>
      </c>
      <c r="L2254" s="8">
        <f t="shared" si="195"/>
        <v>10984000</v>
      </c>
      <c r="M2254" s="8">
        <f t="shared" si="194"/>
        <v>2438700</v>
      </c>
      <c r="N2254" s="8">
        <f t="shared" si="196"/>
        <v>9276910</v>
      </c>
    </row>
    <row r="2255" spans="1:14" ht="42.75" x14ac:dyDescent="0.2">
      <c r="A2255" s="10">
        <v>500595</v>
      </c>
      <c r="B2255" s="15" t="s">
        <v>2642</v>
      </c>
      <c r="C2255" s="15" t="s">
        <v>2790</v>
      </c>
      <c r="D2255" s="15" t="s">
        <v>2791</v>
      </c>
      <c r="E2255" s="16"/>
      <c r="F2255" s="13" t="s">
        <v>2794</v>
      </c>
      <c r="G2255" s="13" t="s">
        <v>2795</v>
      </c>
      <c r="H2255" s="7">
        <v>30</v>
      </c>
      <c r="I2255" s="9">
        <v>22</v>
      </c>
      <c r="J2255" s="9">
        <v>8</v>
      </c>
      <c r="K2255" s="7">
        <v>7</v>
      </c>
      <c r="L2255" s="8">
        <f t="shared" si="195"/>
        <v>19856000</v>
      </c>
      <c r="M2255" s="8">
        <f t="shared" si="194"/>
        <v>4333800</v>
      </c>
      <c r="N2255" s="8">
        <f t="shared" si="196"/>
        <v>16822340</v>
      </c>
    </row>
    <row r="2256" spans="1:14" ht="42.75" x14ac:dyDescent="0.2">
      <c r="A2256" s="4">
        <v>500600</v>
      </c>
      <c r="B2256" s="15" t="s">
        <v>2642</v>
      </c>
      <c r="C2256" s="15" t="s">
        <v>2790</v>
      </c>
      <c r="D2256" s="15" t="s">
        <v>2791</v>
      </c>
      <c r="E2256" s="16"/>
      <c r="F2256" s="6" t="s">
        <v>2796</v>
      </c>
      <c r="G2256" s="6"/>
      <c r="H2256" s="7">
        <v>17</v>
      </c>
      <c r="I2256" s="7">
        <v>13</v>
      </c>
      <c r="J2256" s="7" t="s">
        <v>1533</v>
      </c>
      <c r="K2256" s="7">
        <v>5</v>
      </c>
      <c r="L2256" s="8">
        <f t="shared" si="195"/>
        <v>10984000</v>
      </c>
      <c r="M2256" s="8">
        <f t="shared" si="194"/>
        <v>2438700</v>
      </c>
      <c r="N2256" s="8">
        <f t="shared" si="196"/>
        <v>9276910</v>
      </c>
    </row>
    <row r="2257" spans="1:14" ht="71.25" x14ac:dyDescent="0.2">
      <c r="A2257" s="4">
        <v>500605</v>
      </c>
      <c r="B2257" s="15" t="s">
        <v>2642</v>
      </c>
      <c r="C2257" s="15" t="s">
        <v>2790</v>
      </c>
      <c r="D2257" s="15" t="s">
        <v>2791</v>
      </c>
      <c r="E2257" s="16"/>
      <c r="F2257" s="6" t="s">
        <v>2797</v>
      </c>
      <c r="G2257" s="6"/>
      <c r="H2257" s="7">
        <v>10.5</v>
      </c>
      <c r="I2257" s="7" t="s">
        <v>2362</v>
      </c>
      <c r="J2257" s="7" t="s">
        <v>2789</v>
      </c>
      <c r="K2257" s="7">
        <v>5</v>
      </c>
      <c r="L2257" s="8" t="e">
        <f t="shared" si="195"/>
        <v>#VALUE!</v>
      </c>
      <c r="M2257" s="8" t="e">
        <f t="shared" si="194"/>
        <v>#VALUE!</v>
      </c>
      <c r="N2257" s="8" t="e">
        <f t="shared" si="196"/>
        <v>#VALUE!</v>
      </c>
    </row>
    <row r="2258" spans="1:14" ht="42.75" x14ac:dyDescent="0.2">
      <c r="A2258" s="4">
        <v>500610</v>
      </c>
      <c r="B2258" s="15" t="s">
        <v>2642</v>
      </c>
      <c r="C2258" s="15" t="s">
        <v>2790</v>
      </c>
      <c r="D2258" s="15" t="s">
        <v>2791</v>
      </c>
      <c r="E2258" s="16"/>
      <c r="F2258" s="6" t="s">
        <v>2798</v>
      </c>
      <c r="G2258" s="6"/>
      <c r="H2258" s="7">
        <v>24</v>
      </c>
      <c r="I2258" s="7" t="s">
        <v>1542</v>
      </c>
      <c r="J2258" s="7" t="s">
        <v>1644</v>
      </c>
      <c r="K2258" s="7">
        <v>5</v>
      </c>
      <c r="L2258" s="8">
        <f t="shared" si="195"/>
        <v>15684000</v>
      </c>
      <c r="M2258" s="8">
        <f t="shared" si="194"/>
        <v>3454200</v>
      </c>
      <c r="N2258" s="8">
        <f t="shared" si="196"/>
        <v>13266060</v>
      </c>
    </row>
    <row r="2259" spans="1:14" ht="42.75" x14ac:dyDescent="0.2">
      <c r="A2259" s="4">
        <v>500615</v>
      </c>
      <c r="B2259" s="15" t="s">
        <v>2642</v>
      </c>
      <c r="C2259" s="15" t="s">
        <v>2790</v>
      </c>
      <c r="D2259" s="15" t="s">
        <v>2791</v>
      </c>
      <c r="E2259" s="16"/>
      <c r="F2259" s="6" t="s">
        <v>2799</v>
      </c>
      <c r="G2259" s="6"/>
      <c r="H2259" s="7">
        <v>8</v>
      </c>
      <c r="I2259" s="7" t="s">
        <v>1644</v>
      </c>
      <c r="J2259" s="7" t="s">
        <v>2800</v>
      </c>
      <c r="K2259" s="7">
        <v>5</v>
      </c>
      <c r="L2259" s="8">
        <f t="shared" si="195"/>
        <v>5228000</v>
      </c>
      <c r="M2259" s="8">
        <f t="shared" si="194"/>
        <v>1151400</v>
      </c>
      <c r="N2259" s="8">
        <f t="shared" si="196"/>
        <v>4422020</v>
      </c>
    </row>
    <row r="2260" spans="1:14" ht="156.75" x14ac:dyDescent="0.2">
      <c r="A2260" s="4">
        <v>500620</v>
      </c>
      <c r="B2260" s="15" t="s">
        <v>2642</v>
      </c>
      <c r="C2260" s="15" t="s">
        <v>2790</v>
      </c>
      <c r="D2260" s="15" t="s">
        <v>2791</v>
      </c>
      <c r="E2260" s="16"/>
      <c r="F2260" s="6" t="s">
        <v>2801</v>
      </c>
      <c r="G2260" s="6"/>
      <c r="H2260" s="7">
        <v>21</v>
      </c>
      <c r="I2260" s="7">
        <v>16</v>
      </c>
      <c r="J2260" s="7" t="s">
        <v>119</v>
      </c>
      <c r="K2260" s="7">
        <v>5</v>
      </c>
      <c r="L2260" s="8">
        <f t="shared" si="195"/>
        <v>13598000</v>
      </c>
      <c r="M2260" s="8">
        <f t="shared" si="194"/>
        <v>3014400</v>
      </c>
      <c r="N2260" s="8">
        <f t="shared" si="196"/>
        <v>11487920</v>
      </c>
    </row>
    <row r="2261" spans="1:14" ht="156.75" x14ac:dyDescent="0.2">
      <c r="A2261" s="4">
        <v>500625</v>
      </c>
      <c r="B2261" s="15" t="s">
        <v>2642</v>
      </c>
      <c r="C2261" s="15" t="s">
        <v>2790</v>
      </c>
      <c r="D2261" s="15" t="s">
        <v>2791</v>
      </c>
      <c r="E2261" s="16"/>
      <c r="F2261" s="6" t="s">
        <v>2802</v>
      </c>
      <c r="G2261" s="6"/>
      <c r="H2261" s="7">
        <v>20</v>
      </c>
      <c r="I2261" s="7">
        <v>15</v>
      </c>
      <c r="J2261" s="7" t="s">
        <v>119</v>
      </c>
      <c r="K2261" s="7">
        <v>5</v>
      </c>
      <c r="L2261" s="8">
        <f t="shared" si="195"/>
        <v>13070000</v>
      </c>
      <c r="M2261" s="8">
        <f t="shared" si="194"/>
        <v>2878500</v>
      </c>
      <c r="N2261" s="8">
        <f t="shared" si="196"/>
        <v>11055050</v>
      </c>
    </row>
    <row r="2262" spans="1:14" ht="114" x14ac:dyDescent="0.2">
      <c r="A2262" s="4">
        <v>500630</v>
      </c>
      <c r="B2262" s="15" t="s">
        <v>2642</v>
      </c>
      <c r="C2262" s="15" t="s">
        <v>2790</v>
      </c>
      <c r="D2262" s="15" t="s">
        <v>2791</v>
      </c>
      <c r="E2262" s="16"/>
      <c r="F2262" s="6" t="s">
        <v>2803</v>
      </c>
      <c r="G2262" s="6"/>
      <c r="H2262" s="7">
        <v>33</v>
      </c>
      <c r="I2262" s="7">
        <v>25</v>
      </c>
      <c r="J2262" s="7" t="s">
        <v>2362</v>
      </c>
      <c r="K2262" s="7">
        <v>7</v>
      </c>
      <c r="L2262" s="8">
        <f t="shared" si="195"/>
        <v>21440000</v>
      </c>
      <c r="M2262" s="8">
        <f t="shared" si="194"/>
        <v>4741500</v>
      </c>
      <c r="N2262" s="8">
        <f t="shared" si="196"/>
        <v>18120950</v>
      </c>
    </row>
    <row r="2263" spans="1:14" ht="85.5" x14ac:dyDescent="0.2">
      <c r="A2263" s="4">
        <v>500635</v>
      </c>
      <c r="B2263" s="15" t="s">
        <v>2642</v>
      </c>
      <c r="C2263" s="15" t="s">
        <v>2790</v>
      </c>
      <c r="D2263" s="15" t="s">
        <v>2804</v>
      </c>
      <c r="E2263" s="16"/>
      <c r="F2263" s="13" t="s">
        <v>2805</v>
      </c>
      <c r="G2263" s="13"/>
      <c r="H2263" s="7">
        <v>16</v>
      </c>
      <c r="I2263" s="7">
        <v>12</v>
      </c>
      <c r="J2263" s="7" t="s">
        <v>1533</v>
      </c>
      <c r="K2263" s="7">
        <v>7</v>
      </c>
      <c r="L2263" s="8">
        <f t="shared" si="195"/>
        <v>10456000</v>
      </c>
      <c r="M2263" s="8">
        <f t="shared" si="194"/>
        <v>2302800</v>
      </c>
      <c r="N2263" s="8">
        <f t="shared" si="196"/>
        <v>8844040</v>
      </c>
    </row>
    <row r="2264" spans="1:14" ht="42.75" x14ac:dyDescent="0.2">
      <c r="A2264" s="10">
        <v>500636</v>
      </c>
      <c r="B2264" s="15" t="s">
        <v>2642</v>
      </c>
      <c r="C2264" s="15" t="s">
        <v>2790</v>
      </c>
      <c r="D2264" s="15" t="s">
        <v>2804</v>
      </c>
      <c r="E2264" s="16"/>
      <c r="F2264" s="13" t="s">
        <v>2806</v>
      </c>
      <c r="G2264" s="13"/>
      <c r="H2264" s="7">
        <v>6</v>
      </c>
      <c r="I2264" s="7">
        <v>6</v>
      </c>
      <c r="J2264" s="9"/>
      <c r="K2264" s="7">
        <v>0</v>
      </c>
      <c r="L2264" s="8">
        <f t="shared" si="195"/>
        <v>3168000</v>
      </c>
      <c r="M2264" s="8">
        <f t="shared" si="194"/>
        <v>815400</v>
      </c>
      <c r="N2264" s="8">
        <f t="shared" si="196"/>
        <v>2597220</v>
      </c>
    </row>
    <row r="2265" spans="1:14" ht="99.75" x14ac:dyDescent="0.2">
      <c r="A2265" s="4">
        <v>500640</v>
      </c>
      <c r="B2265" s="15" t="s">
        <v>2642</v>
      </c>
      <c r="C2265" s="15" t="s">
        <v>2790</v>
      </c>
      <c r="D2265" s="15" t="s">
        <v>2804</v>
      </c>
      <c r="E2265" s="16"/>
      <c r="F2265" s="13" t="s">
        <v>2807</v>
      </c>
      <c r="G2265" s="13"/>
      <c r="H2265" s="7">
        <v>31</v>
      </c>
      <c r="I2265" s="7" t="s">
        <v>2808</v>
      </c>
      <c r="J2265" s="7" t="s">
        <v>2362</v>
      </c>
      <c r="K2265" s="7">
        <v>6</v>
      </c>
      <c r="L2265" s="8">
        <f t="shared" si="195"/>
        <v>20384000</v>
      </c>
      <c r="M2265" s="8">
        <f t="shared" si="194"/>
        <v>4469700</v>
      </c>
      <c r="N2265" s="8">
        <f t="shared" si="196"/>
        <v>17255210</v>
      </c>
    </row>
    <row r="2266" spans="1:14" ht="85.5" x14ac:dyDescent="0.2">
      <c r="A2266" s="4">
        <v>500645</v>
      </c>
      <c r="B2266" s="15" t="s">
        <v>2642</v>
      </c>
      <c r="C2266" s="15" t="s">
        <v>2790</v>
      </c>
      <c r="D2266" s="15" t="s">
        <v>2804</v>
      </c>
      <c r="E2266" s="16"/>
      <c r="F2266" s="6" t="s">
        <v>2809</v>
      </c>
      <c r="G2266" s="6" t="s">
        <v>1013</v>
      </c>
      <c r="H2266" s="7">
        <v>21</v>
      </c>
      <c r="I2266" s="7" t="s">
        <v>2517</v>
      </c>
      <c r="J2266" s="7" t="s">
        <v>1533</v>
      </c>
      <c r="K2266" s="7">
        <v>6</v>
      </c>
      <c r="L2266" s="8">
        <f t="shared" si="195"/>
        <v>13096000</v>
      </c>
      <c r="M2266" s="8">
        <f t="shared" si="194"/>
        <v>2982300</v>
      </c>
      <c r="N2266" s="8">
        <f t="shared" si="196"/>
        <v>11008390</v>
      </c>
    </row>
    <row r="2267" spans="1:14" ht="42.75" x14ac:dyDescent="0.2">
      <c r="A2267" s="4">
        <v>500650</v>
      </c>
      <c r="B2267" s="15" t="s">
        <v>2642</v>
      </c>
      <c r="C2267" s="15" t="s">
        <v>2790</v>
      </c>
      <c r="D2267" s="15" t="s">
        <v>2804</v>
      </c>
      <c r="E2267" s="16"/>
      <c r="F2267" s="13" t="s">
        <v>2810</v>
      </c>
      <c r="G2267" s="13"/>
      <c r="H2267" s="7">
        <v>33</v>
      </c>
      <c r="I2267" s="7">
        <v>25</v>
      </c>
      <c r="J2267" s="7" t="s">
        <v>2362</v>
      </c>
      <c r="K2267" s="7">
        <v>6</v>
      </c>
      <c r="L2267" s="8">
        <f t="shared" si="195"/>
        <v>21440000</v>
      </c>
      <c r="M2267" s="8">
        <f t="shared" si="194"/>
        <v>4741500</v>
      </c>
      <c r="N2267" s="8">
        <f t="shared" si="196"/>
        <v>18120950</v>
      </c>
    </row>
    <row r="2268" spans="1:14" ht="85.5" x14ac:dyDescent="0.2">
      <c r="A2268" s="4">
        <v>500655</v>
      </c>
      <c r="B2268" s="15" t="s">
        <v>2642</v>
      </c>
      <c r="C2268" s="15" t="s">
        <v>2790</v>
      </c>
      <c r="D2268" s="15" t="s">
        <v>2811</v>
      </c>
      <c r="E2268" s="16"/>
      <c r="F2268" s="13" t="s">
        <v>2812</v>
      </c>
      <c r="G2268" s="13"/>
      <c r="H2268" s="7">
        <v>37</v>
      </c>
      <c r="I2268" s="7" t="s">
        <v>2813</v>
      </c>
      <c r="J2268" s="7" t="s">
        <v>2814</v>
      </c>
      <c r="K2268" s="7">
        <v>6</v>
      </c>
      <c r="L2268" s="8">
        <f t="shared" si="195"/>
        <v>24054000</v>
      </c>
      <c r="M2268" s="8">
        <f t="shared" si="194"/>
        <v>5317200</v>
      </c>
      <c r="N2268" s="8">
        <f t="shared" si="196"/>
        <v>20331960</v>
      </c>
    </row>
    <row r="2269" spans="1:14" ht="57" x14ac:dyDescent="0.2">
      <c r="A2269" s="4">
        <v>500660</v>
      </c>
      <c r="B2269" s="15" t="s">
        <v>2642</v>
      </c>
      <c r="C2269" s="15" t="s">
        <v>2790</v>
      </c>
      <c r="D2269" s="15" t="s">
        <v>2811</v>
      </c>
      <c r="E2269" s="16"/>
      <c r="F2269" s="6" t="s">
        <v>2815</v>
      </c>
      <c r="G2269" s="6"/>
      <c r="H2269" s="7">
        <v>21</v>
      </c>
      <c r="I2269" s="7" t="s">
        <v>1532</v>
      </c>
      <c r="J2269" s="7" t="s">
        <v>119</v>
      </c>
      <c r="K2269" s="7">
        <v>5</v>
      </c>
      <c r="L2269" s="8">
        <f t="shared" si="195"/>
        <v>13598000</v>
      </c>
      <c r="M2269" s="8">
        <f t="shared" si="194"/>
        <v>3014400</v>
      </c>
      <c r="N2269" s="8">
        <f t="shared" si="196"/>
        <v>11487920</v>
      </c>
    </row>
    <row r="2270" spans="1:14" ht="42.75" x14ac:dyDescent="0.2">
      <c r="A2270" s="4">
        <v>500665</v>
      </c>
      <c r="B2270" s="15" t="s">
        <v>2642</v>
      </c>
      <c r="C2270" s="15" t="s">
        <v>2790</v>
      </c>
      <c r="D2270" s="15" t="s">
        <v>2811</v>
      </c>
      <c r="E2270" s="16"/>
      <c r="F2270" s="6" t="s">
        <v>2816</v>
      </c>
      <c r="G2270" s="6"/>
      <c r="H2270" s="7">
        <v>31</v>
      </c>
      <c r="I2270" s="7" t="s">
        <v>2808</v>
      </c>
      <c r="J2270" s="7" t="s">
        <v>2362</v>
      </c>
      <c r="K2270" s="7">
        <v>6</v>
      </c>
      <c r="L2270" s="8">
        <f t="shared" si="195"/>
        <v>20384000</v>
      </c>
      <c r="M2270" s="8">
        <f t="shared" si="194"/>
        <v>4469700</v>
      </c>
      <c r="N2270" s="8">
        <f t="shared" si="196"/>
        <v>17255210</v>
      </c>
    </row>
    <row r="2271" spans="1:14" ht="57" x14ac:dyDescent="0.2">
      <c r="A2271" s="4">
        <v>500670</v>
      </c>
      <c r="B2271" s="15" t="s">
        <v>2642</v>
      </c>
      <c r="C2271" s="15" t="s">
        <v>2790</v>
      </c>
      <c r="D2271" s="15" t="s">
        <v>2811</v>
      </c>
      <c r="E2271" s="16"/>
      <c r="F2271" s="6" t="s">
        <v>2817</v>
      </c>
      <c r="G2271" s="6"/>
      <c r="H2271" s="7">
        <v>34.5</v>
      </c>
      <c r="I2271" s="7">
        <v>26</v>
      </c>
      <c r="J2271" s="7" t="s">
        <v>2818</v>
      </c>
      <c r="K2271" s="7">
        <v>6</v>
      </c>
      <c r="L2271" s="8" t="e">
        <f t="shared" si="195"/>
        <v>#VALUE!</v>
      </c>
      <c r="M2271" s="8" t="e">
        <f t="shared" si="194"/>
        <v>#VALUE!</v>
      </c>
      <c r="N2271" s="8" t="e">
        <f t="shared" si="196"/>
        <v>#VALUE!</v>
      </c>
    </row>
    <row r="2272" spans="1:14" ht="57" x14ac:dyDescent="0.2">
      <c r="A2272" s="10">
        <v>500675</v>
      </c>
      <c r="B2272" s="15" t="s">
        <v>2642</v>
      </c>
      <c r="C2272" s="15" t="s">
        <v>2790</v>
      </c>
      <c r="D2272" s="15" t="s">
        <v>2811</v>
      </c>
      <c r="E2272" s="16"/>
      <c r="F2272" s="13" t="s">
        <v>2819</v>
      </c>
      <c r="G2272" s="13"/>
      <c r="H2272" s="7">
        <v>16</v>
      </c>
      <c r="I2272" s="7">
        <v>12</v>
      </c>
      <c r="J2272" s="9" t="s">
        <v>1533</v>
      </c>
      <c r="K2272" s="7">
        <v>6</v>
      </c>
      <c r="L2272" s="8">
        <f t="shared" si="195"/>
        <v>10456000</v>
      </c>
      <c r="M2272" s="8">
        <f t="shared" si="194"/>
        <v>2302800</v>
      </c>
      <c r="N2272" s="8">
        <f t="shared" si="196"/>
        <v>8844040</v>
      </c>
    </row>
    <row r="2273" spans="1:14" ht="71.25" x14ac:dyDescent="0.2">
      <c r="A2273" s="4">
        <v>500685</v>
      </c>
      <c r="B2273" s="15" t="s">
        <v>2642</v>
      </c>
      <c r="C2273" s="15" t="s">
        <v>2790</v>
      </c>
      <c r="D2273" s="15" t="s">
        <v>2811</v>
      </c>
      <c r="E2273" s="16"/>
      <c r="F2273" s="6" t="s">
        <v>2820</v>
      </c>
      <c r="G2273" s="6"/>
      <c r="H2273" s="7">
        <v>11.5</v>
      </c>
      <c r="I2273" s="7">
        <v>8.5</v>
      </c>
      <c r="J2273" s="7" t="s">
        <v>205</v>
      </c>
      <c r="K2273" s="7">
        <v>5</v>
      </c>
      <c r="L2273" s="8">
        <f t="shared" si="195"/>
        <v>7578000</v>
      </c>
      <c r="M2273" s="8">
        <f t="shared" si="194"/>
        <v>1659150</v>
      </c>
      <c r="N2273" s="8">
        <f t="shared" si="196"/>
        <v>6416595</v>
      </c>
    </row>
    <row r="2274" spans="1:14" ht="114" x14ac:dyDescent="0.2">
      <c r="A2274" s="10">
        <v>500690</v>
      </c>
      <c r="B2274" s="15" t="s">
        <v>2642</v>
      </c>
      <c r="C2274" s="15" t="s">
        <v>2790</v>
      </c>
      <c r="D2274" s="15" t="s">
        <v>2811</v>
      </c>
      <c r="E2274" s="16"/>
      <c r="F2274" s="13" t="s">
        <v>2821</v>
      </c>
      <c r="G2274" s="13"/>
      <c r="H2274" s="7">
        <v>30</v>
      </c>
      <c r="I2274" s="9">
        <v>25</v>
      </c>
      <c r="J2274" s="9">
        <v>5</v>
      </c>
      <c r="K2274" s="7">
        <v>7</v>
      </c>
      <c r="L2274" s="8">
        <f t="shared" si="195"/>
        <v>18350000</v>
      </c>
      <c r="M2274" s="8">
        <f t="shared" si="194"/>
        <v>4237500</v>
      </c>
      <c r="N2274" s="8">
        <f t="shared" si="196"/>
        <v>15383750</v>
      </c>
    </row>
    <row r="2275" spans="1:14" ht="128.25" x14ac:dyDescent="0.2">
      <c r="A2275" s="4">
        <v>500695</v>
      </c>
      <c r="B2275" s="15" t="s">
        <v>2642</v>
      </c>
      <c r="C2275" s="15" t="s">
        <v>2790</v>
      </c>
      <c r="D2275" s="15" t="s">
        <v>2811</v>
      </c>
      <c r="E2275" s="16"/>
      <c r="F2275" s="6" t="s">
        <v>2822</v>
      </c>
      <c r="G2275" s="6"/>
      <c r="H2275" s="7">
        <v>65</v>
      </c>
      <c r="I2275" s="7">
        <v>42</v>
      </c>
      <c r="J2275" s="7">
        <v>23</v>
      </c>
      <c r="K2275" s="7">
        <v>6</v>
      </c>
      <c r="L2275" s="8">
        <f t="shared" si="195"/>
        <v>45866000</v>
      </c>
      <c r="M2275" s="8">
        <f t="shared" si="194"/>
        <v>9571800</v>
      </c>
      <c r="N2275" s="8">
        <f t="shared" si="196"/>
        <v>39165740</v>
      </c>
    </row>
    <row r="2276" spans="1:14" ht="142.5" x14ac:dyDescent="0.2">
      <c r="A2276" s="4">
        <v>500700</v>
      </c>
      <c r="B2276" s="15" t="s">
        <v>2642</v>
      </c>
      <c r="C2276" s="15" t="s">
        <v>2790</v>
      </c>
      <c r="D2276" s="15" t="s">
        <v>2811</v>
      </c>
      <c r="E2276" s="16"/>
      <c r="F2276" s="6" t="s">
        <v>2823</v>
      </c>
      <c r="G2276" s="6"/>
      <c r="H2276" s="7">
        <v>69</v>
      </c>
      <c r="I2276" s="7">
        <v>46</v>
      </c>
      <c r="J2276" s="7">
        <v>23</v>
      </c>
      <c r="K2276" s="7">
        <v>6</v>
      </c>
      <c r="L2276" s="8">
        <f t="shared" si="195"/>
        <v>47978000</v>
      </c>
      <c r="M2276" s="8">
        <f t="shared" si="194"/>
        <v>10115400</v>
      </c>
      <c r="N2276" s="8">
        <f t="shared" si="196"/>
        <v>40897220</v>
      </c>
    </row>
    <row r="2277" spans="1:14" ht="42.75" x14ac:dyDescent="0.2">
      <c r="A2277" s="4">
        <v>500705</v>
      </c>
      <c r="B2277" s="15" t="s">
        <v>2642</v>
      </c>
      <c r="C2277" s="15" t="s">
        <v>2790</v>
      </c>
      <c r="D2277" s="15" t="s">
        <v>2811</v>
      </c>
      <c r="E2277" s="16"/>
      <c r="F2277" s="6" t="s">
        <v>2824</v>
      </c>
      <c r="G2277" s="6"/>
      <c r="H2277" s="7">
        <v>28</v>
      </c>
      <c r="I2277" s="7" t="s">
        <v>2825</v>
      </c>
      <c r="J2277" s="7" t="s">
        <v>1482</v>
      </c>
      <c r="K2277" s="7">
        <v>3</v>
      </c>
      <c r="L2277" s="8">
        <f t="shared" si="195"/>
        <v>18298000</v>
      </c>
      <c r="M2277" s="8">
        <f t="shared" si="194"/>
        <v>4029900</v>
      </c>
      <c r="N2277" s="8">
        <f t="shared" si="196"/>
        <v>15477070</v>
      </c>
    </row>
    <row r="2278" spans="1:14" ht="28.5" x14ac:dyDescent="0.2">
      <c r="A2278" s="10">
        <v>500710</v>
      </c>
      <c r="B2278" s="15" t="s">
        <v>2642</v>
      </c>
      <c r="C2278" s="15" t="s">
        <v>2826</v>
      </c>
      <c r="D2278" s="15" t="s">
        <v>236</v>
      </c>
      <c r="E2278" s="16"/>
      <c r="F2278" s="13" t="s">
        <v>2827</v>
      </c>
      <c r="G2278" s="13"/>
      <c r="H2278" s="7">
        <v>13</v>
      </c>
      <c r="I2278" s="7">
        <v>13</v>
      </c>
      <c r="J2278" s="9"/>
      <c r="K2278" s="7">
        <v>3</v>
      </c>
      <c r="L2278" s="8">
        <f t="shared" si="195"/>
        <v>6864000</v>
      </c>
      <c r="M2278" s="8">
        <f t="shared" si="194"/>
        <v>1766700</v>
      </c>
      <c r="N2278" s="8">
        <f t="shared" si="196"/>
        <v>5627310</v>
      </c>
    </row>
    <row r="2279" spans="1:14" ht="42.75" x14ac:dyDescent="0.2">
      <c r="A2279" s="4">
        <v>500720</v>
      </c>
      <c r="B2279" s="15" t="s">
        <v>2642</v>
      </c>
      <c r="C2279" s="15" t="s">
        <v>2826</v>
      </c>
      <c r="D2279" s="15" t="s">
        <v>236</v>
      </c>
      <c r="E2279" s="16"/>
      <c r="F2279" s="6" t="s">
        <v>2828</v>
      </c>
      <c r="G2279" s="6"/>
      <c r="H2279" s="7">
        <v>5.0999999999999996</v>
      </c>
      <c r="I2279" s="7">
        <v>5.0999999999999996</v>
      </c>
      <c r="J2279" s="7"/>
      <c r="K2279" s="7">
        <v>4</v>
      </c>
      <c r="L2279" s="8">
        <f t="shared" si="195"/>
        <v>2692800</v>
      </c>
      <c r="M2279" s="8">
        <f t="shared" si="194"/>
        <v>693090</v>
      </c>
      <c r="N2279" s="8">
        <f t="shared" si="196"/>
        <v>2207637</v>
      </c>
    </row>
    <row r="2280" spans="1:14" x14ac:dyDescent="0.2">
      <c r="A2280" s="4">
        <v>500725</v>
      </c>
      <c r="B2280" s="15" t="s">
        <v>2642</v>
      </c>
      <c r="C2280" s="15" t="s">
        <v>2826</v>
      </c>
      <c r="D2280" s="15" t="s">
        <v>236</v>
      </c>
      <c r="E2280" s="16"/>
      <c r="F2280" s="6" t="s">
        <v>2829</v>
      </c>
      <c r="G2280" s="6" t="s">
        <v>2830</v>
      </c>
      <c r="H2280" s="7">
        <v>12</v>
      </c>
      <c r="I2280" s="7">
        <v>12</v>
      </c>
      <c r="J2280" s="7"/>
      <c r="K2280" s="7">
        <v>3</v>
      </c>
      <c r="L2280" s="8">
        <f t="shared" si="195"/>
        <v>6336000</v>
      </c>
      <c r="M2280" s="8">
        <f t="shared" si="194"/>
        <v>1630800</v>
      </c>
      <c r="N2280" s="8">
        <f t="shared" si="196"/>
        <v>5194440</v>
      </c>
    </row>
    <row r="2281" spans="1:14" ht="28.5" x14ac:dyDescent="0.2">
      <c r="A2281" s="4">
        <v>500730</v>
      </c>
      <c r="B2281" s="15" t="s">
        <v>2642</v>
      </c>
      <c r="C2281" s="15" t="s">
        <v>2826</v>
      </c>
      <c r="D2281" s="15" t="s">
        <v>236</v>
      </c>
      <c r="E2281" s="16"/>
      <c r="F2281" s="13" t="s">
        <v>2831</v>
      </c>
      <c r="G2281" s="13"/>
      <c r="H2281" s="7">
        <v>5.2</v>
      </c>
      <c r="I2281" s="7">
        <v>5.2</v>
      </c>
      <c r="J2281" s="7"/>
      <c r="K2281" s="7">
        <v>4</v>
      </c>
      <c r="L2281" s="8">
        <f t="shared" si="195"/>
        <v>2745600</v>
      </c>
      <c r="M2281" s="8">
        <f t="shared" si="194"/>
        <v>706680</v>
      </c>
      <c r="N2281" s="8">
        <f t="shared" si="196"/>
        <v>2250924</v>
      </c>
    </row>
    <row r="2282" spans="1:14" ht="42.75" x14ac:dyDescent="0.2">
      <c r="A2282" s="4">
        <v>500735</v>
      </c>
      <c r="B2282" s="15" t="s">
        <v>2642</v>
      </c>
      <c r="C2282" s="15" t="s">
        <v>2826</v>
      </c>
      <c r="D2282" s="15" t="s">
        <v>236</v>
      </c>
      <c r="E2282" s="16"/>
      <c r="F2282" s="6" t="s">
        <v>2832</v>
      </c>
      <c r="G2282" s="6"/>
      <c r="H2282" s="7">
        <v>12</v>
      </c>
      <c r="I2282" s="7">
        <v>12</v>
      </c>
      <c r="J2282" s="7"/>
      <c r="K2282" s="7">
        <v>4</v>
      </c>
      <c r="L2282" s="8">
        <f t="shared" si="195"/>
        <v>6336000</v>
      </c>
      <c r="M2282" s="8">
        <f t="shared" si="194"/>
        <v>1630800</v>
      </c>
      <c r="N2282" s="8">
        <f t="shared" si="196"/>
        <v>5194440</v>
      </c>
    </row>
    <row r="2283" spans="1:14" x14ac:dyDescent="0.2">
      <c r="A2283" s="4">
        <v>500740</v>
      </c>
      <c r="B2283" s="15" t="s">
        <v>2642</v>
      </c>
      <c r="C2283" s="15" t="s">
        <v>2826</v>
      </c>
      <c r="D2283" s="15" t="s">
        <v>171</v>
      </c>
      <c r="E2283" s="16"/>
      <c r="F2283" s="6" t="s">
        <v>2833</v>
      </c>
      <c r="G2283" s="6"/>
      <c r="H2283" s="7">
        <v>7</v>
      </c>
      <c r="I2283" s="7">
        <v>7</v>
      </c>
      <c r="J2283" s="7"/>
      <c r="K2283" s="7">
        <v>3</v>
      </c>
      <c r="L2283" s="8">
        <f t="shared" si="195"/>
        <v>3696000</v>
      </c>
      <c r="M2283" s="8">
        <f t="shared" si="194"/>
        <v>951300</v>
      </c>
      <c r="N2283" s="8">
        <f t="shared" si="196"/>
        <v>3030090</v>
      </c>
    </row>
    <row r="2284" spans="1:14" ht="28.5" x14ac:dyDescent="0.2">
      <c r="A2284" s="4">
        <v>500745</v>
      </c>
      <c r="B2284" s="15" t="s">
        <v>2642</v>
      </c>
      <c r="C2284" s="15" t="s">
        <v>2826</v>
      </c>
      <c r="D2284" s="15" t="s">
        <v>171</v>
      </c>
      <c r="E2284" s="16"/>
      <c r="F2284" s="6" t="s">
        <v>2834</v>
      </c>
      <c r="G2284" s="6"/>
      <c r="H2284" s="7">
        <v>38.9</v>
      </c>
      <c r="I2284" s="7">
        <v>38.9</v>
      </c>
      <c r="J2284" s="7"/>
      <c r="K2284" s="7">
        <v>7</v>
      </c>
      <c r="L2284" s="8">
        <f t="shared" si="195"/>
        <v>20539200</v>
      </c>
      <c r="M2284" s="8">
        <f t="shared" si="194"/>
        <v>5286510</v>
      </c>
      <c r="N2284" s="8">
        <f t="shared" si="196"/>
        <v>16838643</v>
      </c>
    </row>
    <row r="2285" spans="1:14" ht="28.5" x14ac:dyDescent="0.2">
      <c r="A2285" s="4">
        <v>500750</v>
      </c>
      <c r="B2285" s="15" t="s">
        <v>2642</v>
      </c>
      <c r="C2285" s="15" t="s">
        <v>2826</v>
      </c>
      <c r="D2285" s="15" t="s">
        <v>171</v>
      </c>
      <c r="E2285" s="16"/>
      <c r="F2285" s="6" t="s">
        <v>2835</v>
      </c>
      <c r="G2285" s="6"/>
      <c r="H2285" s="7">
        <v>46.7</v>
      </c>
      <c r="I2285" s="7">
        <v>46.7</v>
      </c>
      <c r="J2285" s="7"/>
      <c r="K2285" s="7">
        <v>7</v>
      </c>
      <c r="L2285" s="8">
        <f t="shared" si="195"/>
        <v>24657600</v>
      </c>
      <c r="M2285" s="8">
        <f t="shared" si="194"/>
        <v>6346530</v>
      </c>
      <c r="N2285" s="8">
        <f t="shared" si="196"/>
        <v>20215029</v>
      </c>
    </row>
    <row r="2286" spans="1:14" ht="28.5" x14ac:dyDescent="0.2">
      <c r="A2286" s="4">
        <v>500755</v>
      </c>
      <c r="B2286" s="15" t="s">
        <v>2642</v>
      </c>
      <c r="C2286" s="15" t="s">
        <v>2826</v>
      </c>
      <c r="D2286" s="15" t="s">
        <v>171</v>
      </c>
      <c r="E2286" s="16"/>
      <c r="F2286" s="6" t="s">
        <v>2836</v>
      </c>
      <c r="G2286" s="6"/>
      <c r="H2286" s="7">
        <v>22.7</v>
      </c>
      <c r="I2286" s="7">
        <v>22.7</v>
      </c>
      <c r="J2286" s="7"/>
      <c r="K2286" s="7">
        <v>6</v>
      </c>
      <c r="L2286" s="8">
        <f t="shared" si="195"/>
        <v>11985600</v>
      </c>
      <c r="M2286" s="8">
        <f t="shared" si="194"/>
        <v>3084930</v>
      </c>
      <c r="N2286" s="8">
        <f t="shared" si="196"/>
        <v>9826149</v>
      </c>
    </row>
    <row r="2287" spans="1:14" ht="28.5" x14ac:dyDescent="0.2">
      <c r="A2287" s="4">
        <v>500760</v>
      </c>
      <c r="B2287" s="15" t="s">
        <v>2642</v>
      </c>
      <c r="C2287" s="15" t="s">
        <v>2826</v>
      </c>
      <c r="D2287" s="15" t="s">
        <v>171</v>
      </c>
      <c r="E2287" s="16"/>
      <c r="F2287" s="6" t="s">
        <v>2837</v>
      </c>
      <c r="G2287" s="6"/>
      <c r="H2287" s="7">
        <v>30.2</v>
      </c>
      <c r="I2287" s="7">
        <v>30.2</v>
      </c>
      <c r="J2287" s="7"/>
      <c r="K2287" s="7">
        <v>6</v>
      </c>
      <c r="L2287" s="8">
        <f t="shared" si="195"/>
        <v>15945600</v>
      </c>
      <c r="M2287" s="8">
        <f t="shared" si="194"/>
        <v>4104180</v>
      </c>
      <c r="N2287" s="8">
        <f t="shared" si="196"/>
        <v>13072674</v>
      </c>
    </row>
    <row r="2288" spans="1:14" ht="28.5" x14ac:dyDescent="0.2">
      <c r="A2288" s="4">
        <v>500765</v>
      </c>
      <c r="B2288" s="15" t="s">
        <v>2642</v>
      </c>
      <c r="C2288" s="15" t="s">
        <v>2826</v>
      </c>
      <c r="D2288" s="15" t="s">
        <v>171</v>
      </c>
      <c r="E2288" s="16"/>
      <c r="F2288" s="6" t="s">
        <v>2838</v>
      </c>
      <c r="G2288" s="6"/>
      <c r="H2288" s="7">
        <v>16</v>
      </c>
      <c r="I2288" s="7">
        <v>16</v>
      </c>
      <c r="J2288" s="7"/>
      <c r="K2288" s="7">
        <v>6</v>
      </c>
      <c r="L2288" s="8">
        <f t="shared" si="195"/>
        <v>8448000</v>
      </c>
      <c r="M2288" s="8">
        <f t="shared" si="194"/>
        <v>2174400</v>
      </c>
      <c r="N2288" s="8">
        <f t="shared" si="196"/>
        <v>6925920</v>
      </c>
    </row>
    <row r="2289" spans="1:14" ht="28.5" x14ac:dyDescent="0.2">
      <c r="A2289" s="4">
        <v>500770</v>
      </c>
      <c r="B2289" s="15" t="s">
        <v>2642</v>
      </c>
      <c r="C2289" s="15" t="s">
        <v>2826</v>
      </c>
      <c r="D2289" s="15" t="s">
        <v>171</v>
      </c>
      <c r="E2289" s="16"/>
      <c r="F2289" s="6" t="s">
        <v>2839</v>
      </c>
      <c r="G2289" s="6"/>
      <c r="H2289" s="7">
        <v>16</v>
      </c>
      <c r="I2289" s="7">
        <v>16</v>
      </c>
      <c r="J2289" s="7"/>
      <c r="K2289" s="7">
        <v>6</v>
      </c>
      <c r="L2289" s="8">
        <f t="shared" si="195"/>
        <v>8448000</v>
      </c>
      <c r="M2289" s="8">
        <f t="shared" si="194"/>
        <v>2174400</v>
      </c>
      <c r="N2289" s="8">
        <f t="shared" si="196"/>
        <v>6925920</v>
      </c>
    </row>
    <row r="2290" spans="1:14" ht="71.25" x14ac:dyDescent="0.2">
      <c r="A2290" s="4">
        <v>500775</v>
      </c>
      <c r="B2290" s="15" t="s">
        <v>2642</v>
      </c>
      <c r="C2290" s="15" t="s">
        <v>2826</v>
      </c>
      <c r="D2290" s="15" t="s">
        <v>171</v>
      </c>
      <c r="E2290" s="16"/>
      <c r="F2290" s="13" t="s">
        <v>2840</v>
      </c>
      <c r="G2290" s="13"/>
      <c r="H2290" s="7">
        <v>8</v>
      </c>
      <c r="I2290" s="7">
        <v>8</v>
      </c>
      <c r="J2290" s="7"/>
      <c r="K2290" s="7">
        <v>5</v>
      </c>
      <c r="L2290" s="8">
        <f t="shared" si="195"/>
        <v>4224000</v>
      </c>
      <c r="M2290" s="8">
        <f t="shared" si="194"/>
        <v>1087200</v>
      </c>
      <c r="N2290" s="8">
        <f t="shared" si="196"/>
        <v>3462960</v>
      </c>
    </row>
    <row r="2291" spans="1:14" ht="71.25" x14ac:dyDescent="0.2">
      <c r="A2291" s="4">
        <v>500780</v>
      </c>
      <c r="B2291" s="15" t="s">
        <v>2642</v>
      </c>
      <c r="C2291" s="15" t="s">
        <v>2826</v>
      </c>
      <c r="D2291" s="15" t="s">
        <v>1495</v>
      </c>
      <c r="E2291" s="16"/>
      <c r="F2291" s="6" t="s">
        <v>2841</v>
      </c>
      <c r="G2291" s="6"/>
      <c r="H2291" s="7">
        <v>42</v>
      </c>
      <c r="I2291" s="7">
        <v>42</v>
      </c>
      <c r="J2291" s="7"/>
      <c r="K2291" s="7">
        <v>6</v>
      </c>
      <c r="L2291" s="8">
        <f t="shared" si="195"/>
        <v>22176000</v>
      </c>
      <c r="M2291" s="8">
        <f t="shared" si="194"/>
        <v>5707800</v>
      </c>
      <c r="N2291" s="8">
        <f t="shared" si="196"/>
        <v>18180540</v>
      </c>
    </row>
    <row r="2292" spans="1:14" ht="42.75" x14ac:dyDescent="0.2">
      <c r="A2292" s="4">
        <v>500785</v>
      </c>
      <c r="B2292" s="15" t="s">
        <v>2642</v>
      </c>
      <c r="C2292" s="15" t="s">
        <v>2826</v>
      </c>
      <c r="D2292" s="15" t="s">
        <v>1495</v>
      </c>
      <c r="E2292" s="16"/>
      <c r="F2292" s="6" t="s">
        <v>2842</v>
      </c>
      <c r="G2292" s="6"/>
      <c r="H2292" s="7">
        <v>49.5</v>
      </c>
      <c r="I2292" s="7">
        <v>49.5</v>
      </c>
      <c r="J2292" s="7"/>
      <c r="K2292" s="7">
        <v>6</v>
      </c>
      <c r="L2292" s="8">
        <f t="shared" si="195"/>
        <v>26136000</v>
      </c>
      <c r="M2292" s="8">
        <f t="shared" si="194"/>
        <v>6727050</v>
      </c>
      <c r="N2292" s="8">
        <f t="shared" si="196"/>
        <v>21427065</v>
      </c>
    </row>
    <row r="2293" spans="1:14" ht="71.25" x14ac:dyDescent="0.2">
      <c r="A2293" s="10">
        <v>500790</v>
      </c>
      <c r="B2293" s="15" t="s">
        <v>2642</v>
      </c>
      <c r="C2293" s="15" t="s">
        <v>2826</v>
      </c>
      <c r="D2293" s="15" t="s">
        <v>1495</v>
      </c>
      <c r="E2293" s="16"/>
      <c r="F2293" s="13" t="s">
        <v>2843</v>
      </c>
      <c r="G2293" s="13"/>
      <c r="H2293" s="7">
        <v>80</v>
      </c>
      <c r="I2293" s="7">
        <v>80</v>
      </c>
      <c r="J2293" s="9"/>
      <c r="K2293" s="7">
        <v>6</v>
      </c>
      <c r="L2293" s="8">
        <f t="shared" si="195"/>
        <v>42240000</v>
      </c>
      <c r="M2293" s="8">
        <f t="shared" si="194"/>
        <v>10872000</v>
      </c>
      <c r="N2293" s="8">
        <f t="shared" si="196"/>
        <v>34629600</v>
      </c>
    </row>
    <row r="2294" spans="1:14" ht="57" x14ac:dyDescent="0.2">
      <c r="A2294" s="4">
        <v>500795</v>
      </c>
      <c r="B2294" s="15" t="s">
        <v>2642</v>
      </c>
      <c r="C2294" s="15" t="s">
        <v>2826</v>
      </c>
      <c r="D2294" s="15" t="s">
        <v>1495</v>
      </c>
      <c r="E2294" s="16"/>
      <c r="F2294" s="6" t="s">
        <v>2844</v>
      </c>
      <c r="G2294" s="6"/>
      <c r="H2294" s="7">
        <v>45</v>
      </c>
      <c r="I2294" s="7">
        <v>45</v>
      </c>
      <c r="J2294" s="7"/>
      <c r="K2294" s="7">
        <v>6</v>
      </c>
      <c r="L2294" s="8">
        <f t="shared" si="195"/>
        <v>23760000</v>
      </c>
      <c r="M2294" s="8">
        <f t="shared" si="194"/>
        <v>6115500</v>
      </c>
      <c r="N2294" s="8">
        <f t="shared" si="196"/>
        <v>19479150</v>
      </c>
    </row>
    <row r="2295" spans="1:14" ht="28.5" x14ac:dyDescent="0.2">
      <c r="A2295" s="4">
        <v>500800</v>
      </c>
      <c r="B2295" s="15" t="s">
        <v>2642</v>
      </c>
      <c r="C2295" s="15" t="s">
        <v>2826</v>
      </c>
      <c r="D2295" s="15" t="s">
        <v>1495</v>
      </c>
      <c r="E2295" s="16"/>
      <c r="F2295" s="6" t="s">
        <v>2845</v>
      </c>
      <c r="G2295" s="6"/>
      <c r="H2295" s="7">
        <v>49.2</v>
      </c>
      <c r="I2295" s="7">
        <v>49.2</v>
      </c>
      <c r="J2295" s="7"/>
      <c r="K2295" s="7">
        <v>6</v>
      </c>
      <c r="L2295" s="8">
        <f t="shared" si="195"/>
        <v>25977600</v>
      </c>
      <c r="M2295" s="8">
        <f t="shared" si="194"/>
        <v>6686280</v>
      </c>
      <c r="N2295" s="8">
        <f t="shared" si="196"/>
        <v>21297204</v>
      </c>
    </row>
    <row r="2296" spans="1:14" ht="71.25" x14ac:dyDescent="0.2">
      <c r="A2296" s="4">
        <v>500805</v>
      </c>
      <c r="B2296" s="15" t="s">
        <v>2642</v>
      </c>
      <c r="C2296" s="15" t="s">
        <v>2826</v>
      </c>
      <c r="D2296" s="15" t="s">
        <v>1495</v>
      </c>
      <c r="E2296" s="16"/>
      <c r="F2296" s="6" t="s">
        <v>2846</v>
      </c>
      <c r="G2296" s="6"/>
      <c r="H2296" s="7">
        <v>58.9</v>
      </c>
      <c r="I2296" s="7">
        <v>58.9</v>
      </c>
      <c r="J2296" s="7"/>
      <c r="K2296" s="7">
        <v>6</v>
      </c>
      <c r="L2296" s="8">
        <f t="shared" si="195"/>
        <v>31099200</v>
      </c>
      <c r="M2296" s="8">
        <f t="shared" si="194"/>
        <v>8004510</v>
      </c>
      <c r="N2296" s="8">
        <f t="shared" si="196"/>
        <v>25496043</v>
      </c>
    </row>
    <row r="2297" spans="1:14" ht="57" x14ac:dyDescent="0.2">
      <c r="A2297" s="4">
        <v>500810</v>
      </c>
      <c r="B2297" s="15" t="s">
        <v>2642</v>
      </c>
      <c r="C2297" s="15" t="s">
        <v>2826</v>
      </c>
      <c r="D2297" s="15" t="s">
        <v>1495</v>
      </c>
      <c r="E2297" s="16"/>
      <c r="F2297" s="6" t="s">
        <v>2847</v>
      </c>
      <c r="G2297" s="6"/>
      <c r="H2297" s="7">
        <v>40.9</v>
      </c>
      <c r="I2297" s="7">
        <v>40.9</v>
      </c>
      <c r="J2297" s="7"/>
      <c r="K2297" s="7">
        <v>6</v>
      </c>
      <c r="L2297" s="8">
        <f t="shared" si="195"/>
        <v>21595200</v>
      </c>
      <c r="M2297" s="8">
        <f t="shared" si="194"/>
        <v>5558310</v>
      </c>
      <c r="N2297" s="8">
        <f t="shared" si="196"/>
        <v>17704383</v>
      </c>
    </row>
    <row r="2298" spans="1:14" ht="57" x14ac:dyDescent="0.2">
      <c r="A2298" s="4">
        <v>500815</v>
      </c>
      <c r="B2298" s="15" t="s">
        <v>2642</v>
      </c>
      <c r="C2298" s="15" t="s">
        <v>2826</v>
      </c>
      <c r="D2298" s="15" t="s">
        <v>1495</v>
      </c>
      <c r="E2298" s="16"/>
      <c r="F2298" s="6" t="s">
        <v>2848</v>
      </c>
      <c r="G2298" s="6"/>
      <c r="H2298" s="7">
        <v>20</v>
      </c>
      <c r="I2298" s="7">
        <v>20</v>
      </c>
      <c r="J2298" s="7"/>
      <c r="K2298" s="7">
        <v>6</v>
      </c>
      <c r="L2298" s="8">
        <f t="shared" si="195"/>
        <v>10560000</v>
      </c>
      <c r="M2298" s="8">
        <f t="shared" si="194"/>
        <v>2718000</v>
      </c>
      <c r="N2298" s="8">
        <f t="shared" si="196"/>
        <v>8657400</v>
      </c>
    </row>
    <row r="2299" spans="1:14" ht="28.5" x14ac:dyDescent="0.2">
      <c r="A2299" s="4">
        <v>500820</v>
      </c>
      <c r="B2299" s="15" t="s">
        <v>2642</v>
      </c>
      <c r="C2299" s="15" t="s">
        <v>2826</v>
      </c>
      <c r="D2299" s="15" t="s">
        <v>1495</v>
      </c>
      <c r="E2299" s="16"/>
      <c r="F2299" s="6" t="s">
        <v>2849</v>
      </c>
      <c r="G2299" s="6"/>
      <c r="H2299" s="7">
        <v>31</v>
      </c>
      <c r="I2299" s="7">
        <v>31</v>
      </c>
      <c r="J2299" s="7"/>
      <c r="K2299" s="7">
        <v>6</v>
      </c>
      <c r="L2299" s="8">
        <f t="shared" si="195"/>
        <v>16368000</v>
      </c>
      <c r="M2299" s="8">
        <f t="shared" si="194"/>
        <v>4212900</v>
      </c>
      <c r="N2299" s="8">
        <f t="shared" si="196"/>
        <v>13418970</v>
      </c>
    </row>
    <row r="2300" spans="1:14" ht="71.25" x14ac:dyDescent="0.2">
      <c r="A2300" s="4">
        <v>500825</v>
      </c>
      <c r="B2300" s="15" t="s">
        <v>2642</v>
      </c>
      <c r="C2300" s="15" t="s">
        <v>2826</v>
      </c>
      <c r="D2300" s="15" t="s">
        <v>1495</v>
      </c>
      <c r="E2300" s="16"/>
      <c r="F2300" s="6" t="s">
        <v>2850</v>
      </c>
      <c r="G2300" s="6"/>
      <c r="H2300" s="7">
        <v>44.6</v>
      </c>
      <c r="I2300" s="7">
        <v>44.6</v>
      </c>
      <c r="J2300" s="7"/>
      <c r="K2300" s="7">
        <v>6</v>
      </c>
      <c r="L2300" s="8">
        <f t="shared" si="195"/>
        <v>23548800</v>
      </c>
      <c r="M2300" s="8">
        <f t="shared" ref="M2300:M2312" si="197">(I2300*135900)+(J2300*168000)</f>
        <v>6061140</v>
      </c>
      <c r="N2300" s="8">
        <f t="shared" si="196"/>
        <v>19306002</v>
      </c>
    </row>
    <row r="2301" spans="1:14" ht="42.75" x14ac:dyDescent="0.2">
      <c r="A2301" s="4">
        <v>500830</v>
      </c>
      <c r="B2301" s="15" t="s">
        <v>2642</v>
      </c>
      <c r="C2301" s="15" t="s">
        <v>2826</v>
      </c>
      <c r="D2301" s="15" t="s">
        <v>1495</v>
      </c>
      <c r="E2301" s="16"/>
      <c r="F2301" s="6" t="s">
        <v>2851</v>
      </c>
      <c r="G2301" s="6"/>
      <c r="H2301" s="7">
        <v>24</v>
      </c>
      <c r="I2301" s="7">
        <v>24</v>
      </c>
      <c r="J2301" s="7"/>
      <c r="K2301" s="7">
        <v>6</v>
      </c>
      <c r="L2301" s="8">
        <f t="shared" ref="L2301:L2312" si="198">I2301*528000+J2301*1030000</f>
        <v>12672000</v>
      </c>
      <c r="M2301" s="8">
        <f t="shared" si="197"/>
        <v>3261600</v>
      </c>
      <c r="N2301" s="8">
        <f t="shared" si="196"/>
        <v>10388880</v>
      </c>
    </row>
    <row r="2302" spans="1:14" ht="57" x14ac:dyDescent="0.2">
      <c r="A2302" s="4">
        <v>500835</v>
      </c>
      <c r="B2302" s="15" t="s">
        <v>2642</v>
      </c>
      <c r="C2302" s="15" t="s">
        <v>2826</v>
      </c>
      <c r="D2302" s="15" t="s">
        <v>1495</v>
      </c>
      <c r="E2302" s="16"/>
      <c r="F2302" s="6" t="s">
        <v>2852</v>
      </c>
      <c r="G2302" s="6"/>
      <c r="H2302" s="7">
        <v>31</v>
      </c>
      <c r="I2302" s="7">
        <v>31</v>
      </c>
      <c r="J2302" s="7"/>
      <c r="K2302" s="7">
        <v>6</v>
      </c>
      <c r="L2302" s="8">
        <f t="shared" si="198"/>
        <v>16368000</v>
      </c>
      <c r="M2302" s="8">
        <f t="shared" si="197"/>
        <v>4212900</v>
      </c>
      <c r="N2302" s="8">
        <f t="shared" si="196"/>
        <v>13418970</v>
      </c>
    </row>
    <row r="2303" spans="1:14" ht="99.75" x14ac:dyDescent="0.2">
      <c r="A2303" s="4">
        <v>500840</v>
      </c>
      <c r="B2303" s="15" t="s">
        <v>2642</v>
      </c>
      <c r="C2303" s="15" t="s">
        <v>2826</v>
      </c>
      <c r="D2303" s="15" t="s">
        <v>1495</v>
      </c>
      <c r="E2303" s="16"/>
      <c r="F2303" s="6" t="s">
        <v>2853</v>
      </c>
      <c r="G2303" s="6" t="s">
        <v>2854</v>
      </c>
      <c r="H2303" s="7">
        <v>48</v>
      </c>
      <c r="I2303" s="7">
        <v>48</v>
      </c>
      <c r="J2303" s="7"/>
      <c r="K2303" s="7">
        <v>6</v>
      </c>
      <c r="L2303" s="8">
        <f t="shared" si="198"/>
        <v>25344000</v>
      </c>
      <c r="M2303" s="8">
        <f t="shared" si="197"/>
        <v>6523200</v>
      </c>
      <c r="N2303" s="8">
        <f t="shared" si="196"/>
        <v>20777760</v>
      </c>
    </row>
    <row r="2304" spans="1:14" ht="42.75" x14ac:dyDescent="0.2">
      <c r="A2304" s="4">
        <v>500845</v>
      </c>
      <c r="B2304" s="15" t="s">
        <v>2642</v>
      </c>
      <c r="C2304" s="15" t="s">
        <v>2826</v>
      </c>
      <c r="D2304" s="15" t="s">
        <v>1495</v>
      </c>
      <c r="E2304" s="16"/>
      <c r="F2304" s="6" t="s">
        <v>2855</v>
      </c>
      <c r="G2304" s="6"/>
      <c r="H2304" s="7">
        <v>24</v>
      </c>
      <c r="I2304" s="7">
        <v>24</v>
      </c>
      <c r="J2304" s="7"/>
      <c r="K2304" s="7">
        <v>6</v>
      </c>
      <c r="L2304" s="8">
        <f t="shared" si="198"/>
        <v>12672000</v>
      </c>
      <c r="M2304" s="8">
        <f t="shared" si="197"/>
        <v>3261600</v>
      </c>
      <c r="N2304" s="8">
        <f t="shared" si="196"/>
        <v>10388880</v>
      </c>
    </row>
    <row r="2305" spans="1:14" ht="28.5" x14ac:dyDescent="0.2">
      <c r="A2305" s="4">
        <v>500850</v>
      </c>
      <c r="B2305" s="15" t="s">
        <v>2642</v>
      </c>
      <c r="C2305" s="15" t="s">
        <v>2826</v>
      </c>
      <c r="D2305" s="15" t="s">
        <v>1495</v>
      </c>
      <c r="E2305" s="16"/>
      <c r="F2305" s="6" t="s">
        <v>2856</v>
      </c>
      <c r="G2305" s="6" t="s">
        <v>2857</v>
      </c>
      <c r="H2305" s="7">
        <v>14</v>
      </c>
      <c r="I2305" s="7">
        <v>14</v>
      </c>
      <c r="J2305" s="7"/>
      <c r="K2305" s="7">
        <v>5</v>
      </c>
      <c r="L2305" s="8">
        <f t="shared" si="198"/>
        <v>7392000</v>
      </c>
      <c r="M2305" s="8">
        <f t="shared" si="197"/>
        <v>1902600</v>
      </c>
      <c r="N2305" s="8">
        <f t="shared" si="196"/>
        <v>6060180</v>
      </c>
    </row>
    <row r="2306" spans="1:14" ht="57" x14ac:dyDescent="0.2">
      <c r="A2306" s="4">
        <v>500855</v>
      </c>
      <c r="B2306" s="15" t="s">
        <v>2642</v>
      </c>
      <c r="C2306" s="15" t="s">
        <v>2826</v>
      </c>
      <c r="D2306" s="15" t="s">
        <v>1495</v>
      </c>
      <c r="E2306" s="16"/>
      <c r="F2306" s="6" t="s">
        <v>2858</v>
      </c>
      <c r="G2306" s="6"/>
      <c r="H2306" s="7">
        <v>18</v>
      </c>
      <c r="I2306" s="7">
        <v>18</v>
      </c>
      <c r="J2306" s="7"/>
      <c r="K2306" s="7">
        <v>4</v>
      </c>
      <c r="L2306" s="8">
        <f t="shared" si="198"/>
        <v>9504000</v>
      </c>
      <c r="M2306" s="8">
        <f t="shared" si="197"/>
        <v>2446200</v>
      </c>
      <c r="N2306" s="8">
        <f t="shared" si="196"/>
        <v>7791660</v>
      </c>
    </row>
    <row r="2307" spans="1:14" ht="71.25" x14ac:dyDescent="0.2">
      <c r="A2307" s="4">
        <v>500860</v>
      </c>
      <c r="B2307" s="15" t="s">
        <v>2642</v>
      </c>
      <c r="C2307" s="15" t="s">
        <v>2826</v>
      </c>
      <c r="D2307" s="15" t="s">
        <v>1495</v>
      </c>
      <c r="E2307" s="16"/>
      <c r="F2307" s="6" t="s">
        <v>2859</v>
      </c>
      <c r="G2307" s="6"/>
      <c r="H2307" s="7">
        <v>38.5</v>
      </c>
      <c r="I2307" s="7">
        <v>38.5</v>
      </c>
      <c r="J2307" s="7"/>
      <c r="K2307" s="7">
        <v>5</v>
      </c>
      <c r="L2307" s="8">
        <f t="shared" si="198"/>
        <v>20328000</v>
      </c>
      <c r="M2307" s="8">
        <f t="shared" si="197"/>
        <v>5232150</v>
      </c>
      <c r="N2307" s="8">
        <f t="shared" si="196"/>
        <v>16665495</v>
      </c>
    </row>
    <row r="2308" spans="1:14" ht="28.5" x14ac:dyDescent="0.2">
      <c r="A2308" s="4">
        <v>500865</v>
      </c>
      <c r="B2308" s="15" t="s">
        <v>2642</v>
      </c>
      <c r="C2308" s="15" t="s">
        <v>2826</v>
      </c>
      <c r="D2308" s="15" t="s">
        <v>1495</v>
      </c>
      <c r="E2308" s="16"/>
      <c r="F2308" s="6" t="s">
        <v>2860</v>
      </c>
      <c r="G2308" s="6"/>
      <c r="H2308" s="7">
        <v>24.7</v>
      </c>
      <c r="I2308" s="7">
        <v>24.7</v>
      </c>
      <c r="J2308" s="7"/>
      <c r="K2308" s="7">
        <v>5</v>
      </c>
      <c r="L2308" s="8">
        <f t="shared" si="198"/>
        <v>13041600</v>
      </c>
      <c r="M2308" s="8">
        <f t="shared" si="197"/>
        <v>3356730</v>
      </c>
      <c r="N2308" s="8">
        <f t="shared" ref="N2308:N2371" si="199">L2308- ((M2308*70)/100)</f>
        <v>10691889</v>
      </c>
    </row>
    <row r="2309" spans="1:14" ht="28.5" x14ac:dyDescent="0.2">
      <c r="A2309" s="4">
        <v>500870</v>
      </c>
      <c r="B2309" s="15" t="s">
        <v>2642</v>
      </c>
      <c r="C2309" s="15" t="s">
        <v>2826</v>
      </c>
      <c r="D2309" s="15" t="s">
        <v>1495</v>
      </c>
      <c r="E2309" s="16"/>
      <c r="F2309" s="6" t="s">
        <v>2861</v>
      </c>
      <c r="G2309" s="6"/>
      <c r="H2309" s="7">
        <v>32.200000000000003</v>
      </c>
      <c r="I2309" s="7">
        <v>32.200000000000003</v>
      </c>
      <c r="J2309" s="7"/>
      <c r="K2309" s="7">
        <v>5</v>
      </c>
      <c r="L2309" s="8">
        <f t="shared" si="198"/>
        <v>17001600</v>
      </c>
      <c r="M2309" s="8">
        <f t="shared" si="197"/>
        <v>4375980</v>
      </c>
      <c r="N2309" s="8">
        <f t="shared" si="199"/>
        <v>13938414</v>
      </c>
    </row>
    <row r="2310" spans="1:14" ht="42.75" x14ac:dyDescent="0.2">
      <c r="A2310" s="4">
        <v>500875</v>
      </c>
      <c r="B2310" s="15" t="s">
        <v>2642</v>
      </c>
      <c r="C2310" s="15" t="s">
        <v>2826</v>
      </c>
      <c r="D2310" s="15" t="s">
        <v>1495</v>
      </c>
      <c r="E2310" s="16"/>
      <c r="F2310" s="6" t="s">
        <v>2862</v>
      </c>
      <c r="G2310" s="6"/>
      <c r="H2310" s="7">
        <v>40.6</v>
      </c>
      <c r="I2310" s="7">
        <v>40.6</v>
      </c>
      <c r="J2310" s="7"/>
      <c r="K2310" s="7">
        <v>6</v>
      </c>
      <c r="L2310" s="8">
        <f t="shared" si="198"/>
        <v>21436800</v>
      </c>
      <c r="M2310" s="8">
        <f t="shared" si="197"/>
        <v>5517540</v>
      </c>
      <c r="N2310" s="8">
        <f t="shared" si="199"/>
        <v>17574522</v>
      </c>
    </row>
    <row r="2311" spans="1:14" ht="42.75" x14ac:dyDescent="0.2">
      <c r="A2311" s="4">
        <v>500880</v>
      </c>
      <c r="B2311" s="15" t="s">
        <v>2642</v>
      </c>
      <c r="C2311" s="15" t="s">
        <v>2826</v>
      </c>
      <c r="D2311" s="15" t="s">
        <v>1495</v>
      </c>
      <c r="E2311" s="16"/>
      <c r="F2311" s="6" t="s">
        <v>2863</v>
      </c>
      <c r="G2311" s="6" t="s">
        <v>2864</v>
      </c>
      <c r="H2311" s="7">
        <v>22</v>
      </c>
      <c r="I2311" s="7">
        <v>22</v>
      </c>
      <c r="J2311" s="7"/>
      <c r="K2311" s="7">
        <v>5</v>
      </c>
      <c r="L2311" s="8">
        <f t="shared" si="198"/>
        <v>11616000</v>
      </c>
      <c r="M2311" s="8">
        <f t="shared" si="197"/>
        <v>2989800</v>
      </c>
      <c r="N2311" s="8">
        <f t="shared" si="199"/>
        <v>9523140</v>
      </c>
    </row>
    <row r="2312" spans="1:14" ht="85.5" x14ac:dyDescent="0.2">
      <c r="A2312" s="4">
        <v>500885</v>
      </c>
      <c r="B2312" s="15" t="s">
        <v>2642</v>
      </c>
      <c r="C2312" s="15" t="s">
        <v>2826</v>
      </c>
      <c r="D2312" s="15" t="s">
        <v>705</v>
      </c>
      <c r="E2312" s="16"/>
      <c r="F2312" s="6" t="s">
        <v>2865</v>
      </c>
      <c r="G2312" s="6"/>
      <c r="H2312" s="7">
        <v>5.5</v>
      </c>
      <c r="I2312" s="7">
        <v>5.5</v>
      </c>
      <c r="J2312" s="7"/>
      <c r="K2312" s="7">
        <v>4</v>
      </c>
      <c r="L2312" s="8">
        <f t="shared" si="198"/>
        <v>2904000</v>
      </c>
      <c r="M2312" s="8">
        <f t="shared" si="197"/>
        <v>747450</v>
      </c>
      <c r="N2312" s="8">
        <f t="shared" si="199"/>
        <v>2380785</v>
      </c>
    </row>
    <row r="2313" spans="1:14" ht="71.25" x14ac:dyDescent="0.2">
      <c r="A2313" s="10">
        <v>500890</v>
      </c>
      <c r="B2313" s="15" t="s">
        <v>2642</v>
      </c>
      <c r="C2313" s="15" t="s">
        <v>2826</v>
      </c>
      <c r="D2313" s="15" t="s">
        <v>1231</v>
      </c>
      <c r="E2313" s="15" t="s">
        <v>25</v>
      </c>
      <c r="F2313" s="13" t="s">
        <v>2866</v>
      </c>
      <c r="G2313" s="13"/>
      <c r="H2313" s="7">
        <v>50</v>
      </c>
      <c r="I2313" s="9">
        <v>20</v>
      </c>
      <c r="J2313" s="9">
        <v>30</v>
      </c>
      <c r="K2313" s="7">
        <v>8</v>
      </c>
      <c r="L2313" s="12">
        <f>I2313*277000+J2313*644000</f>
        <v>24860000</v>
      </c>
      <c r="M2313" s="12">
        <f>(I2313*135900)+(J2313*179000)</f>
        <v>8088000</v>
      </c>
      <c r="N2313" s="12">
        <f t="shared" si="199"/>
        <v>19198400</v>
      </c>
    </row>
    <row r="2314" spans="1:14" ht="42.75" x14ac:dyDescent="0.2">
      <c r="A2314" s="10">
        <v>500895</v>
      </c>
      <c r="B2314" s="15" t="s">
        <v>2642</v>
      </c>
      <c r="C2314" s="15" t="s">
        <v>2826</v>
      </c>
      <c r="D2314" s="15" t="s">
        <v>1231</v>
      </c>
      <c r="E2314" s="15" t="s">
        <v>25</v>
      </c>
      <c r="F2314" s="13" t="s">
        <v>2867</v>
      </c>
      <c r="G2314" s="13"/>
      <c r="H2314" s="7">
        <v>40</v>
      </c>
      <c r="I2314" s="9">
        <v>15</v>
      </c>
      <c r="J2314" s="9">
        <v>25</v>
      </c>
      <c r="K2314" s="7">
        <v>8</v>
      </c>
      <c r="L2314" s="12">
        <f>I2314*277000+J2314*644000</f>
        <v>20255000</v>
      </c>
      <c r="M2314" s="12">
        <f>(I2314*135900)+(J2314*179000)</f>
        <v>6513500</v>
      </c>
      <c r="N2314" s="12">
        <f t="shared" si="199"/>
        <v>15695550</v>
      </c>
    </row>
    <row r="2315" spans="1:14" ht="57" x14ac:dyDescent="0.2">
      <c r="A2315" s="4">
        <v>500900</v>
      </c>
      <c r="B2315" s="15" t="s">
        <v>2642</v>
      </c>
      <c r="C2315" s="15" t="s">
        <v>2826</v>
      </c>
      <c r="D2315" s="15" t="s">
        <v>1231</v>
      </c>
      <c r="E2315" s="16"/>
      <c r="F2315" s="6" t="s">
        <v>2868</v>
      </c>
      <c r="G2315" s="6"/>
      <c r="H2315" s="7">
        <v>4.4000000000000004</v>
      </c>
      <c r="I2315" s="7">
        <v>4.4000000000000004</v>
      </c>
      <c r="J2315" s="7"/>
      <c r="K2315" s="7">
        <v>3</v>
      </c>
      <c r="L2315" s="8">
        <f t="shared" ref="L2315:L2320" si="200">I2315*528000+J2315*1030000</f>
        <v>2323200</v>
      </c>
      <c r="M2315" s="8">
        <f t="shared" ref="M2315:M2325" si="201">(I2315*135900)+(J2315*168000)</f>
        <v>597960</v>
      </c>
      <c r="N2315" s="8">
        <f t="shared" si="199"/>
        <v>1904628</v>
      </c>
    </row>
    <row r="2316" spans="1:14" x14ac:dyDescent="0.2">
      <c r="A2316" s="4">
        <v>500905</v>
      </c>
      <c r="B2316" s="15" t="s">
        <v>2869</v>
      </c>
      <c r="C2316" s="15" t="s">
        <v>2870</v>
      </c>
      <c r="D2316" s="15" t="s">
        <v>236</v>
      </c>
      <c r="E2316" s="16"/>
      <c r="F2316" s="6" t="s">
        <v>2871</v>
      </c>
      <c r="G2316" s="6" t="s">
        <v>2872</v>
      </c>
      <c r="H2316" s="7">
        <v>5.2</v>
      </c>
      <c r="I2316" s="7">
        <v>5.2</v>
      </c>
      <c r="J2316" s="7"/>
      <c r="K2316" s="7">
        <v>3</v>
      </c>
      <c r="L2316" s="8">
        <f t="shared" si="200"/>
        <v>2745600</v>
      </c>
      <c r="M2316" s="8">
        <f t="shared" si="201"/>
        <v>706680</v>
      </c>
      <c r="N2316" s="8">
        <f t="shared" si="199"/>
        <v>2250924</v>
      </c>
    </row>
    <row r="2317" spans="1:14" ht="114" x14ac:dyDescent="0.2">
      <c r="A2317" s="4">
        <v>500910</v>
      </c>
      <c r="B2317" s="15" t="s">
        <v>2869</v>
      </c>
      <c r="C2317" s="15" t="s">
        <v>2870</v>
      </c>
      <c r="D2317" s="15" t="s">
        <v>214</v>
      </c>
      <c r="E2317" s="16"/>
      <c r="F2317" s="6" t="s">
        <v>2873</v>
      </c>
      <c r="G2317" s="6"/>
      <c r="H2317" s="7">
        <v>4</v>
      </c>
      <c r="I2317" s="7">
        <v>4</v>
      </c>
      <c r="J2317" s="7"/>
      <c r="K2317" s="7">
        <v>3</v>
      </c>
      <c r="L2317" s="8">
        <f t="shared" si="200"/>
        <v>2112000</v>
      </c>
      <c r="M2317" s="8">
        <f t="shared" si="201"/>
        <v>543600</v>
      </c>
      <c r="N2317" s="8">
        <f t="shared" si="199"/>
        <v>1731480</v>
      </c>
    </row>
    <row r="2318" spans="1:14" x14ac:dyDescent="0.2">
      <c r="A2318" s="4">
        <v>500915</v>
      </c>
      <c r="B2318" s="15" t="s">
        <v>2869</v>
      </c>
      <c r="C2318" s="15" t="s">
        <v>2870</v>
      </c>
      <c r="D2318" s="15" t="s">
        <v>214</v>
      </c>
      <c r="E2318" s="16"/>
      <c r="F2318" s="6" t="s">
        <v>2874</v>
      </c>
      <c r="G2318" s="6"/>
      <c r="H2318" s="7">
        <v>4.8</v>
      </c>
      <c r="I2318" s="7">
        <v>4.8</v>
      </c>
      <c r="J2318" s="7"/>
      <c r="K2318" s="7">
        <v>3</v>
      </c>
      <c r="L2318" s="8">
        <f t="shared" si="200"/>
        <v>2534400</v>
      </c>
      <c r="M2318" s="8">
        <f t="shared" si="201"/>
        <v>652320</v>
      </c>
      <c r="N2318" s="8">
        <f t="shared" si="199"/>
        <v>2077776</v>
      </c>
    </row>
    <row r="2319" spans="1:14" ht="28.5" x14ac:dyDescent="0.2">
      <c r="A2319" s="4">
        <v>500920</v>
      </c>
      <c r="B2319" s="15" t="s">
        <v>2869</v>
      </c>
      <c r="C2319" s="15" t="s">
        <v>2870</v>
      </c>
      <c r="D2319" s="15" t="s">
        <v>214</v>
      </c>
      <c r="E2319" s="16"/>
      <c r="F2319" s="6" t="s">
        <v>2875</v>
      </c>
      <c r="G2319" s="6"/>
      <c r="H2319" s="7">
        <v>33</v>
      </c>
      <c r="I2319" s="7">
        <v>33</v>
      </c>
      <c r="J2319" s="7"/>
      <c r="K2319" s="7">
        <v>4</v>
      </c>
      <c r="L2319" s="8">
        <f t="shared" si="200"/>
        <v>17424000</v>
      </c>
      <c r="M2319" s="8">
        <f t="shared" si="201"/>
        <v>4484700</v>
      </c>
      <c r="N2319" s="8">
        <f t="shared" si="199"/>
        <v>14284710</v>
      </c>
    </row>
    <row r="2320" spans="1:14" ht="57" x14ac:dyDescent="0.2">
      <c r="A2320" s="4">
        <v>500925</v>
      </c>
      <c r="B2320" s="15" t="s">
        <v>2869</v>
      </c>
      <c r="C2320" s="15" t="s">
        <v>2870</v>
      </c>
      <c r="D2320" s="15" t="s">
        <v>214</v>
      </c>
      <c r="E2320" s="16"/>
      <c r="F2320" s="6" t="s">
        <v>2876</v>
      </c>
      <c r="G2320" s="6"/>
      <c r="H2320" s="7">
        <v>46</v>
      </c>
      <c r="I2320" s="7">
        <v>46</v>
      </c>
      <c r="J2320" s="7"/>
      <c r="K2320" s="7">
        <v>4</v>
      </c>
      <c r="L2320" s="8">
        <f t="shared" si="200"/>
        <v>24288000</v>
      </c>
      <c r="M2320" s="8">
        <f t="shared" si="201"/>
        <v>6251400</v>
      </c>
      <c r="N2320" s="8">
        <f t="shared" si="199"/>
        <v>19912020</v>
      </c>
    </row>
    <row r="2321" spans="1:14" ht="42.75" x14ac:dyDescent="0.2">
      <c r="A2321" s="4">
        <v>500930</v>
      </c>
      <c r="B2321" s="15" t="s">
        <v>2869</v>
      </c>
      <c r="C2321" s="15" t="s">
        <v>2870</v>
      </c>
      <c r="D2321" s="15" t="s">
        <v>214</v>
      </c>
      <c r="E2321" s="15" t="s">
        <v>164</v>
      </c>
      <c r="F2321" s="6" t="s">
        <v>2877</v>
      </c>
      <c r="G2321" s="6"/>
      <c r="H2321" s="7">
        <v>20</v>
      </c>
      <c r="I2321" s="7">
        <v>20</v>
      </c>
      <c r="J2321" s="7"/>
      <c r="K2321" s="7">
        <v>4</v>
      </c>
      <c r="L2321" s="12">
        <f>I2321*528000+J2321*1030000</f>
        <v>10560000</v>
      </c>
      <c r="M2321" s="12">
        <f t="shared" si="201"/>
        <v>2718000</v>
      </c>
      <c r="N2321" s="12">
        <f t="shared" si="199"/>
        <v>8657400</v>
      </c>
    </row>
    <row r="2322" spans="1:14" x14ac:dyDescent="0.2">
      <c r="A2322" s="4">
        <v>500935</v>
      </c>
      <c r="B2322" s="15" t="s">
        <v>2869</v>
      </c>
      <c r="C2322" s="15" t="s">
        <v>2870</v>
      </c>
      <c r="D2322" s="15" t="s">
        <v>214</v>
      </c>
      <c r="E2322" s="16"/>
      <c r="F2322" s="6" t="s">
        <v>2878</v>
      </c>
      <c r="G2322" s="6"/>
      <c r="H2322" s="7">
        <v>30</v>
      </c>
      <c r="I2322" s="7">
        <v>30</v>
      </c>
      <c r="J2322" s="7"/>
      <c r="K2322" s="7">
        <v>5</v>
      </c>
      <c r="L2322" s="8">
        <f>I2322*528000+J2322*1030000</f>
        <v>15840000</v>
      </c>
      <c r="M2322" s="8">
        <f t="shared" si="201"/>
        <v>4077000</v>
      </c>
      <c r="N2322" s="8">
        <f t="shared" si="199"/>
        <v>12986100</v>
      </c>
    </row>
    <row r="2323" spans="1:14" x14ac:dyDescent="0.2">
      <c r="A2323" s="4">
        <v>500940</v>
      </c>
      <c r="B2323" s="15" t="s">
        <v>2869</v>
      </c>
      <c r="C2323" s="15" t="s">
        <v>2870</v>
      </c>
      <c r="D2323" s="15" t="s">
        <v>214</v>
      </c>
      <c r="E2323" s="16"/>
      <c r="F2323" s="6" t="s">
        <v>2879</v>
      </c>
      <c r="G2323" s="6"/>
      <c r="H2323" s="7">
        <v>40</v>
      </c>
      <c r="I2323" s="7">
        <v>40</v>
      </c>
      <c r="J2323" s="7"/>
      <c r="K2323" s="7">
        <v>6</v>
      </c>
      <c r="L2323" s="8">
        <f>I2323*528000+J2323*1030000</f>
        <v>21120000</v>
      </c>
      <c r="M2323" s="8">
        <f t="shared" si="201"/>
        <v>5436000</v>
      </c>
      <c r="N2323" s="8">
        <f t="shared" si="199"/>
        <v>17314800</v>
      </c>
    </row>
    <row r="2324" spans="1:14" ht="42.75" x14ac:dyDescent="0.2">
      <c r="A2324" s="4">
        <v>500945</v>
      </c>
      <c r="B2324" s="15" t="s">
        <v>2869</v>
      </c>
      <c r="C2324" s="15" t="s">
        <v>2870</v>
      </c>
      <c r="D2324" s="15" t="s">
        <v>214</v>
      </c>
      <c r="E2324" s="16"/>
      <c r="F2324" s="6" t="s">
        <v>2880</v>
      </c>
      <c r="G2324" s="6"/>
      <c r="H2324" s="7">
        <v>60</v>
      </c>
      <c r="I2324" s="7">
        <v>60</v>
      </c>
      <c r="J2324" s="7"/>
      <c r="K2324" s="7">
        <v>6</v>
      </c>
      <c r="L2324" s="8">
        <f>I2324*528000+J2324*1030000</f>
        <v>31680000</v>
      </c>
      <c r="M2324" s="8">
        <f t="shared" si="201"/>
        <v>8154000</v>
      </c>
      <c r="N2324" s="8">
        <f t="shared" si="199"/>
        <v>25972200</v>
      </c>
    </row>
    <row r="2325" spans="1:14" ht="85.5" x14ac:dyDescent="0.2">
      <c r="A2325" s="4">
        <v>500950</v>
      </c>
      <c r="B2325" s="15" t="s">
        <v>2869</v>
      </c>
      <c r="C2325" s="15" t="s">
        <v>2870</v>
      </c>
      <c r="D2325" s="15" t="s">
        <v>214</v>
      </c>
      <c r="E2325" s="16"/>
      <c r="F2325" s="6" t="s">
        <v>2881</v>
      </c>
      <c r="G2325" s="6" t="s">
        <v>2882</v>
      </c>
      <c r="H2325" s="7">
        <v>75</v>
      </c>
      <c r="I2325" s="7">
        <v>75</v>
      </c>
      <c r="J2325" s="7"/>
      <c r="K2325" s="7">
        <v>6</v>
      </c>
      <c r="L2325" s="8">
        <f>I2325*528000+J2325*1030000</f>
        <v>39600000</v>
      </c>
      <c r="M2325" s="8">
        <f t="shared" si="201"/>
        <v>10192500</v>
      </c>
      <c r="N2325" s="8">
        <f t="shared" si="199"/>
        <v>32465250</v>
      </c>
    </row>
    <row r="2326" spans="1:14" ht="42.75" x14ac:dyDescent="0.2">
      <c r="A2326" s="10">
        <v>500955</v>
      </c>
      <c r="B2326" s="15" t="s">
        <v>2869</v>
      </c>
      <c r="C2326" s="15" t="s">
        <v>2870</v>
      </c>
      <c r="D2326" s="15" t="s">
        <v>214</v>
      </c>
      <c r="E2326" s="15" t="s">
        <v>22</v>
      </c>
      <c r="F2326" s="13" t="s">
        <v>2883</v>
      </c>
      <c r="G2326" s="13" t="s">
        <v>2884</v>
      </c>
      <c r="H2326" s="7">
        <v>10</v>
      </c>
      <c r="I2326" s="7">
        <v>10</v>
      </c>
      <c r="J2326" s="9"/>
      <c r="K2326" s="7">
        <v>6</v>
      </c>
      <c r="L2326" s="11">
        <f>I2326*277000+J2326*644000</f>
        <v>2770000</v>
      </c>
      <c r="M2326" s="12">
        <f>(I2326*135900)+(J2326*179000)</f>
        <v>1359000</v>
      </c>
      <c r="N2326" s="12">
        <f t="shared" si="199"/>
        <v>1818700</v>
      </c>
    </row>
    <row r="2327" spans="1:14" ht="57" x14ac:dyDescent="0.2">
      <c r="A2327" s="4">
        <v>500960</v>
      </c>
      <c r="B2327" s="15" t="s">
        <v>2869</v>
      </c>
      <c r="C2327" s="15" t="s">
        <v>2870</v>
      </c>
      <c r="D2327" s="15" t="s">
        <v>214</v>
      </c>
      <c r="E2327" s="16"/>
      <c r="F2327" s="6" t="s">
        <v>2885</v>
      </c>
      <c r="G2327" s="6"/>
      <c r="H2327" s="7">
        <v>10</v>
      </c>
      <c r="I2327" s="7">
        <v>10</v>
      </c>
      <c r="J2327" s="7"/>
      <c r="K2327" s="7">
        <v>6</v>
      </c>
      <c r="L2327" s="8">
        <f>I2327*528000+J2327*1030000</f>
        <v>5280000</v>
      </c>
      <c r="M2327" s="8">
        <f>(I2327*135900)+(J2327*168000)</f>
        <v>1359000</v>
      </c>
      <c r="N2327" s="8">
        <f t="shared" si="199"/>
        <v>4328700</v>
      </c>
    </row>
    <row r="2328" spans="1:14" x14ac:dyDescent="0.2">
      <c r="A2328" s="4">
        <v>500965</v>
      </c>
      <c r="B2328" s="15" t="s">
        <v>2869</v>
      </c>
      <c r="C2328" s="15" t="s">
        <v>2870</v>
      </c>
      <c r="D2328" s="15" t="s">
        <v>2578</v>
      </c>
      <c r="E2328" s="15" t="s">
        <v>22</v>
      </c>
      <c r="F2328" s="6" t="s">
        <v>2886</v>
      </c>
      <c r="G2328" s="6"/>
      <c r="H2328" s="7">
        <v>2</v>
      </c>
      <c r="I2328" s="7">
        <v>2</v>
      </c>
      <c r="J2328" s="7"/>
      <c r="K2328" s="7">
        <v>0</v>
      </c>
      <c r="L2328" s="11">
        <f>I2328*277000+J2328*644000</f>
        <v>554000</v>
      </c>
      <c r="M2328" s="12">
        <f>(I2328*135900)+(J2328*179000)</f>
        <v>271800</v>
      </c>
      <c r="N2328" s="12">
        <f t="shared" si="199"/>
        <v>363740</v>
      </c>
    </row>
    <row r="2329" spans="1:14" ht="42.75" x14ac:dyDescent="0.2">
      <c r="A2329" s="4">
        <v>500970</v>
      </c>
      <c r="B2329" s="15" t="s">
        <v>2869</v>
      </c>
      <c r="C2329" s="15" t="s">
        <v>2870</v>
      </c>
      <c r="D2329" s="15" t="s">
        <v>2578</v>
      </c>
      <c r="E2329" s="15" t="s">
        <v>22</v>
      </c>
      <c r="F2329" s="6" t="s">
        <v>2887</v>
      </c>
      <c r="G2329" s="6"/>
      <c r="H2329" s="7">
        <v>18</v>
      </c>
      <c r="I2329" s="7">
        <v>18</v>
      </c>
      <c r="J2329" s="7"/>
      <c r="K2329" s="7">
        <v>4</v>
      </c>
      <c r="L2329" s="11">
        <f>I2329*277000+J2329*644000</f>
        <v>4986000</v>
      </c>
      <c r="M2329" s="12">
        <f>(I2329*135900)+(J2329*179000)</f>
        <v>2446200</v>
      </c>
      <c r="N2329" s="12">
        <f t="shared" si="199"/>
        <v>3273660</v>
      </c>
    </row>
    <row r="2330" spans="1:14" ht="28.5" x14ac:dyDescent="0.2">
      <c r="A2330" s="4">
        <v>500975</v>
      </c>
      <c r="B2330" s="15" t="s">
        <v>2869</v>
      </c>
      <c r="C2330" s="15" t="s">
        <v>2870</v>
      </c>
      <c r="D2330" s="15" t="s">
        <v>2578</v>
      </c>
      <c r="E2330" s="16"/>
      <c r="F2330" s="6" t="s">
        <v>2888</v>
      </c>
      <c r="G2330" s="6"/>
      <c r="H2330" s="7">
        <v>7</v>
      </c>
      <c r="I2330" s="7">
        <v>7</v>
      </c>
      <c r="J2330" s="7"/>
      <c r="K2330" s="7">
        <v>4</v>
      </c>
      <c r="L2330" s="8">
        <f>I2330*528000+J2330*1030000</f>
        <v>3696000</v>
      </c>
      <c r="M2330" s="8">
        <f>(I2330*135900)+(J2330*168000)</f>
        <v>951300</v>
      </c>
      <c r="N2330" s="8">
        <f t="shared" si="199"/>
        <v>3030090</v>
      </c>
    </row>
    <row r="2331" spans="1:14" ht="28.5" x14ac:dyDescent="0.2">
      <c r="A2331" s="4">
        <v>500980</v>
      </c>
      <c r="B2331" s="15" t="s">
        <v>2869</v>
      </c>
      <c r="C2331" s="15" t="s">
        <v>2870</v>
      </c>
      <c r="D2331" s="15" t="s">
        <v>2578</v>
      </c>
      <c r="E2331" s="15" t="s">
        <v>22</v>
      </c>
      <c r="F2331" s="6" t="s">
        <v>2889</v>
      </c>
      <c r="G2331" s="6" t="s">
        <v>1013</v>
      </c>
      <c r="H2331" s="7">
        <v>4</v>
      </c>
      <c r="I2331" s="7">
        <v>4</v>
      </c>
      <c r="J2331" s="7"/>
      <c r="K2331" s="7">
        <v>3</v>
      </c>
      <c r="L2331" s="11">
        <f>I2331*277000+J2331*644000</f>
        <v>1108000</v>
      </c>
      <c r="M2331" s="12">
        <f>(I2331*135900)+(J2331*179000)</f>
        <v>543600</v>
      </c>
      <c r="N2331" s="12">
        <f t="shared" si="199"/>
        <v>727480</v>
      </c>
    </row>
    <row r="2332" spans="1:14" ht="57" x14ac:dyDescent="0.2">
      <c r="A2332" s="4">
        <v>500985</v>
      </c>
      <c r="B2332" s="15" t="s">
        <v>2869</v>
      </c>
      <c r="C2332" s="15" t="s">
        <v>2870</v>
      </c>
      <c r="D2332" s="15" t="s">
        <v>2578</v>
      </c>
      <c r="E2332" s="16"/>
      <c r="F2332" s="6" t="s">
        <v>2890</v>
      </c>
      <c r="G2332" s="6"/>
      <c r="H2332" s="7">
        <v>6</v>
      </c>
      <c r="I2332" s="7">
        <v>6</v>
      </c>
      <c r="J2332" s="7"/>
      <c r="K2332" s="7">
        <v>3</v>
      </c>
      <c r="L2332" s="8">
        <f>I2332*528000+J2332*1030000</f>
        <v>3168000</v>
      </c>
      <c r="M2332" s="8">
        <f>(I2332*135900)+(J2332*168000)</f>
        <v>815400</v>
      </c>
      <c r="N2332" s="8">
        <f t="shared" si="199"/>
        <v>2597220</v>
      </c>
    </row>
    <row r="2333" spans="1:14" ht="42.75" x14ac:dyDescent="0.2">
      <c r="A2333" s="4">
        <v>500990</v>
      </c>
      <c r="B2333" s="15" t="s">
        <v>2869</v>
      </c>
      <c r="C2333" s="15" t="s">
        <v>2870</v>
      </c>
      <c r="D2333" s="15" t="s">
        <v>2578</v>
      </c>
      <c r="E2333" s="16"/>
      <c r="F2333" s="6" t="s">
        <v>2891</v>
      </c>
      <c r="G2333" s="6"/>
      <c r="H2333" s="7">
        <v>3.7</v>
      </c>
      <c r="I2333" s="7">
        <v>3.7</v>
      </c>
      <c r="J2333" s="7"/>
      <c r="K2333" s="7">
        <v>3</v>
      </c>
      <c r="L2333" s="8">
        <f>I2333*528000+J2333*1030000</f>
        <v>1953600</v>
      </c>
      <c r="M2333" s="8">
        <f>(I2333*135900)+(J2333*168000)</f>
        <v>502830</v>
      </c>
      <c r="N2333" s="8">
        <f t="shared" si="199"/>
        <v>1601619</v>
      </c>
    </row>
    <row r="2334" spans="1:14" x14ac:dyDescent="0.2">
      <c r="A2334" s="4">
        <v>500995</v>
      </c>
      <c r="B2334" s="15" t="s">
        <v>2869</v>
      </c>
      <c r="C2334" s="15" t="s">
        <v>2870</v>
      </c>
      <c r="D2334" s="15" t="s">
        <v>2578</v>
      </c>
      <c r="E2334" s="15" t="s">
        <v>22</v>
      </c>
      <c r="F2334" s="6" t="s">
        <v>2892</v>
      </c>
      <c r="G2334" s="6"/>
      <c r="H2334" s="7">
        <v>4.1999999999999993</v>
      </c>
      <c r="I2334" s="7">
        <v>2.8</v>
      </c>
      <c r="J2334" s="7">
        <v>1.4</v>
      </c>
      <c r="K2334" s="7">
        <v>3</v>
      </c>
      <c r="L2334" s="11">
        <f>I2334*277000+J2334*644000</f>
        <v>1677200</v>
      </c>
      <c r="M2334" s="12">
        <f>(I2334*135900)+(J2334*179000)</f>
        <v>631120</v>
      </c>
      <c r="N2334" s="12">
        <f t="shared" si="199"/>
        <v>1235416</v>
      </c>
    </row>
    <row r="2335" spans="1:14" ht="28.5" x14ac:dyDescent="0.2">
      <c r="A2335" s="4">
        <v>501000</v>
      </c>
      <c r="B2335" s="15" t="s">
        <v>2869</v>
      </c>
      <c r="C2335" s="15" t="s">
        <v>2870</v>
      </c>
      <c r="D2335" s="15" t="s">
        <v>2578</v>
      </c>
      <c r="E2335" s="15" t="s">
        <v>22</v>
      </c>
      <c r="F2335" s="6" t="s">
        <v>2893</v>
      </c>
      <c r="G2335" s="6"/>
      <c r="H2335" s="7">
        <v>6.3000000000000007</v>
      </c>
      <c r="I2335" s="7">
        <v>4.2</v>
      </c>
      <c r="J2335" s="7">
        <v>2.1</v>
      </c>
      <c r="K2335" s="7">
        <v>0</v>
      </c>
      <c r="L2335" s="11">
        <f>I2335*277000+J2335*644000</f>
        <v>2515800</v>
      </c>
      <c r="M2335" s="12">
        <f>(I2335*135900)+(J2335*179000)</f>
        <v>946680</v>
      </c>
      <c r="N2335" s="12">
        <f t="shared" si="199"/>
        <v>1853124</v>
      </c>
    </row>
    <row r="2336" spans="1:14" ht="71.25" x14ac:dyDescent="0.2">
      <c r="A2336" s="4">
        <v>501005</v>
      </c>
      <c r="B2336" s="15" t="s">
        <v>2869</v>
      </c>
      <c r="C2336" s="15" t="s">
        <v>2870</v>
      </c>
      <c r="D2336" s="15" t="s">
        <v>1495</v>
      </c>
      <c r="E2336" s="16"/>
      <c r="F2336" s="6" t="s">
        <v>2894</v>
      </c>
      <c r="G2336" s="6"/>
      <c r="H2336" s="7">
        <v>28</v>
      </c>
      <c r="I2336" s="7">
        <v>28</v>
      </c>
      <c r="J2336" s="7"/>
      <c r="K2336" s="7">
        <v>6</v>
      </c>
      <c r="L2336" s="8">
        <f t="shared" ref="L2336:L2371" si="202">I2336*528000+J2336*1030000</f>
        <v>14784000</v>
      </c>
      <c r="M2336" s="8">
        <f t="shared" ref="M2336:M2375" si="203">(I2336*135900)+(J2336*168000)</f>
        <v>3805200</v>
      </c>
      <c r="N2336" s="8">
        <f t="shared" si="199"/>
        <v>12120360</v>
      </c>
    </row>
    <row r="2337" spans="1:14" ht="71.25" x14ac:dyDescent="0.2">
      <c r="A2337" s="4">
        <v>501010</v>
      </c>
      <c r="B2337" s="15" t="s">
        <v>2869</v>
      </c>
      <c r="C2337" s="15" t="s">
        <v>2870</v>
      </c>
      <c r="D2337" s="15" t="s">
        <v>1495</v>
      </c>
      <c r="E2337" s="16"/>
      <c r="F2337" s="6" t="s">
        <v>2895</v>
      </c>
      <c r="G2337" s="6"/>
      <c r="H2337" s="7">
        <v>36</v>
      </c>
      <c r="I2337" s="7">
        <v>36</v>
      </c>
      <c r="J2337" s="7"/>
      <c r="K2337" s="7">
        <v>6</v>
      </c>
      <c r="L2337" s="8">
        <f t="shared" si="202"/>
        <v>19008000</v>
      </c>
      <c r="M2337" s="8">
        <f t="shared" si="203"/>
        <v>4892400</v>
      </c>
      <c r="N2337" s="8">
        <f t="shared" si="199"/>
        <v>15583320</v>
      </c>
    </row>
    <row r="2338" spans="1:14" ht="71.25" x14ac:dyDescent="0.2">
      <c r="A2338" s="4">
        <v>501015</v>
      </c>
      <c r="B2338" s="15" t="s">
        <v>2869</v>
      </c>
      <c r="C2338" s="15" t="s">
        <v>2870</v>
      </c>
      <c r="D2338" s="15" t="s">
        <v>1495</v>
      </c>
      <c r="E2338" s="16"/>
      <c r="F2338" s="6" t="s">
        <v>2896</v>
      </c>
      <c r="G2338" s="6"/>
      <c r="H2338" s="7">
        <v>40</v>
      </c>
      <c r="I2338" s="7">
        <v>40</v>
      </c>
      <c r="J2338" s="7"/>
      <c r="K2338" s="7">
        <v>6</v>
      </c>
      <c r="L2338" s="8">
        <f t="shared" si="202"/>
        <v>21120000</v>
      </c>
      <c r="M2338" s="8">
        <f t="shared" si="203"/>
        <v>5436000</v>
      </c>
      <c r="N2338" s="8">
        <f t="shared" si="199"/>
        <v>17314800</v>
      </c>
    </row>
    <row r="2339" spans="1:14" ht="85.5" x14ac:dyDescent="0.2">
      <c r="A2339" s="4">
        <v>501020</v>
      </c>
      <c r="B2339" s="15" t="s">
        <v>2869</v>
      </c>
      <c r="C2339" s="15" t="s">
        <v>2870</v>
      </c>
      <c r="D2339" s="15" t="s">
        <v>1495</v>
      </c>
      <c r="E2339" s="16"/>
      <c r="F2339" s="6" t="s">
        <v>2897</v>
      </c>
      <c r="G2339" s="6"/>
      <c r="H2339" s="7">
        <v>50</v>
      </c>
      <c r="I2339" s="7">
        <v>50</v>
      </c>
      <c r="J2339" s="7"/>
      <c r="K2339" s="7">
        <v>4</v>
      </c>
      <c r="L2339" s="8">
        <f t="shared" si="202"/>
        <v>26400000</v>
      </c>
      <c r="M2339" s="8">
        <f t="shared" si="203"/>
        <v>6795000</v>
      </c>
      <c r="N2339" s="8">
        <f t="shared" si="199"/>
        <v>21643500</v>
      </c>
    </row>
    <row r="2340" spans="1:14" ht="71.25" x14ac:dyDescent="0.2">
      <c r="A2340" s="4">
        <v>501025</v>
      </c>
      <c r="B2340" s="15" t="s">
        <v>2869</v>
      </c>
      <c r="C2340" s="15" t="s">
        <v>2870</v>
      </c>
      <c r="D2340" s="15" t="s">
        <v>1495</v>
      </c>
      <c r="E2340" s="16"/>
      <c r="F2340" s="6" t="s">
        <v>2898</v>
      </c>
      <c r="G2340" s="6"/>
      <c r="H2340" s="7">
        <v>35</v>
      </c>
      <c r="I2340" s="7">
        <v>35</v>
      </c>
      <c r="J2340" s="7"/>
      <c r="K2340" s="7">
        <v>3</v>
      </c>
      <c r="L2340" s="8">
        <f t="shared" si="202"/>
        <v>18480000</v>
      </c>
      <c r="M2340" s="8">
        <f t="shared" si="203"/>
        <v>4756500</v>
      </c>
      <c r="N2340" s="8">
        <f t="shared" si="199"/>
        <v>15150450</v>
      </c>
    </row>
    <row r="2341" spans="1:14" ht="71.25" x14ac:dyDescent="0.2">
      <c r="A2341" s="4">
        <v>501030</v>
      </c>
      <c r="B2341" s="15" t="s">
        <v>2869</v>
      </c>
      <c r="C2341" s="15" t="s">
        <v>2870</v>
      </c>
      <c r="D2341" s="15" t="s">
        <v>1495</v>
      </c>
      <c r="E2341" s="16"/>
      <c r="F2341" s="6" t="s">
        <v>2899</v>
      </c>
      <c r="G2341" s="6"/>
      <c r="H2341" s="7">
        <v>39</v>
      </c>
      <c r="I2341" s="7">
        <v>39</v>
      </c>
      <c r="J2341" s="7"/>
      <c r="K2341" s="7">
        <v>4</v>
      </c>
      <c r="L2341" s="8">
        <f t="shared" si="202"/>
        <v>20592000</v>
      </c>
      <c r="M2341" s="8">
        <f t="shared" si="203"/>
        <v>5300100</v>
      </c>
      <c r="N2341" s="8">
        <f t="shared" si="199"/>
        <v>16881930</v>
      </c>
    </row>
    <row r="2342" spans="1:14" ht="171" x14ac:dyDescent="0.2">
      <c r="A2342" s="4">
        <v>501035</v>
      </c>
      <c r="B2342" s="15" t="s">
        <v>2869</v>
      </c>
      <c r="C2342" s="15" t="s">
        <v>2870</v>
      </c>
      <c r="D2342" s="15" t="s">
        <v>1495</v>
      </c>
      <c r="E2342" s="16"/>
      <c r="F2342" s="6" t="s">
        <v>2900</v>
      </c>
      <c r="G2342" s="6"/>
      <c r="H2342" s="7">
        <v>49</v>
      </c>
      <c r="I2342" s="7">
        <v>49</v>
      </c>
      <c r="J2342" s="7"/>
      <c r="K2342" s="7">
        <v>6</v>
      </c>
      <c r="L2342" s="8">
        <f t="shared" si="202"/>
        <v>25872000</v>
      </c>
      <c r="M2342" s="8">
        <f t="shared" si="203"/>
        <v>6659100</v>
      </c>
      <c r="N2342" s="8">
        <f t="shared" si="199"/>
        <v>21210630</v>
      </c>
    </row>
    <row r="2343" spans="1:14" ht="114" x14ac:dyDescent="0.2">
      <c r="A2343" s="10">
        <v>501040</v>
      </c>
      <c r="B2343" s="15" t="s">
        <v>2869</v>
      </c>
      <c r="C2343" s="15" t="s">
        <v>2870</v>
      </c>
      <c r="D2343" s="15" t="s">
        <v>1495</v>
      </c>
      <c r="E2343" s="16"/>
      <c r="F2343" s="13" t="s">
        <v>2901</v>
      </c>
      <c r="G2343" s="13"/>
      <c r="H2343" s="7">
        <v>60</v>
      </c>
      <c r="I2343" s="7">
        <v>60</v>
      </c>
      <c r="J2343" s="9"/>
      <c r="K2343" s="7">
        <v>6</v>
      </c>
      <c r="L2343" s="8">
        <f t="shared" si="202"/>
        <v>31680000</v>
      </c>
      <c r="M2343" s="8">
        <f t="shared" si="203"/>
        <v>8154000</v>
      </c>
      <c r="N2343" s="8">
        <f t="shared" si="199"/>
        <v>25972200</v>
      </c>
    </row>
    <row r="2344" spans="1:14" ht="99.75" x14ac:dyDescent="0.2">
      <c r="A2344" s="10">
        <v>501045</v>
      </c>
      <c r="B2344" s="15" t="s">
        <v>2869</v>
      </c>
      <c r="C2344" s="15" t="s">
        <v>2870</v>
      </c>
      <c r="D2344" s="15" t="s">
        <v>1495</v>
      </c>
      <c r="E2344" s="16"/>
      <c r="F2344" s="13" t="s">
        <v>2902</v>
      </c>
      <c r="G2344" s="13"/>
      <c r="H2344" s="7">
        <v>75</v>
      </c>
      <c r="I2344" s="7">
        <v>75</v>
      </c>
      <c r="J2344" s="9"/>
      <c r="K2344" s="7">
        <v>6</v>
      </c>
      <c r="L2344" s="8">
        <f t="shared" si="202"/>
        <v>39600000</v>
      </c>
      <c r="M2344" s="8">
        <f t="shared" si="203"/>
        <v>10192500</v>
      </c>
      <c r="N2344" s="8">
        <f t="shared" si="199"/>
        <v>32465250</v>
      </c>
    </row>
    <row r="2345" spans="1:14" ht="71.25" x14ac:dyDescent="0.2">
      <c r="A2345" s="4">
        <v>501050</v>
      </c>
      <c r="B2345" s="15" t="s">
        <v>2869</v>
      </c>
      <c r="C2345" s="15" t="s">
        <v>2870</v>
      </c>
      <c r="D2345" s="15" t="s">
        <v>1495</v>
      </c>
      <c r="E2345" s="16"/>
      <c r="F2345" s="6" t="s">
        <v>2903</v>
      </c>
      <c r="G2345" s="6"/>
      <c r="H2345" s="7">
        <v>29</v>
      </c>
      <c r="I2345" s="7">
        <v>29</v>
      </c>
      <c r="J2345" s="7"/>
      <c r="K2345" s="7">
        <v>6</v>
      </c>
      <c r="L2345" s="8">
        <f t="shared" si="202"/>
        <v>15312000</v>
      </c>
      <c r="M2345" s="8">
        <f t="shared" si="203"/>
        <v>3941100</v>
      </c>
      <c r="N2345" s="8">
        <f t="shared" si="199"/>
        <v>12553230</v>
      </c>
    </row>
    <row r="2346" spans="1:14" ht="142.5" x14ac:dyDescent="0.2">
      <c r="A2346" s="10">
        <v>501060</v>
      </c>
      <c r="B2346" s="15" t="s">
        <v>2869</v>
      </c>
      <c r="C2346" s="15" t="s">
        <v>2870</v>
      </c>
      <c r="D2346" s="15" t="s">
        <v>1495</v>
      </c>
      <c r="E2346" s="16"/>
      <c r="F2346" s="13" t="s">
        <v>2904</v>
      </c>
      <c r="G2346" s="13"/>
      <c r="H2346" s="7">
        <v>80</v>
      </c>
      <c r="I2346" s="7">
        <v>80</v>
      </c>
      <c r="J2346" s="9"/>
      <c r="K2346" s="7">
        <v>6</v>
      </c>
      <c r="L2346" s="8">
        <f t="shared" si="202"/>
        <v>42240000</v>
      </c>
      <c r="M2346" s="8">
        <f t="shared" si="203"/>
        <v>10872000</v>
      </c>
      <c r="N2346" s="8">
        <f t="shared" si="199"/>
        <v>34629600</v>
      </c>
    </row>
    <row r="2347" spans="1:14" ht="71.25" x14ac:dyDescent="0.2">
      <c r="A2347" s="4">
        <v>501065</v>
      </c>
      <c r="B2347" s="15" t="s">
        <v>2869</v>
      </c>
      <c r="C2347" s="15" t="s">
        <v>2870</v>
      </c>
      <c r="D2347" s="15" t="s">
        <v>1495</v>
      </c>
      <c r="E2347" s="16"/>
      <c r="F2347" s="6" t="s">
        <v>2905</v>
      </c>
      <c r="G2347" s="6"/>
      <c r="H2347" s="7">
        <v>38</v>
      </c>
      <c r="I2347" s="7">
        <v>38</v>
      </c>
      <c r="J2347" s="7"/>
      <c r="K2347" s="7">
        <v>6</v>
      </c>
      <c r="L2347" s="8">
        <f t="shared" si="202"/>
        <v>20064000</v>
      </c>
      <c r="M2347" s="8">
        <f t="shared" si="203"/>
        <v>5164200</v>
      </c>
      <c r="N2347" s="8">
        <f t="shared" si="199"/>
        <v>16449060</v>
      </c>
    </row>
    <row r="2348" spans="1:14" ht="85.5" x14ac:dyDescent="0.2">
      <c r="A2348" s="4">
        <v>501070</v>
      </c>
      <c r="B2348" s="15" t="s">
        <v>2869</v>
      </c>
      <c r="C2348" s="15" t="s">
        <v>2870</v>
      </c>
      <c r="D2348" s="15" t="s">
        <v>1495</v>
      </c>
      <c r="E2348" s="16"/>
      <c r="F2348" s="6" t="s">
        <v>2906</v>
      </c>
      <c r="G2348" s="6"/>
      <c r="H2348" s="7">
        <v>50</v>
      </c>
      <c r="I2348" s="7">
        <v>50</v>
      </c>
      <c r="J2348" s="7"/>
      <c r="K2348" s="7">
        <v>6</v>
      </c>
      <c r="L2348" s="8">
        <f t="shared" si="202"/>
        <v>26400000</v>
      </c>
      <c r="M2348" s="8">
        <f t="shared" si="203"/>
        <v>6795000</v>
      </c>
      <c r="N2348" s="8">
        <f t="shared" si="199"/>
        <v>21643500</v>
      </c>
    </row>
    <row r="2349" spans="1:14" ht="42.75" x14ac:dyDescent="0.2">
      <c r="A2349" s="4">
        <v>501075</v>
      </c>
      <c r="B2349" s="15" t="s">
        <v>2869</v>
      </c>
      <c r="C2349" s="15" t="s">
        <v>2870</v>
      </c>
      <c r="D2349" s="15" t="s">
        <v>1495</v>
      </c>
      <c r="E2349" s="15" t="s">
        <v>164</v>
      </c>
      <c r="F2349" s="6" t="s">
        <v>2907</v>
      </c>
      <c r="G2349" s="6"/>
      <c r="H2349" s="7">
        <v>30</v>
      </c>
      <c r="I2349" s="7">
        <v>30</v>
      </c>
      <c r="J2349" s="7"/>
      <c r="K2349" s="7">
        <v>6</v>
      </c>
      <c r="L2349" s="12">
        <f t="shared" si="202"/>
        <v>15840000</v>
      </c>
      <c r="M2349" s="12">
        <f t="shared" si="203"/>
        <v>4077000</v>
      </c>
      <c r="N2349" s="12">
        <f t="shared" si="199"/>
        <v>12986100</v>
      </c>
    </row>
    <row r="2350" spans="1:14" ht="57" x14ac:dyDescent="0.2">
      <c r="A2350" s="4">
        <v>501080</v>
      </c>
      <c r="B2350" s="15" t="s">
        <v>2869</v>
      </c>
      <c r="C2350" s="15" t="s">
        <v>2870</v>
      </c>
      <c r="D2350" s="15" t="s">
        <v>1495</v>
      </c>
      <c r="E2350" s="15" t="s">
        <v>164</v>
      </c>
      <c r="F2350" s="6" t="s">
        <v>2908</v>
      </c>
      <c r="G2350" s="6"/>
      <c r="H2350" s="7">
        <v>40</v>
      </c>
      <c r="I2350" s="7">
        <v>40</v>
      </c>
      <c r="J2350" s="7"/>
      <c r="K2350" s="7">
        <v>8</v>
      </c>
      <c r="L2350" s="12">
        <f t="shared" si="202"/>
        <v>21120000</v>
      </c>
      <c r="M2350" s="12">
        <f t="shared" si="203"/>
        <v>5436000</v>
      </c>
      <c r="N2350" s="12">
        <f t="shared" si="199"/>
        <v>17314800</v>
      </c>
    </row>
    <row r="2351" spans="1:14" ht="71.25" x14ac:dyDescent="0.2">
      <c r="A2351" s="4">
        <v>501085</v>
      </c>
      <c r="B2351" s="15" t="s">
        <v>2869</v>
      </c>
      <c r="C2351" s="15" t="s">
        <v>2870</v>
      </c>
      <c r="D2351" s="15" t="s">
        <v>1495</v>
      </c>
      <c r="E2351" s="15" t="s">
        <v>164</v>
      </c>
      <c r="F2351" s="6" t="s">
        <v>2909</v>
      </c>
      <c r="G2351" s="6"/>
      <c r="H2351" s="7">
        <v>42</v>
      </c>
      <c r="I2351" s="7">
        <v>42</v>
      </c>
      <c r="J2351" s="7"/>
      <c r="K2351" s="7">
        <v>6</v>
      </c>
      <c r="L2351" s="12">
        <f t="shared" si="202"/>
        <v>22176000</v>
      </c>
      <c r="M2351" s="12">
        <f t="shared" si="203"/>
        <v>5707800</v>
      </c>
      <c r="N2351" s="12">
        <f t="shared" si="199"/>
        <v>18180540</v>
      </c>
    </row>
    <row r="2352" spans="1:14" ht="57" x14ac:dyDescent="0.2">
      <c r="A2352" s="4">
        <v>501090</v>
      </c>
      <c r="B2352" s="15" t="s">
        <v>2869</v>
      </c>
      <c r="C2352" s="15" t="s">
        <v>2870</v>
      </c>
      <c r="D2352" s="15" t="s">
        <v>1495</v>
      </c>
      <c r="E2352" s="15" t="s">
        <v>164</v>
      </c>
      <c r="F2352" s="6" t="s">
        <v>2910</v>
      </c>
      <c r="G2352" s="6"/>
      <c r="H2352" s="7">
        <v>25</v>
      </c>
      <c r="I2352" s="7">
        <v>25</v>
      </c>
      <c r="J2352" s="7"/>
      <c r="K2352" s="7">
        <v>6</v>
      </c>
      <c r="L2352" s="12">
        <f t="shared" si="202"/>
        <v>13200000</v>
      </c>
      <c r="M2352" s="12">
        <f t="shared" si="203"/>
        <v>3397500</v>
      </c>
      <c r="N2352" s="12">
        <f t="shared" si="199"/>
        <v>10821750</v>
      </c>
    </row>
    <row r="2353" spans="1:14" ht="57" x14ac:dyDescent="0.2">
      <c r="A2353" s="4">
        <v>501095</v>
      </c>
      <c r="B2353" s="15" t="s">
        <v>2869</v>
      </c>
      <c r="C2353" s="15" t="s">
        <v>2870</v>
      </c>
      <c r="D2353" s="15" t="s">
        <v>1495</v>
      </c>
      <c r="E2353" s="15" t="s">
        <v>164</v>
      </c>
      <c r="F2353" s="6" t="s">
        <v>2911</v>
      </c>
      <c r="G2353" s="6"/>
      <c r="H2353" s="7">
        <v>33.799999999999997</v>
      </c>
      <c r="I2353" s="7">
        <v>33.799999999999997</v>
      </c>
      <c r="J2353" s="7"/>
      <c r="K2353" s="7">
        <v>6</v>
      </c>
      <c r="L2353" s="12">
        <f t="shared" si="202"/>
        <v>17846400</v>
      </c>
      <c r="M2353" s="12">
        <f t="shared" si="203"/>
        <v>4593420</v>
      </c>
      <c r="N2353" s="12">
        <f t="shared" si="199"/>
        <v>14631006</v>
      </c>
    </row>
    <row r="2354" spans="1:14" ht="85.5" x14ac:dyDescent="0.2">
      <c r="A2354" s="4">
        <v>501100</v>
      </c>
      <c r="B2354" s="15" t="s">
        <v>2869</v>
      </c>
      <c r="C2354" s="15" t="s">
        <v>2870</v>
      </c>
      <c r="D2354" s="15" t="s">
        <v>1495</v>
      </c>
      <c r="E2354" s="15" t="s">
        <v>164</v>
      </c>
      <c r="F2354" s="6" t="s">
        <v>2912</v>
      </c>
      <c r="G2354" s="6"/>
      <c r="H2354" s="7">
        <v>42</v>
      </c>
      <c r="I2354" s="7">
        <v>42</v>
      </c>
      <c r="J2354" s="7"/>
      <c r="K2354" s="7">
        <v>6</v>
      </c>
      <c r="L2354" s="12">
        <f t="shared" si="202"/>
        <v>22176000</v>
      </c>
      <c r="M2354" s="12">
        <f t="shared" si="203"/>
        <v>5707800</v>
      </c>
      <c r="N2354" s="12">
        <f t="shared" si="199"/>
        <v>18180540</v>
      </c>
    </row>
    <row r="2355" spans="1:14" ht="42.75" x14ac:dyDescent="0.2">
      <c r="A2355" s="4">
        <v>501105</v>
      </c>
      <c r="B2355" s="15" t="s">
        <v>2869</v>
      </c>
      <c r="C2355" s="15" t="s">
        <v>2870</v>
      </c>
      <c r="D2355" s="15" t="s">
        <v>1495</v>
      </c>
      <c r="E2355" s="16"/>
      <c r="F2355" s="6" t="s">
        <v>2913</v>
      </c>
      <c r="G2355" s="6"/>
      <c r="H2355" s="7">
        <v>34</v>
      </c>
      <c r="I2355" s="7">
        <v>34</v>
      </c>
      <c r="J2355" s="7"/>
      <c r="K2355" s="7">
        <v>6</v>
      </c>
      <c r="L2355" s="8">
        <f t="shared" si="202"/>
        <v>17952000</v>
      </c>
      <c r="M2355" s="8">
        <f t="shared" si="203"/>
        <v>4620600</v>
      </c>
      <c r="N2355" s="8">
        <f t="shared" si="199"/>
        <v>14717580</v>
      </c>
    </row>
    <row r="2356" spans="1:14" ht="71.25" x14ac:dyDescent="0.2">
      <c r="A2356" s="4">
        <v>501110</v>
      </c>
      <c r="B2356" s="15" t="s">
        <v>2869</v>
      </c>
      <c r="C2356" s="15" t="s">
        <v>2870</v>
      </c>
      <c r="D2356" s="15" t="s">
        <v>1495</v>
      </c>
      <c r="E2356" s="16"/>
      <c r="F2356" s="6" t="s">
        <v>2914</v>
      </c>
      <c r="G2356" s="6"/>
      <c r="H2356" s="7">
        <v>20.6</v>
      </c>
      <c r="I2356" s="7">
        <v>20.6</v>
      </c>
      <c r="J2356" s="7"/>
      <c r="K2356" s="7">
        <v>6</v>
      </c>
      <c r="L2356" s="8">
        <f t="shared" si="202"/>
        <v>10876800</v>
      </c>
      <c r="M2356" s="8">
        <f t="shared" si="203"/>
        <v>2799540</v>
      </c>
      <c r="N2356" s="8">
        <f t="shared" si="199"/>
        <v>8917122</v>
      </c>
    </row>
    <row r="2357" spans="1:14" ht="28.5" x14ac:dyDescent="0.2">
      <c r="A2357" s="10">
        <v>501115</v>
      </c>
      <c r="B2357" s="15" t="s">
        <v>2869</v>
      </c>
      <c r="C2357" s="15" t="s">
        <v>2870</v>
      </c>
      <c r="D2357" s="15" t="s">
        <v>1495</v>
      </c>
      <c r="E2357" s="15" t="s">
        <v>312</v>
      </c>
      <c r="F2357" s="13" t="s">
        <v>2915</v>
      </c>
      <c r="G2357" s="13" t="s">
        <v>2916</v>
      </c>
      <c r="H2357" s="7">
        <v>65.8</v>
      </c>
      <c r="I2357" s="7">
        <v>65.8</v>
      </c>
      <c r="J2357" s="9"/>
      <c r="K2357" s="7">
        <v>6</v>
      </c>
      <c r="L2357" s="12">
        <f t="shared" si="202"/>
        <v>34742400</v>
      </c>
      <c r="M2357" s="12">
        <f t="shared" si="203"/>
        <v>8942220</v>
      </c>
      <c r="N2357" s="12">
        <f t="shared" si="199"/>
        <v>28482846</v>
      </c>
    </row>
    <row r="2358" spans="1:14" ht="28.5" x14ac:dyDescent="0.2">
      <c r="A2358" s="10">
        <v>501117</v>
      </c>
      <c r="B2358" s="15" t="s">
        <v>2869</v>
      </c>
      <c r="C2358" s="15" t="s">
        <v>2870</v>
      </c>
      <c r="D2358" s="15" t="s">
        <v>1495</v>
      </c>
      <c r="E2358" s="16"/>
      <c r="F2358" s="13" t="s">
        <v>2917</v>
      </c>
      <c r="G2358" s="13"/>
      <c r="H2358" s="7">
        <v>27</v>
      </c>
      <c r="I2358" s="7">
        <v>27</v>
      </c>
      <c r="J2358" s="9"/>
      <c r="K2358" s="7">
        <v>5</v>
      </c>
      <c r="L2358" s="8">
        <f t="shared" si="202"/>
        <v>14256000</v>
      </c>
      <c r="M2358" s="8">
        <f t="shared" si="203"/>
        <v>3669300</v>
      </c>
      <c r="N2358" s="8">
        <f t="shared" si="199"/>
        <v>11687490</v>
      </c>
    </row>
    <row r="2359" spans="1:14" ht="42.75" x14ac:dyDescent="0.2">
      <c r="A2359" s="4">
        <v>501120</v>
      </c>
      <c r="B2359" s="15" t="s">
        <v>2869</v>
      </c>
      <c r="C2359" s="15" t="s">
        <v>2870</v>
      </c>
      <c r="D2359" s="15" t="s">
        <v>1495</v>
      </c>
      <c r="E2359" s="16"/>
      <c r="F2359" s="6" t="s">
        <v>2918</v>
      </c>
      <c r="G2359" s="6"/>
      <c r="H2359" s="7">
        <v>3</v>
      </c>
      <c r="I2359" s="7">
        <v>3</v>
      </c>
      <c r="J2359" s="7"/>
      <c r="K2359" s="7">
        <v>5</v>
      </c>
      <c r="L2359" s="8">
        <f t="shared" si="202"/>
        <v>1584000</v>
      </c>
      <c r="M2359" s="8">
        <f t="shared" si="203"/>
        <v>407700</v>
      </c>
      <c r="N2359" s="8">
        <f t="shared" si="199"/>
        <v>1298610</v>
      </c>
    </row>
    <row r="2360" spans="1:14" ht="28.5" x14ac:dyDescent="0.2">
      <c r="A2360" s="4">
        <v>501125</v>
      </c>
      <c r="B2360" s="15" t="s">
        <v>2869</v>
      </c>
      <c r="C2360" s="15" t="s">
        <v>2919</v>
      </c>
      <c r="D2360" s="15" t="s">
        <v>236</v>
      </c>
      <c r="E2360" s="16"/>
      <c r="F2360" s="6" t="s">
        <v>2920</v>
      </c>
      <c r="G2360" s="6" t="s">
        <v>2921</v>
      </c>
      <c r="H2360" s="7">
        <v>3</v>
      </c>
      <c r="I2360" s="7">
        <v>3</v>
      </c>
      <c r="J2360" s="7"/>
      <c r="K2360" s="7">
        <v>5</v>
      </c>
      <c r="L2360" s="8">
        <f t="shared" si="202"/>
        <v>1584000</v>
      </c>
      <c r="M2360" s="8">
        <f t="shared" si="203"/>
        <v>407700</v>
      </c>
      <c r="N2360" s="8">
        <f t="shared" si="199"/>
        <v>1298610</v>
      </c>
    </row>
    <row r="2361" spans="1:14" ht="28.5" x14ac:dyDescent="0.2">
      <c r="A2361" s="4">
        <v>501130</v>
      </c>
      <c r="B2361" s="15" t="s">
        <v>2869</v>
      </c>
      <c r="C2361" s="15" t="s">
        <v>2919</v>
      </c>
      <c r="D2361" s="15" t="s">
        <v>236</v>
      </c>
      <c r="E2361" s="16"/>
      <c r="F2361" s="6" t="s">
        <v>2922</v>
      </c>
      <c r="G2361" s="6" t="s">
        <v>2923</v>
      </c>
      <c r="H2361" s="7">
        <v>11.3</v>
      </c>
      <c r="I2361" s="7">
        <v>11.3</v>
      </c>
      <c r="J2361" s="7"/>
      <c r="K2361" s="7">
        <v>5</v>
      </c>
      <c r="L2361" s="8">
        <f t="shared" si="202"/>
        <v>5966400</v>
      </c>
      <c r="M2361" s="8">
        <f t="shared" si="203"/>
        <v>1535670</v>
      </c>
      <c r="N2361" s="8">
        <f t="shared" si="199"/>
        <v>4891431</v>
      </c>
    </row>
    <row r="2362" spans="1:14" ht="28.5" x14ac:dyDescent="0.2">
      <c r="A2362" s="4">
        <v>501135</v>
      </c>
      <c r="B2362" s="15" t="s">
        <v>2869</v>
      </c>
      <c r="C2362" s="15" t="s">
        <v>2919</v>
      </c>
      <c r="D2362" s="15" t="s">
        <v>236</v>
      </c>
      <c r="E2362" s="16"/>
      <c r="F2362" s="6" t="s">
        <v>2924</v>
      </c>
      <c r="G2362" s="6"/>
      <c r="H2362" s="7">
        <v>15</v>
      </c>
      <c r="I2362" s="7">
        <v>15</v>
      </c>
      <c r="J2362" s="7"/>
      <c r="K2362" s="7">
        <v>5</v>
      </c>
      <c r="L2362" s="8">
        <f t="shared" si="202"/>
        <v>7920000</v>
      </c>
      <c r="M2362" s="8">
        <f t="shared" si="203"/>
        <v>2038500</v>
      </c>
      <c r="N2362" s="8">
        <f t="shared" si="199"/>
        <v>6493050</v>
      </c>
    </row>
    <row r="2363" spans="1:14" ht="57" x14ac:dyDescent="0.2">
      <c r="A2363" s="4">
        <v>501140</v>
      </c>
      <c r="B2363" s="15" t="s">
        <v>2869</v>
      </c>
      <c r="C2363" s="15" t="s">
        <v>2919</v>
      </c>
      <c r="D2363" s="15" t="s">
        <v>236</v>
      </c>
      <c r="E2363" s="16"/>
      <c r="F2363" s="6" t="s">
        <v>2925</v>
      </c>
      <c r="G2363" s="6"/>
      <c r="H2363" s="7">
        <v>16.899999999999999</v>
      </c>
      <c r="I2363" s="7">
        <v>16.899999999999999</v>
      </c>
      <c r="J2363" s="7"/>
      <c r="K2363" s="7">
        <v>6</v>
      </c>
      <c r="L2363" s="8">
        <f t="shared" si="202"/>
        <v>8923200</v>
      </c>
      <c r="M2363" s="8">
        <f t="shared" si="203"/>
        <v>2296710</v>
      </c>
      <c r="N2363" s="8">
        <f t="shared" si="199"/>
        <v>7315503</v>
      </c>
    </row>
    <row r="2364" spans="1:14" ht="42.75" x14ac:dyDescent="0.2">
      <c r="A2364" s="4">
        <v>501145</v>
      </c>
      <c r="B2364" s="15" t="s">
        <v>2869</v>
      </c>
      <c r="C2364" s="15" t="s">
        <v>2919</v>
      </c>
      <c r="D2364" s="15" t="s">
        <v>236</v>
      </c>
      <c r="E2364" s="16"/>
      <c r="F2364" s="6" t="s">
        <v>2926</v>
      </c>
      <c r="G2364" s="6"/>
      <c r="H2364" s="7">
        <v>28.5</v>
      </c>
      <c r="I2364" s="7">
        <v>28.5</v>
      </c>
      <c r="J2364" s="7"/>
      <c r="K2364" s="7">
        <v>6</v>
      </c>
      <c r="L2364" s="8">
        <f t="shared" si="202"/>
        <v>15048000</v>
      </c>
      <c r="M2364" s="8">
        <f t="shared" si="203"/>
        <v>3873150</v>
      </c>
      <c r="N2364" s="8">
        <f t="shared" si="199"/>
        <v>12336795</v>
      </c>
    </row>
    <row r="2365" spans="1:14" ht="57" x14ac:dyDescent="0.2">
      <c r="A2365" s="4">
        <v>501150</v>
      </c>
      <c r="B2365" s="15" t="s">
        <v>2869</v>
      </c>
      <c r="C2365" s="15" t="s">
        <v>2919</v>
      </c>
      <c r="D2365" s="15" t="s">
        <v>236</v>
      </c>
      <c r="E2365" s="16"/>
      <c r="F2365" s="6" t="s">
        <v>2927</v>
      </c>
      <c r="G2365" s="6" t="s">
        <v>2928</v>
      </c>
      <c r="H2365" s="7">
        <v>37.5</v>
      </c>
      <c r="I2365" s="7">
        <v>37.5</v>
      </c>
      <c r="J2365" s="7"/>
      <c r="K2365" s="7">
        <v>8</v>
      </c>
      <c r="L2365" s="8">
        <f t="shared" si="202"/>
        <v>19800000</v>
      </c>
      <c r="M2365" s="8">
        <f t="shared" si="203"/>
        <v>5096250</v>
      </c>
      <c r="N2365" s="8">
        <f t="shared" si="199"/>
        <v>16232625</v>
      </c>
    </row>
    <row r="2366" spans="1:14" ht="42.75" x14ac:dyDescent="0.2">
      <c r="A2366" s="4">
        <v>501155</v>
      </c>
      <c r="B2366" s="15" t="s">
        <v>2869</v>
      </c>
      <c r="C2366" s="15" t="s">
        <v>2919</v>
      </c>
      <c r="D2366" s="15" t="s">
        <v>236</v>
      </c>
      <c r="E2366" s="16"/>
      <c r="F2366" s="6" t="s">
        <v>2929</v>
      </c>
      <c r="G2366" s="6"/>
      <c r="H2366" s="7">
        <v>24.5</v>
      </c>
      <c r="I2366" s="7">
        <v>24.5</v>
      </c>
      <c r="J2366" s="7"/>
      <c r="K2366" s="7">
        <v>6</v>
      </c>
      <c r="L2366" s="8">
        <f t="shared" si="202"/>
        <v>12936000</v>
      </c>
      <c r="M2366" s="8">
        <f t="shared" si="203"/>
        <v>3329550</v>
      </c>
      <c r="N2366" s="8">
        <f t="shared" si="199"/>
        <v>10605315</v>
      </c>
    </row>
    <row r="2367" spans="1:14" ht="42.75" x14ac:dyDescent="0.2">
      <c r="A2367" s="4">
        <v>501160</v>
      </c>
      <c r="B2367" s="15" t="s">
        <v>2869</v>
      </c>
      <c r="C2367" s="15" t="s">
        <v>2919</v>
      </c>
      <c r="D2367" s="15" t="s">
        <v>236</v>
      </c>
      <c r="E2367" s="16"/>
      <c r="F2367" s="6" t="s">
        <v>2930</v>
      </c>
      <c r="G2367" s="6"/>
      <c r="H2367" s="7">
        <v>34.6</v>
      </c>
      <c r="I2367" s="7">
        <v>34.6</v>
      </c>
      <c r="J2367" s="7"/>
      <c r="K2367" s="7">
        <v>8</v>
      </c>
      <c r="L2367" s="8">
        <f t="shared" si="202"/>
        <v>18268800</v>
      </c>
      <c r="M2367" s="8">
        <f t="shared" si="203"/>
        <v>4702140</v>
      </c>
      <c r="N2367" s="8">
        <f t="shared" si="199"/>
        <v>14977302</v>
      </c>
    </row>
    <row r="2368" spans="1:14" ht="42.75" x14ac:dyDescent="0.2">
      <c r="A2368" s="4">
        <v>501165</v>
      </c>
      <c r="B2368" s="15" t="s">
        <v>2869</v>
      </c>
      <c r="C2368" s="15" t="s">
        <v>2919</v>
      </c>
      <c r="D2368" s="15" t="s">
        <v>1495</v>
      </c>
      <c r="E2368" s="16"/>
      <c r="F2368" s="6" t="s">
        <v>2931</v>
      </c>
      <c r="G2368" s="6"/>
      <c r="H2368" s="7">
        <v>22.3</v>
      </c>
      <c r="I2368" s="7">
        <v>22.3</v>
      </c>
      <c r="J2368" s="7"/>
      <c r="K2368" s="7">
        <v>6</v>
      </c>
      <c r="L2368" s="8">
        <f t="shared" si="202"/>
        <v>11774400</v>
      </c>
      <c r="M2368" s="8">
        <f t="shared" si="203"/>
        <v>3030570</v>
      </c>
      <c r="N2368" s="8">
        <f t="shared" si="199"/>
        <v>9653001</v>
      </c>
    </row>
    <row r="2369" spans="1:14" ht="28.5" x14ac:dyDescent="0.2">
      <c r="A2369" s="4">
        <v>501170</v>
      </c>
      <c r="B2369" s="15" t="s">
        <v>2869</v>
      </c>
      <c r="C2369" s="15" t="s">
        <v>2919</v>
      </c>
      <c r="D2369" s="15" t="s">
        <v>1495</v>
      </c>
      <c r="E2369" s="16"/>
      <c r="F2369" s="6" t="s">
        <v>2932</v>
      </c>
      <c r="G2369" s="6"/>
      <c r="H2369" s="7">
        <v>15.4</v>
      </c>
      <c r="I2369" s="7">
        <v>15.4</v>
      </c>
      <c r="J2369" s="7"/>
      <c r="K2369" s="7">
        <v>6</v>
      </c>
      <c r="L2369" s="8">
        <f t="shared" si="202"/>
        <v>8131200</v>
      </c>
      <c r="M2369" s="8">
        <f t="shared" si="203"/>
        <v>2092860</v>
      </c>
      <c r="N2369" s="8">
        <f t="shared" si="199"/>
        <v>6666198</v>
      </c>
    </row>
    <row r="2370" spans="1:14" ht="28.5" x14ac:dyDescent="0.2">
      <c r="A2370" s="10">
        <v>501175</v>
      </c>
      <c r="B2370" s="15" t="s">
        <v>2869</v>
      </c>
      <c r="C2370" s="15" t="s">
        <v>2919</v>
      </c>
      <c r="D2370" s="15" t="s">
        <v>1495</v>
      </c>
      <c r="E2370" s="16"/>
      <c r="F2370" s="13" t="s">
        <v>2933</v>
      </c>
      <c r="G2370" s="13"/>
      <c r="H2370" s="7">
        <v>22</v>
      </c>
      <c r="I2370" s="7">
        <v>22</v>
      </c>
      <c r="J2370" s="9"/>
      <c r="K2370" s="7">
        <v>6</v>
      </c>
      <c r="L2370" s="8">
        <f t="shared" si="202"/>
        <v>11616000</v>
      </c>
      <c r="M2370" s="8">
        <f t="shared" si="203"/>
        <v>2989800</v>
      </c>
      <c r="N2370" s="8">
        <f t="shared" si="199"/>
        <v>9523140</v>
      </c>
    </row>
    <row r="2371" spans="1:14" ht="57" x14ac:dyDescent="0.2">
      <c r="A2371" s="4">
        <v>501180</v>
      </c>
      <c r="B2371" s="15" t="s">
        <v>2869</v>
      </c>
      <c r="C2371" s="15" t="s">
        <v>2919</v>
      </c>
      <c r="D2371" s="15" t="s">
        <v>1495</v>
      </c>
      <c r="E2371" s="16"/>
      <c r="F2371" s="6" t="s">
        <v>2934</v>
      </c>
      <c r="G2371" s="6"/>
      <c r="H2371" s="7">
        <v>35</v>
      </c>
      <c r="I2371" s="7">
        <v>35</v>
      </c>
      <c r="J2371" s="7"/>
      <c r="K2371" s="7">
        <v>8</v>
      </c>
      <c r="L2371" s="8">
        <f t="shared" si="202"/>
        <v>18480000</v>
      </c>
      <c r="M2371" s="8">
        <f t="shared" si="203"/>
        <v>4756500</v>
      </c>
      <c r="N2371" s="8">
        <f t="shared" si="199"/>
        <v>15150450</v>
      </c>
    </row>
    <row r="2372" spans="1:14" ht="28.5" x14ac:dyDescent="0.2">
      <c r="A2372" s="4">
        <v>501185</v>
      </c>
      <c r="B2372" s="15" t="s">
        <v>2869</v>
      </c>
      <c r="C2372" s="15" t="s">
        <v>2919</v>
      </c>
      <c r="D2372" s="15" t="s">
        <v>1495</v>
      </c>
      <c r="E2372" s="15" t="s">
        <v>164</v>
      </c>
      <c r="F2372" s="6" t="s">
        <v>2935</v>
      </c>
      <c r="G2372" s="6"/>
      <c r="H2372" s="7">
        <v>17.2</v>
      </c>
      <c r="I2372" s="7">
        <v>17.2</v>
      </c>
      <c r="J2372" s="7"/>
      <c r="K2372" s="7">
        <v>6</v>
      </c>
      <c r="L2372" s="12">
        <f>I2372*528000+J2372*1030000</f>
        <v>9081600</v>
      </c>
      <c r="M2372" s="12">
        <f t="shared" si="203"/>
        <v>2337480</v>
      </c>
      <c r="N2372" s="12">
        <f t="shared" ref="N2372:N2435" si="204">L2372- ((M2372*70)/100)</f>
        <v>7445364</v>
      </c>
    </row>
    <row r="2373" spans="1:14" ht="28.5" x14ac:dyDescent="0.2">
      <c r="A2373" s="4">
        <v>501190</v>
      </c>
      <c r="B2373" s="15" t="s">
        <v>2869</v>
      </c>
      <c r="C2373" s="15" t="s">
        <v>2919</v>
      </c>
      <c r="D2373" s="15" t="s">
        <v>1495</v>
      </c>
      <c r="E2373" s="16"/>
      <c r="F2373" s="6" t="s">
        <v>2936</v>
      </c>
      <c r="G2373" s="6"/>
      <c r="H2373" s="7">
        <v>21</v>
      </c>
      <c r="I2373" s="7">
        <v>21</v>
      </c>
      <c r="J2373" s="7"/>
      <c r="K2373" s="7">
        <v>6</v>
      </c>
      <c r="L2373" s="8">
        <f>I2373*528000+J2373*1030000</f>
        <v>11088000</v>
      </c>
      <c r="M2373" s="8">
        <f t="shared" si="203"/>
        <v>2853900</v>
      </c>
      <c r="N2373" s="8">
        <f t="shared" si="204"/>
        <v>9090270</v>
      </c>
    </row>
    <row r="2374" spans="1:14" ht="42.75" x14ac:dyDescent="0.2">
      <c r="A2374" s="4">
        <v>501195</v>
      </c>
      <c r="B2374" s="15" t="s">
        <v>2869</v>
      </c>
      <c r="C2374" s="15" t="s">
        <v>2919</v>
      </c>
      <c r="D2374" s="15" t="s">
        <v>1495</v>
      </c>
      <c r="E2374" s="16"/>
      <c r="F2374" s="6" t="s">
        <v>2937</v>
      </c>
      <c r="G2374" s="6"/>
      <c r="H2374" s="7">
        <v>40</v>
      </c>
      <c r="I2374" s="7">
        <v>40</v>
      </c>
      <c r="J2374" s="7"/>
      <c r="K2374" s="7">
        <v>6</v>
      </c>
      <c r="L2374" s="8">
        <f>I2374*528000+J2374*1030000</f>
        <v>21120000</v>
      </c>
      <c r="M2374" s="8">
        <f t="shared" si="203"/>
        <v>5436000</v>
      </c>
      <c r="N2374" s="8">
        <f t="shared" si="204"/>
        <v>17314800</v>
      </c>
    </row>
    <row r="2375" spans="1:14" ht="42.75" x14ac:dyDescent="0.2">
      <c r="A2375" s="4">
        <v>501200</v>
      </c>
      <c r="B2375" s="15" t="s">
        <v>2869</v>
      </c>
      <c r="C2375" s="15" t="s">
        <v>2938</v>
      </c>
      <c r="D2375" s="15" t="s">
        <v>236</v>
      </c>
      <c r="E2375" s="16"/>
      <c r="F2375" s="6" t="s">
        <v>2939</v>
      </c>
      <c r="G2375" s="6"/>
      <c r="H2375" s="7">
        <v>11.3</v>
      </c>
      <c r="I2375" s="7">
        <v>11.3</v>
      </c>
      <c r="J2375" s="7"/>
      <c r="K2375" s="7">
        <v>5</v>
      </c>
      <c r="L2375" s="8">
        <f>I2375*528000+J2375*1030000</f>
        <v>5966400</v>
      </c>
      <c r="M2375" s="8">
        <f t="shared" si="203"/>
        <v>1535670</v>
      </c>
      <c r="N2375" s="8">
        <f t="shared" si="204"/>
        <v>4891431</v>
      </c>
    </row>
    <row r="2376" spans="1:14" ht="28.5" x14ac:dyDescent="0.2">
      <c r="A2376" s="4">
        <v>501205</v>
      </c>
      <c r="B2376" s="15" t="s">
        <v>2869</v>
      </c>
      <c r="C2376" s="15" t="s">
        <v>2938</v>
      </c>
      <c r="D2376" s="15" t="s">
        <v>236</v>
      </c>
      <c r="E2376" s="15" t="s">
        <v>22</v>
      </c>
      <c r="F2376" s="6" t="s">
        <v>2940</v>
      </c>
      <c r="G2376" s="6" t="s">
        <v>2941</v>
      </c>
      <c r="H2376" s="7">
        <v>4</v>
      </c>
      <c r="I2376" s="7">
        <v>4</v>
      </c>
      <c r="J2376" s="7"/>
      <c r="K2376" s="7">
        <v>4</v>
      </c>
      <c r="L2376" s="11">
        <f>I2376*277000+J2376*644000</f>
        <v>1108000</v>
      </c>
      <c r="M2376" s="12">
        <f>(I2376*135900)+(J2376*179000)</f>
        <v>543600</v>
      </c>
      <c r="N2376" s="12">
        <f t="shared" si="204"/>
        <v>727480</v>
      </c>
    </row>
    <row r="2377" spans="1:14" ht="42.75" x14ac:dyDescent="0.2">
      <c r="A2377" s="4">
        <v>501210</v>
      </c>
      <c r="B2377" s="15" t="s">
        <v>2869</v>
      </c>
      <c r="C2377" s="15" t="s">
        <v>2938</v>
      </c>
      <c r="D2377" s="15" t="s">
        <v>236</v>
      </c>
      <c r="E2377" s="16"/>
      <c r="F2377" s="6" t="s">
        <v>2942</v>
      </c>
      <c r="G2377" s="6"/>
      <c r="H2377" s="7">
        <v>17</v>
      </c>
      <c r="I2377" s="7">
        <v>17</v>
      </c>
      <c r="J2377" s="7"/>
      <c r="K2377" s="7">
        <v>6</v>
      </c>
      <c r="L2377" s="8">
        <f t="shared" ref="L2377:L2388" si="205">I2377*528000+J2377*1030000</f>
        <v>8976000</v>
      </c>
      <c r="M2377" s="8">
        <f t="shared" ref="M2377:M2411" si="206">(I2377*135900)+(J2377*168000)</f>
        <v>2310300</v>
      </c>
      <c r="N2377" s="8">
        <f t="shared" si="204"/>
        <v>7358790</v>
      </c>
    </row>
    <row r="2378" spans="1:14" ht="28.5" x14ac:dyDescent="0.2">
      <c r="A2378" s="4">
        <v>501215</v>
      </c>
      <c r="B2378" s="15" t="s">
        <v>2869</v>
      </c>
      <c r="C2378" s="15" t="s">
        <v>2938</v>
      </c>
      <c r="D2378" s="15" t="s">
        <v>236</v>
      </c>
      <c r="E2378" s="16"/>
      <c r="F2378" s="6" t="s">
        <v>2943</v>
      </c>
      <c r="G2378" s="6"/>
      <c r="H2378" s="7">
        <v>15</v>
      </c>
      <c r="I2378" s="7">
        <v>15</v>
      </c>
      <c r="J2378" s="7"/>
      <c r="K2378" s="7">
        <v>6</v>
      </c>
      <c r="L2378" s="8">
        <f t="shared" si="205"/>
        <v>7920000</v>
      </c>
      <c r="M2378" s="8">
        <f t="shared" si="206"/>
        <v>2038500</v>
      </c>
      <c r="N2378" s="8">
        <f t="shared" si="204"/>
        <v>6493050</v>
      </c>
    </row>
    <row r="2379" spans="1:14" x14ac:dyDescent="0.2">
      <c r="A2379" s="4">
        <v>501220</v>
      </c>
      <c r="B2379" s="15" t="s">
        <v>2869</v>
      </c>
      <c r="C2379" s="15" t="s">
        <v>2938</v>
      </c>
      <c r="D2379" s="15" t="s">
        <v>236</v>
      </c>
      <c r="E2379" s="16"/>
      <c r="F2379" s="6" t="s">
        <v>2944</v>
      </c>
      <c r="G2379" s="6"/>
      <c r="H2379" s="7">
        <v>20</v>
      </c>
      <c r="I2379" s="7">
        <v>20</v>
      </c>
      <c r="J2379" s="7"/>
      <c r="K2379" s="7">
        <v>6</v>
      </c>
      <c r="L2379" s="8">
        <f t="shared" si="205"/>
        <v>10560000</v>
      </c>
      <c r="M2379" s="8">
        <f t="shared" si="206"/>
        <v>2718000</v>
      </c>
      <c r="N2379" s="8">
        <f t="shared" si="204"/>
        <v>8657400</v>
      </c>
    </row>
    <row r="2380" spans="1:14" ht="42.75" x14ac:dyDescent="0.2">
      <c r="A2380" s="4">
        <v>501225</v>
      </c>
      <c r="B2380" s="15" t="s">
        <v>2869</v>
      </c>
      <c r="C2380" s="15" t="s">
        <v>2938</v>
      </c>
      <c r="D2380" s="15" t="s">
        <v>1495</v>
      </c>
      <c r="E2380" s="16"/>
      <c r="F2380" s="6" t="s">
        <v>2945</v>
      </c>
      <c r="G2380" s="6"/>
      <c r="H2380" s="7">
        <v>47</v>
      </c>
      <c r="I2380" s="7">
        <v>47</v>
      </c>
      <c r="J2380" s="7"/>
      <c r="K2380" s="7">
        <v>6</v>
      </c>
      <c r="L2380" s="8">
        <f t="shared" si="205"/>
        <v>24816000</v>
      </c>
      <c r="M2380" s="8">
        <f t="shared" si="206"/>
        <v>6387300</v>
      </c>
      <c r="N2380" s="8">
        <f t="shared" si="204"/>
        <v>20344890</v>
      </c>
    </row>
    <row r="2381" spans="1:14" ht="42.75" x14ac:dyDescent="0.2">
      <c r="A2381" s="4">
        <v>501230</v>
      </c>
      <c r="B2381" s="15" t="s">
        <v>2869</v>
      </c>
      <c r="C2381" s="15" t="s">
        <v>2946</v>
      </c>
      <c r="D2381" s="15" t="s">
        <v>236</v>
      </c>
      <c r="E2381" s="16"/>
      <c r="F2381" s="6" t="s">
        <v>2947</v>
      </c>
      <c r="G2381" s="6"/>
      <c r="H2381" s="7">
        <v>4</v>
      </c>
      <c r="I2381" s="7">
        <v>4</v>
      </c>
      <c r="J2381" s="7"/>
      <c r="K2381" s="7">
        <v>3</v>
      </c>
      <c r="L2381" s="8">
        <f t="shared" si="205"/>
        <v>2112000</v>
      </c>
      <c r="M2381" s="8">
        <f t="shared" si="206"/>
        <v>543600</v>
      </c>
      <c r="N2381" s="8">
        <f t="shared" si="204"/>
        <v>1731480</v>
      </c>
    </row>
    <row r="2382" spans="1:14" ht="28.5" x14ac:dyDescent="0.2">
      <c r="A2382" s="4">
        <v>501235</v>
      </c>
      <c r="B2382" s="15" t="s">
        <v>2869</v>
      </c>
      <c r="C2382" s="15" t="s">
        <v>2946</v>
      </c>
      <c r="D2382" s="15" t="s">
        <v>171</v>
      </c>
      <c r="E2382" s="16"/>
      <c r="F2382" s="6" t="s">
        <v>2948</v>
      </c>
      <c r="G2382" s="6"/>
      <c r="H2382" s="7">
        <v>17</v>
      </c>
      <c r="I2382" s="7">
        <v>17</v>
      </c>
      <c r="J2382" s="7"/>
      <c r="K2382" s="7">
        <v>5</v>
      </c>
      <c r="L2382" s="8">
        <f t="shared" si="205"/>
        <v>8976000</v>
      </c>
      <c r="M2382" s="8">
        <f t="shared" si="206"/>
        <v>2310300</v>
      </c>
      <c r="N2382" s="8">
        <f t="shared" si="204"/>
        <v>7358790</v>
      </c>
    </row>
    <row r="2383" spans="1:14" ht="28.5" x14ac:dyDescent="0.2">
      <c r="A2383" s="4">
        <v>501240</v>
      </c>
      <c r="B2383" s="15" t="s">
        <v>2869</v>
      </c>
      <c r="C2383" s="15" t="s">
        <v>2946</v>
      </c>
      <c r="D2383" s="15" t="s">
        <v>171</v>
      </c>
      <c r="E2383" s="16"/>
      <c r="F2383" s="6" t="s">
        <v>2949</v>
      </c>
      <c r="G2383" s="6"/>
      <c r="H2383" s="7">
        <v>23</v>
      </c>
      <c r="I2383" s="7">
        <v>23</v>
      </c>
      <c r="J2383" s="7"/>
      <c r="K2383" s="7">
        <v>5</v>
      </c>
      <c r="L2383" s="8">
        <f t="shared" si="205"/>
        <v>12144000</v>
      </c>
      <c r="M2383" s="8">
        <f t="shared" si="206"/>
        <v>3125700</v>
      </c>
      <c r="N2383" s="8">
        <f t="shared" si="204"/>
        <v>9956010</v>
      </c>
    </row>
    <row r="2384" spans="1:14" ht="28.5" x14ac:dyDescent="0.2">
      <c r="A2384" s="4">
        <v>501245</v>
      </c>
      <c r="B2384" s="15" t="s">
        <v>2869</v>
      </c>
      <c r="C2384" s="15" t="s">
        <v>2946</v>
      </c>
      <c r="D2384" s="15" t="s">
        <v>171</v>
      </c>
      <c r="E2384" s="16"/>
      <c r="F2384" s="6" t="s">
        <v>2950</v>
      </c>
      <c r="G2384" s="6"/>
      <c r="H2384" s="7">
        <v>18.2</v>
      </c>
      <c r="I2384" s="7">
        <v>18.2</v>
      </c>
      <c r="J2384" s="7"/>
      <c r="K2384" s="7">
        <v>5</v>
      </c>
      <c r="L2384" s="8">
        <f t="shared" si="205"/>
        <v>9609600</v>
      </c>
      <c r="M2384" s="8">
        <f t="shared" si="206"/>
        <v>2473380</v>
      </c>
      <c r="N2384" s="8">
        <f t="shared" si="204"/>
        <v>7878234</v>
      </c>
    </row>
    <row r="2385" spans="1:14" ht="28.5" x14ac:dyDescent="0.2">
      <c r="A2385" s="4">
        <v>501250</v>
      </c>
      <c r="B2385" s="15" t="s">
        <v>2869</v>
      </c>
      <c r="C2385" s="15" t="s">
        <v>2946</v>
      </c>
      <c r="D2385" s="15" t="s">
        <v>2951</v>
      </c>
      <c r="E2385" s="16"/>
      <c r="F2385" s="6" t="s">
        <v>2952</v>
      </c>
      <c r="G2385" s="6"/>
      <c r="H2385" s="7">
        <v>7.8</v>
      </c>
      <c r="I2385" s="7">
        <v>7.8</v>
      </c>
      <c r="J2385" s="7"/>
      <c r="K2385" s="7">
        <v>4</v>
      </c>
      <c r="L2385" s="8">
        <f t="shared" si="205"/>
        <v>4118400</v>
      </c>
      <c r="M2385" s="8">
        <f t="shared" si="206"/>
        <v>1060020</v>
      </c>
      <c r="N2385" s="8">
        <f t="shared" si="204"/>
        <v>3376386</v>
      </c>
    </row>
    <row r="2386" spans="1:14" ht="42.75" x14ac:dyDescent="0.2">
      <c r="A2386" s="4">
        <v>501255</v>
      </c>
      <c r="B2386" s="15" t="s">
        <v>2869</v>
      </c>
      <c r="C2386" s="15" t="s">
        <v>2946</v>
      </c>
      <c r="D2386" s="15" t="s">
        <v>2951</v>
      </c>
      <c r="E2386" s="16"/>
      <c r="F2386" s="6" t="s">
        <v>2953</v>
      </c>
      <c r="G2386" s="6"/>
      <c r="H2386" s="7">
        <v>16</v>
      </c>
      <c r="I2386" s="7">
        <v>16</v>
      </c>
      <c r="J2386" s="7"/>
      <c r="K2386" s="7">
        <v>5</v>
      </c>
      <c r="L2386" s="8">
        <f t="shared" si="205"/>
        <v>8448000</v>
      </c>
      <c r="M2386" s="8">
        <f t="shared" si="206"/>
        <v>2174400</v>
      </c>
      <c r="N2386" s="8">
        <f t="shared" si="204"/>
        <v>6925920</v>
      </c>
    </row>
    <row r="2387" spans="1:14" ht="42.75" x14ac:dyDescent="0.2">
      <c r="A2387" s="4">
        <v>501260</v>
      </c>
      <c r="B2387" s="15" t="s">
        <v>2869</v>
      </c>
      <c r="C2387" s="15" t="s">
        <v>2946</v>
      </c>
      <c r="D2387" s="15" t="s">
        <v>1495</v>
      </c>
      <c r="E2387" s="16"/>
      <c r="F2387" s="6" t="s">
        <v>2954</v>
      </c>
      <c r="G2387" s="6"/>
      <c r="H2387" s="7">
        <v>23</v>
      </c>
      <c r="I2387" s="7">
        <v>23</v>
      </c>
      <c r="J2387" s="7"/>
      <c r="K2387" s="7">
        <v>5</v>
      </c>
      <c r="L2387" s="8">
        <f t="shared" si="205"/>
        <v>12144000</v>
      </c>
      <c r="M2387" s="8">
        <f t="shared" si="206"/>
        <v>3125700</v>
      </c>
      <c r="N2387" s="8">
        <f t="shared" si="204"/>
        <v>9956010</v>
      </c>
    </row>
    <row r="2388" spans="1:14" ht="42.75" x14ac:dyDescent="0.2">
      <c r="A2388" s="4">
        <v>501265</v>
      </c>
      <c r="B2388" s="15" t="s">
        <v>2869</v>
      </c>
      <c r="C2388" s="15" t="s">
        <v>2955</v>
      </c>
      <c r="D2388" s="15" t="s">
        <v>236</v>
      </c>
      <c r="E2388" s="16"/>
      <c r="F2388" s="6" t="s">
        <v>2956</v>
      </c>
      <c r="G2388" s="6"/>
      <c r="H2388" s="7">
        <v>13.9</v>
      </c>
      <c r="I2388" s="7">
        <v>13.9</v>
      </c>
      <c r="J2388" s="7"/>
      <c r="K2388" s="7">
        <v>4</v>
      </c>
      <c r="L2388" s="8">
        <f t="shared" si="205"/>
        <v>7339200</v>
      </c>
      <c r="M2388" s="8">
        <f t="shared" si="206"/>
        <v>1889010</v>
      </c>
      <c r="N2388" s="8">
        <f t="shared" si="204"/>
        <v>6016893</v>
      </c>
    </row>
    <row r="2389" spans="1:14" ht="42.75" x14ac:dyDescent="0.2">
      <c r="A2389" s="10">
        <v>501270</v>
      </c>
      <c r="B2389" s="15" t="s">
        <v>2869</v>
      </c>
      <c r="C2389" s="15" t="s">
        <v>2955</v>
      </c>
      <c r="D2389" s="15" t="s">
        <v>171</v>
      </c>
      <c r="E2389" s="15" t="s">
        <v>164</v>
      </c>
      <c r="F2389" s="13" t="s">
        <v>2957</v>
      </c>
      <c r="G2389" s="13"/>
      <c r="H2389" s="7">
        <v>12.8</v>
      </c>
      <c r="I2389" s="7">
        <v>12.8</v>
      </c>
      <c r="J2389" s="9"/>
      <c r="K2389" s="7">
        <v>4</v>
      </c>
      <c r="L2389" s="12">
        <f>I2389*528000+J2389*1030000</f>
        <v>6758400</v>
      </c>
      <c r="M2389" s="12">
        <f t="shared" si="206"/>
        <v>1739520</v>
      </c>
      <c r="N2389" s="12">
        <f t="shared" si="204"/>
        <v>5540736</v>
      </c>
    </row>
    <row r="2390" spans="1:14" ht="71.25" x14ac:dyDescent="0.2">
      <c r="A2390" s="4">
        <v>501275</v>
      </c>
      <c r="B2390" s="15" t="s">
        <v>2869</v>
      </c>
      <c r="C2390" s="15" t="s">
        <v>2955</v>
      </c>
      <c r="D2390" s="15" t="s">
        <v>2578</v>
      </c>
      <c r="E2390" s="16"/>
      <c r="F2390" s="6" t="s">
        <v>2958</v>
      </c>
      <c r="G2390" s="6"/>
      <c r="H2390" s="7">
        <v>10</v>
      </c>
      <c r="I2390" s="7">
        <v>10</v>
      </c>
      <c r="J2390" s="7"/>
      <c r="K2390" s="7">
        <v>4</v>
      </c>
      <c r="L2390" s="8">
        <f t="shared" ref="L2390:L2411" si="207">I2390*528000+J2390*1030000</f>
        <v>5280000</v>
      </c>
      <c r="M2390" s="8">
        <f t="shared" si="206"/>
        <v>1359000</v>
      </c>
      <c r="N2390" s="8">
        <f t="shared" si="204"/>
        <v>4328700</v>
      </c>
    </row>
    <row r="2391" spans="1:14" ht="28.5" x14ac:dyDescent="0.2">
      <c r="A2391" s="10">
        <v>501280</v>
      </c>
      <c r="B2391" s="15" t="s">
        <v>2869</v>
      </c>
      <c r="C2391" s="15" t="s">
        <v>2955</v>
      </c>
      <c r="D2391" s="15" t="s">
        <v>1495</v>
      </c>
      <c r="E2391" s="16"/>
      <c r="F2391" s="13" t="s">
        <v>2959</v>
      </c>
      <c r="G2391" s="13"/>
      <c r="H2391" s="7">
        <v>34</v>
      </c>
      <c r="I2391" s="7">
        <v>34</v>
      </c>
      <c r="J2391" s="9"/>
      <c r="K2391" s="7">
        <v>5</v>
      </c>
      <c r="L2391" s="8">
        <f t="shared" si="207"/>
        <v>17952000</v>
      </c>
      <c r="M2391" s="8">
        <f t="shared" si="206"/>
        <v>4620600</v>
      </c>
      <c r="N2391" s="8">
        <f t="shared" si="204"/>
        <v>14717580</v>
      </c>
    </row>
    <row r="2392" spans="1:14" ht="28.5" x14ac:dyDescent="0.2">
      <c r="A2392" s="4">
        <v>501285</v>
      </c>
      <c r="B2392" s="15" t="s">
        <v>2869</v>
      </c>
      <c r="C2392" s="15" t="s">
        <v>2955</v>
      </c>
      <c r="D2392" s="15" t="s">
        <v>2416</v>
      </c>
      <c r="E2392" s="16"/>
      <c r="F2392" s="6" t="s">
        <v>2960</v>
      </c>
      <c r="G2392" s="6"/>
      <c r="H2392" s="7">
        <v>5.5</v>
      </c>
      <c r="I2392" s="7">
        <v>5.5</v>
      </c>
      <c r="J2392" s="7"/>
      <c r="K2392" s="7">
        <v>3</v>
      </c>
      <c r="L2392" s="8">
        <f t="shared" si="207"/>
        <v>2904000</v>
      </c>
      <c r="M2392" s="8">
        <f t="shared" si="206"/>
        <v>747450</v>
      </c>
      <c r="N2392" s="8">
        <f t="shared" si="204"/>
        <v>2380785</v>
      </c>
    </row>
    <row r="2393" spans="1:14" ht="42.75" x14ac:dyDescent="0.2">
      <c r="A2393" s="4">
        <v>501290</v>
      </c>
      <c r="B2393" s="15" t="s">
        <v>2869</v>
      </c>
      <c r="C2393" s="15" t="s">
        <v>2961</v>
      </c>
      <c r="D2393" s="15" t="s">
        <v>171</v>
      </c>
      <c r="E2393" s="16"/>
      <c r="F2393" s="6" t="s">
        <v>2962</v>
      </c>
      <c r="G2393" s="6"/>
      <c r="H2393" s="7">
        <v>18</v>
      </c>
      <c r="I2393" s="7">
        <v>18</v>
      </c>
      <c r="J2393" s="7"/>
      <c r="K2393" s="7">
        <v>5</v>
      </c>
      <c r="L2393" s="8">
        <f t="shared" si="207"/>
        <v>9504000</v>
      </c>
      <c r="M2393" s="8">
        <f t="shared" si="206"/>
        <v>2446200</v>
      </c>
      <c r="N2393" s="8">
        <f t="shared" si="204"/>
        <v>7791660</v>
      </c>
    </row>
    <row r="2394" spans="1:14" ht="28.5" x14ac:dyDescent="0.2">
      <c r="A2394" s="4">
        <v>501295</v>
      </c>
      <c r="B2394" s="15" t="s">
        <v>2869</v>
      </c>
      <c r="C2394" s="15" t="s">
        <v>2961</v>
      </c>
      <c r="D2394" s="15" t="s">
        <v>171</v>
      </c>
      <c r="E2394" s="16"/>
      <c r="F2394" s="6" t="s">
        <v>2963</v>
      </c>
      <c r="G2394" s="6"/>
      <c r="H2394" s="7">
        <v>20</v>
      </c>
      <c r="I2394" s="7">
        <v>20</v>
      </c>
      <c r="J2394" s="7"/>
      <c r="K2394" s="7">
        <v>5</v>
      </c>
      <c r="L2394" s="8">
        <f t="shared" si="207"/>
        <v>10560000</v>
      </c>
      <c r="M2394" s="8">
        <f t="shared" si="206"/>
        <v>2718000</v>
      </c>
      <c r="N2394" s="8">
        <f t="shared" si="204"/>
        <v>8657400</v>
      </c>
    </row>
    <row r="2395" spans="1:14" ht="57" x14ac:dyDescent="0.2">
      <c r="A2395" s="4">
        <v>501300</v>
      </c>
      <c r="B2395" s="15" t="s">
        <v>2869</v>
      </c>
      <c r="C2395" s="15" t="s">
        <v>2961</v>
      </c>
      <c r="D2395" s="15" t="s">
        <v>171</v>
      </c>
      <c r="E2395" s="16"/>
      <c r="F2395" s="6" t="s">
        <v>2964</v>
      </c>
      <c r="G2395" s="6"/>
      <c r="H2395" s="7">
        <v>18</v>
      </c>
      <c r="I2395" s="7">
        <v>18</v>
      </c>
      <c r="J2395" s="7"/>
      <c r="K2395" s="7">
        <v>6</v>
      </c>
      <c r="L2395" s="8">
        <f t="shared" si="207"/>
        <v>9504000</v>
      </c>
      <c r="M2395" s="8">
        <f t="shared" si="206"/>
        <v>2446200</v>
      </c>
      <c r="N2395" s="8">
        <f t="shared" si="204"/>
        <v>7791660</v>
      </c>
    </row>
    <row r="2396" spans="1:14" ht="57" x14ac:dyDescent="0.2">
      <c r="A2396" s="4">
        <v>501305</v>
      </c>
      <c r="B2396" s="15" t="s">
        <v>2869</v>
      </c>
      <c r="C2396" s="15" t="s">
        <v>2961</v>
      </c>
      <c r="D2396" s="15" t="s">
        <v>171</v>
      </c>
      <c r="E2396" s="16"/>
      <c r="F2396" s="6" t="s">
        <v>2965</v>
      </c>
      <c r="G2396" s="6"/>
      <c r="H2396" s="21">
        <v>25.73</v>
      </c>
      <c r="I2396" s="21">
        <v>25.73</v>
      </c>
      <c r="J2396" s="7"/>
      <c r="K2396" s="7">
        <v>6</v>
      </c>
      <c r="L2396" s="8">
        <f t="shared" si="207"/>
        <v>13585440</v>
      </c>
      <c r="M2396" s="8">
        <f t="shared" si="206"/>
        <v>3496707</v>
      </c>
      <c r="N2396" s="8">
        <f t="shared" si="204"/>
        <v>11137745.1</v>
      </c>
    </row>
    <row r="2397" spans="1:14" x14ac:dyDescent="0.2">
      <c r="A2397" s="4">
        <v>501310</v>
      </c>
      <c r="B2397" s="15" t="s">
        <v>2869</v>
      </c>
      <c r="C2397" s="15" t="s">
        <v>2966</v>
      </c>
      <c r="D2397" s="15" t="s">
        <v>236</v>
      </c>
      <c r="E2397" s="16"/>
      <c r="F2397" s="6" t="s">
        <v>2967</v>
      </c>
      <c r="G2397" s="6"/>
      <c r="H2397" s="7">
        <v>22</v>
      </c>
      <c r="I2397" s="7">
        <v>22</v>
      </c>
      <c r="J2397" s="7"/>
      <c r="K2397" s="7">
        <v>6</v>
      </c>
      <c r="L2397" s="8">
        <f t="shared" si="207"/>
        <v>11616000</v>
      </c>
      <c r="M2397" s="8">
        <f t="shared" si="206"/>
        <v>2989800</v>
      </c>
      <c r="N2397" s="8">
        <f t="shared" si="204"/>
        <v>9523140</v>
      </c>
    </row>
    <row r="2398" spans="1:14" x14ac:dyDescent="0.2">
      <c r="A2398" s="4">
        <v>501315</v>
      </c>
      <c r="B2398" s="15" t="s">
        <v>2869</v>
      </c>
      <c r="C2398" s="15" t="s">
        <v>2966</v>
      </c>
      <c r="D2398" s="15" t="s">
        <v>171</v>
      </c>
      <c r="E2398" s="16"/>
      <c r="F2398" s="6" t="s">
        <v>2968</v>
      </c>
      <c r="G2398" s="6"/>
      <c r="H2398" s="7">
        <v>35.9</v>
      </c>
      <c r="I2398" s="7">
        <v>35.9</v>
      </c>
      <c r="J2398" s="7"/>
      <c r="K2398" s="7">
        <v>6</v>
      </c>
      <c r="L2398" s="8">
        <f t="shared" si="207"/>
        <v>18955200</v>
      </c>
      <c r="M2398" s="8">
        <f t="shared" si="206"/>
        <v>4878810</v>
      </c>
      <c r="N2398" s="8">
        <f t="shared" si="204"/>
        <v>15540033</v>
      </c>
    </row>
    <row r="2399" spans="1:14" x14ac:dyDescent="0.2">
      <c r="A2399" s="4">
        <v>501320</v>
      </c>
      <c r="B2399" s="15" t="s">
        <v>2869</v>
      </c>
      <c r="C2399" s="15" t="s">
        <v>2966</v>
      </c>
      <c r="D2399" s="15" t="s">
        <v>171</v>
      </c>
      <c r="E2399" s="16"/>
      <c r="F2399" s="6" t="s">
        <v>2969</v>
      </c>
      <c r="G2399" s="6" t="s">
        <v>2970</v>
      </c>
      <c r="H2399" s="7">
        <v>17.2</v>
      </c>
      <c r="I2399" s="7">
        <v>17.2</v>
      </c>
      <c r="J2399" s="7"/>
      <c r="K2399" s="7">
        <v>6</v>
      </c>
      <c r="L2399" s="8">
        <f t="shared" si="207"/>
        <v>9081600</v>
      </c>
      <c r="M2399" s="8">
        <f t="shared" si="206"/>
        <v>2337480</v>
      </c>
      <c r="N2399" s="8">
        <f t="shared" si="204"/>
        <v>7445364</v>
      </c>
    </row>
    <row r="2400" spans="1:14" ht="71.25" x14ac:dyDescent="0.2">
      <c r="A2400" s="10">
        <v>501325</v>
      </c>
      <c r="B2400" s="15" t="s">
        <v>2869</v>
      </c>
      <c r="C2400" s="15" t="s">
        <v>2971</v>
      </c>
      <c r="D2400" s="15" t="s">
        <v>236</v>
      </c>
      <c r="E2400" s="15" t="s">
        <v>312</v>
      </c>
      <c r="F2400" s="13" t="s">
        <v>2972</v>
      </c>
      <c r="G2400" s="13" t="s">
        <v>2973</v>
      </c>
      <c r="H2400" s="7">
        <v>24</v>
      </c>
      <c r="I2400" s="9">
        <v>18</v>
      </c>
      <c r="J2400" s="9">
        <v>6</v>
      </c>
      <c r="K2400" s="7">
        <v>6</v>
      </c>
      <c r="L2400" s="12">
        <f t="shared" si="207"/>
        <v>15684000</v>
      </c>
      <c r="M2400" s="12">
        <f t="shared" si="206"/>
        <v>3454200</v>
      </c>
      <c r="N2400" s="12">
        <f t="shared" si="204"/>
        <v>13266060</v>
      </c>
    </row>
    <row r="2401" spans="1:14" ht="42.75" x14ac:dyDescent="0.2">
      <c r="A2401" s="4">
        <v>501330</v>
      </c>
      <c r="B2401" s="15" t="s">
        <v>2869</v>
      </c>
      <c r="C2401" s="15" t="s">
        <v>2971</v>
      </c>
      <c r="D2401" s="15" t="s">
        <v>236</v>
      </c>
      <c r="E2401" s="16"/>
      <c r="F2401" s="6" t="s">
        <v>2974</v>
      </c>
      <c r="G2401" s="6" t="s">
        <v>2975</v>
      </c>
      <c r="H2401" s="7">
        <v>26</v>
      </c>
      <c r="I2401" s="7">
        <v>26</v>
      </c>
      <c r="J2401" s="7"/>
      <c r="K2401" s="7">
        <v>6</v>
      </c>
      <c r="L2401" s="8">
        <f t="shared" si="207"/>
        <v>13728000</v>
      </c>
      <c r="M2401" s="8">
        <f t="shared" si="206"/>
        <v>3533400</v>
      </c>
      <c r="N2401" s="8">
        <f t="shared" si="204"/>
        <v>11254620</v>
      </c>
    </row>
    <row r="2402" spans="1:14" ht="114" x14ac:dyDescent="0.2">
      <c r="A2402" s="4">
        <v>501335</v>
      </c>
      <c r="B2402" s="15" t="s">
        <v>2869</v>
      </c>
      <c r="C2402" s="15" t="s">
        <v>2971</v>
      </c>
      <c r="D2402" s="15" t="s">
        <v>171</v>
      </c>
      <c r="E2402" s="16"/>
      <c r="F2402" s="6" t="s">
        <v>2976</v>
      </c>
      <c r="G2402" s="6"/>
      <c r="H2402" s="7">
        <v>52.7</v>
      </c>
      <c r="I2402" s="7">
        <v>52.7</v>
      </c>
      <c r="J2402" s="7"/>
      <c r="K2402" s="7">
        <v>8</v>
      </c>
      <c r="L2402" s="8">
        <f t="shared" si="207"/>
        <v>27825600</v>
      </c>
      <c r="M2402" s="8">
        <f t="shared" si="206"/>
        <v>7161930</v>
      </c>
      <c r="N2402" s="8">
        <f t="shared" si="204"/>
        <v>22812249</v>
      </c>
    </row>
    <row r="2403" spans="1:14" ht="28.5" x14ac:dyDescent="0.2">
      <c r="A2403" s="4">
        <v>501340</v>
      </c>
      <c r="B2403" s="15" t="s">
        <v>2869</v>
      </c>
      <c r="C2403" s="15" t="s">
        <v>2971</v>
      </c>
      <c r="D2403" s="15" t="s">
        <v>171</v>
      </c>
      <c r="E2403" s="16"/>
      <c r="F2403" s="6" t="s">
        <v>2977</v>
      </c>
      <c r="G2403" s="6"/>
      <c r="H2403" s="7">
        <v>65.400000000000006</v>
      </c>
      <c r="I2403" s="7">
        <v>65.400000000000006</v>
      </c>
      <c r="J2403" s="7"/>
      <c r="K2403" s="7">
        <v>8</v>
      </c>
      <c r="L2403" s="8">
        <f t="shared" si="207"/>
        <v>34531200</v>
      </c>
      <c r="M2403" s="8">
        <f t="shared" si="206"/>
        <v>8887860</v>
      </c>
      <c r="N2403" s="8">
        <f t="shared" si="204"/>
        <v>28309698</v>
      </c>
    </row>
    <row r="2404" spans="1:14" ht="57" x14ac:dyDescent="0.2">
      <c r="A2404" s="4">
        <v>501345</v>
      </c>
      <c r="B2404" s="15" t="s">
        <v>2869</v>
      </c>
      <c r="C2404" s="15" t="s">
        <v>2971</v>
      </c>
      <c r="D2404" s="15" t="s">
        <v>171</v>
      </c>
      <c r="E2404" s="16"/>
      <c r="F2404" s="6" t="s">
        <v>2978</v>
      </c>
      <c r="G2404" s="6"/>
      <c r="H2404" s="7">
        <v>84</v>
      </c>
      <c r="I2404" s="7">
        <v>84</v>
      </c>
      <c r="J2404" s="7"/>
      <c r="K2404" s="7">
        <v>8</v>
      </c>
      <c r="L2404" s="8">
        <f t="shared" si="207"/>
        <v>44352000</v>
      </c>
      <c r="M2404" s="8">
        <f t="shared" si="206"/>
        <v>11415600</v>
      </c>
      <c r="N2404" s="8">
        <f t="shared" si="204"/>
        <v>36361080</v>
      </c>
    </row>
    <row r="2405" spans="1:14" ht="142.5" x14ac:dyDescent="0.2">
      <c r="A2405" s="4">
        <v>501350</v>
      </c>
      <c r="B2405" s="15" t="s">
        <v>2869</v>
      </c>
      <c r="C2405" s="15" t="s">
        <v>2971</v>
      </c>
      <c r="D2405" s="15" t="s">
        <v>171</v>
      </c>
      <c r="E2405" s="16"/>
      <c r="F2405" s="13" t="s">
        <v>2979</v>
      </c>
      <c r="G2405" s="13"/>
      <c r="H2405" s="7">
        <v>42</v>
      </c>
      <c r="I2405" s="7">
        <v>42</v>
      </c>
      <c r="J2405" s="7"/>
      <c r="K2405" s="7">
        <v>8</v>
      </c>
      <c r="L2405" s="8">
        <f t="shared" si="207"/>
        <v>22176000</v>
      </c>
      <c r="M2405" s="8">
        <f t="shared" si="206"/>
        <v>5707800</v>
      </c>
      <c r="N2405" s="8">
        <f t="shared" si="204"/>
        <v>18180540</v>
      </c>
    </row>
    <row r="2406" spans="1:14" ht="28.5" x14ac:dyDescent="0.2">
      <c r="A2406" s="10">
        <v>501351</v>
      </c>
      <c r="B2406" s="15" t="s">
        <v>2869</v>
      </c>
      <c r="C2406" s="15" t="s">
        <v>2971</v>
      </c>
      <c r="D2406" s="15" t="s">
        <v>171</v>
      </c>
      <c r="E2406" s="16"/>
      <c r="F2406" s="13" t="s">
        <v>2980</v>
      </c>
      <c r="G2406" s="13"/>
      <c r="H2406" s="7">
        <v>67</v>
      </c>
      <c r="I2406" s="9">
        <v>55</v>
      </c>
      <c r="J2406" s="9">
        <v>12</v>
      </c>
      <c r="K2406" s="7">
        <v>8</v>
      </c>
      <c r="L2406" s="8">
        <f t="shared" si="207"/>
        <v>41400000</v>
      </c>
      <c r="M2406" s="8">
        <f t="shared" si="206"/>
        <v>9490500</v>
      </c>
      <c r="N2406" s="8">
        <f t="shared" si="204"/>
        <v>34756650</v>
      </c>
    </row>
    <row r="2407" spans="1:14" ht="71.25" x14ac:dyDescent="0.2">
      <c r="A2407" s="10">
        <v>501355</v>
      </c>
      <c r="B2407" s="15" t="s">
        <v>2869</v>
      </c>
      <c r="C2407" s="15" t="s">
        <v>2971</v>
      </c>
      <c r="D2407" s="15" t="s">
        <v>171</v>
      </c>
      <c r="E2407" s="16"/>
      <c r="F2407" s="13" t="s">
        <v>2981</v>
      </c>
      <c r="G2407" s="13"/>
      <c r="H2407" s="7">
        <v>75</v>
      </c>
      <c r="I2407" s="7">
        <v>75</v>
      </c>
      <c r="J2407" s="9"/>
      <c r="K2407" s="7">
        <v>8</v>
      </c>
      <c r="L2407" s="8">
        <f t="shared" si="207"/>
        <v>39600000</v>
      </c>
      <c r="M2407" s="8">
        <f t="shared" si="206"/>
        <v>10192500</v>
      </c>
      <c r="N2407" s="8">
        <f t="shared" si="204"/>
        <v>32465250</v>
      </c>
    </row>
    <row r="2408" spans="1:14" ht="71.25" x14ac:dyDescent="0.2">
      <c r="A2408" s="4">
        <v>501360</v>
      </c>
      <c r="B2408" s="15" t="s">
        <v>2869</v>
      </c>
      <c r="C2408" s="15" t="s">
        <v>2971</v>
      </c>
      <c r="D2408" s="15" t="s">
        <v>171</v>
      </c>
      <c r="E2408" s="16"/>
      <c r="F2408" s="6" t="s">
        <v>2982</v>
      </c>
      <c r="G2408" s="6"/>
      <c r="H2408" s="7">
        <v>80</v>
      </c>
      <c r="I2408" s="7">
        <v>80</v>
      </c>
      <c r="J2408" s="7"/>
      <c r="K2408" s="7">
        <v>10</v>
      </c>
      <c r="L2408" s="8">
        <f t="shared" si="207"/>
        <v>42240000</v>
      </c>
      <c r="M2408" s="8">
        <f t="shared" si="206"/>
        <v>10872000</v>
      </c>
      <c r="N2408" s="8">
        <f t="shared" si="204"/>
        <v>34629600</v>
      </c>
    </row>
    <row r="2409" spans="1:14" ht="114" x14ac:dyDescent="0.2">
      <c r="A2409" s="4">
        <v>501365</v>
      </c>
      <c r="B2409" s="15" t="s">
        <v>2869</v>
      </c>
      <c r="C2409" s="15" t="s">
        <v>2971</v>
      </c>
      <c r="D2409" s="15" t="s">
        <v>171</v>
      </c>
      <c r="E2409" s="16"/>
      <c r="F2409" s="6" t="s">
        <v>2983</v>
      </c>
      <c r="G2409" s="6"/>
      <c r="H2409" s="7">
        <v>38.5</v>
      </c>
      <c r="I2409" s="7">
        <v>38.5</v>
      </c>
      <c r="J2409" s="7"/>
      <c r="K2409" s="7">
        <v>4</v>
      </c>
      <c r="L2409" s="8">
        <f t="shared" si="207"/>
        <v>20328000</v>
      </c>
      <c r="M2409" s="8">
        <f t="shared" si="206"/>
        <v>5232150</v>
      </c>
      <c r="N2409" s="8">
        <f t="shared" si="204"/>
        <v>16665495</v>
      </c>
    </row>
    <row r="2410" spans="1:14" ht="57" x14ac:dyDescent="0.2">
      <c r="A2410" s="4">
        <v>501370</v>
      </c>
      <c r="B2410" s="15" t="s">
        <v>2869</v>
      </c>
      <c r="C2410" s="15" t="s">
        <v>2971</v>
      </c>
      <c r="D2410" s="15" t="s">
        <v>171</v>
      </c>
      <c r="E2410" s="16"/>
      <c r="F2410" s="6" t="s">
        <v>2984</v>
      </c>
      <c r="G2410" s="6"/>
      <c r="H2410" s="7">
        <v>43.6</v>
      </c>
      <c r="I2410" s="7">
        <v>43.6</v>
      </c>
      <c r="J2410" s="7"/>
      <c r="K2410" s="7">
        <v>5</v>
      </c>
      <c r="L2410" s="8">
        <f t="shared" si="207"/>
        <v>23020800</v>
      </c>
      <c r="M2410" s="8">
        <f t="shared" si="206"/>
        <v>5925240</v>
      </c>
      <c r="N2410" s="8">
        <f t="shared" si="204"/>
        <v>18873132</v>
      </c>
    </row>
    <row r="2411" spans="1:14" ht="71.25" x14ac:dyDescent="0.2">
      <c r="A2411" s="4">
        <v>501375</v>
      </c>
      <c r="B2411" s="15" t="s">
        <v>2869</v>
      </c>
      <c r="C2411" s="15" t="s">
        <v>2971</v>
      </c>
      <c r="D2411" s="15" t="s">
        <v>171</v>
      </c>
      <c r="E2411" s="16"/>
      <c r="F2411" s="6" t="s">
        <v>2985</v>
      </c>
      <c r="G2411" s="6"/>
      <c r="H2411" s="7">
        <v>67.5</v>
      </c>
      <c r="I2411" s="7">
        <v>67.5</v>
      </c>
      <c r="J2411" s="7"/>
      <c r="K2411" s="7">
        <v>8</v>
      </c>
      <c r="L2411" s="8">
        <f t="shared" si="207"/>
        <v>35640000</v>
      </c>
      <c r="M2411" s="8">
        <f t="shared" si="206"/>
        <v>9173250</v>
      </c>
      <c r="N2411" s="8">
        <f t="shared" si="204"/>
        <v>29218725</v>
      </c>
    </row>
    <row r="2412" spans="1:14" x14ac:dyDescent="0.2">
      <c r="A2412" s="4">
        <v>501380</v>
      </c>
      <c r="B2412" s="15" t="s">
        <v>2869</v>
      </c>
      <c r="C2412" s="15" t="s">
        <v>2971</v>
      </c>
      <c r="D2412" s="15" t="s">
        <v>1231</v>
      </c>
      <c r="E2412" s="15" t="s">
        <v>22</v>
      </c>
      <c r="F2412" s="6" t="s">
        <v>2986</v>
      </c>
      <c r="G2412" s="6"/>
      <c r="H2412" s="7">
        <v>8</v>
      </c>
      <c r="I2412" s="7">
        <v>8</v>
      </c>
      <c r="J2412" s="7"/>
      <c r="K2412" s="7">
        <v>4</v>
      </c>
      <c r="L2412" s="11">
        <f>I2412*277000+J2412*644000</f>
        <v>2216000</v>
      </c>
      <c r="M2412" s="12">
        <f>(I2412*135900)+(J2412*179000)</f>
        <v>1087200</v>
      </c>
      <c r="N2412" s="12">
        <f t="shared" si="204"/>
        <v>1454960</v>
      </c>
    </row>
    <row r="2413" spans="1:14" ht="71.25" x14ac:dyDescent="0.2">
      <c r="A2413" s="4">
        <v>501385</v>
      </c>
      <c r="B2413" s="15" t="s">
        <v>2869</v>
      </c>
      <c r="C2413" s="15" t="s">
        <v>2971</v>
      </c>
      <c r="D2413" s="15" t="s">
        <v>1231</v>
      </c>
      <c r="E2413" s="15" t="s">
        <v>25</v>
      </c>
      <c r="F2413" s="6" t="s">
        <v>2987</v>
      </c>
      <c r="G2413" s="6" t="s">
        <v>2988</v>
      </c>
      <c r="H2413" s="7">
        <v>60</v>
      </c>
      <c r="I2413" s="7">
        <v>40</v>
      </c>
      <c r="J2413" s="7">
        <v>20</v>
      </c>
      <c r="K2413" s="7">
        <v>5</v>
      </c>
      <c r="L2413" s="12">
        <f>I2413*277000+J2413*644000</f>
        <v>23960000</v>
      </c>
      <c r="M2413" s="12">
        <f>(I2413*135900)+(J2413*179000)</f>
        <v>9016000</v>
      </c>
      <c r="N2413" s="12">
        <f t="shared" si="204"/>
        <v>17648800</v>
      </c>
    </row>
    <row r="2414" spans="1:14" ht="28.5" x14ac:dyDescent="0.2">
      <c r="A2414" s="4">
        <v>501390</v>
      </c>
      <c r="B2414" s="15" t="s">
        <v>2869</v>
      </c>
      <c r="C2414" s="15" t="s">
        <v>2989</v>
      </c>
      <c r="D2414" s="15" t="s">
        <v>2989</v>
      </c>
      <c r="E2414" s="16"/>
      <c r="F2414" s="6" t="s">
        <v>2990</v>
      </c>
      <c r="G2414" s="6" t="s">
        <v>2495</v>
      </c>
      <c r="H2414" s="7">
        <v>87.5</v>
      </c>
      <c r="I2414" s="7">
        <v>87.5</v>
      </c>
      <c r="J2414" s="7"/>
      <c r="K2414" s="7">
        <v>10</v>
      </c>
      <c r="L2414" s="8">
        <f t="shared" ref="L2414:L2460" si="208">I2414*528000+J2414*1030000</f>
        <v>46200000</v>
      </c>
      <c r="M2414" s="8">
        <f t="shared" ref="M2414:M2475" si="209">(I2414*135900)+(J2414*168000)</f>
        <v>11891250</v>
      </c>
      <c r="N2414" s="8">
        <f t="shared" si="204"/>
        <v>37876125</v>
      </c>
    </row>
    <row r="2415" spans="1:14" ht="28.5" x14ac:dyDescent="0.2">
      <c r="A2415" s="4">
        <v>501395</v>
      </c>
      <c r="B2415" s="15" t="s">
        <v>2991</v>
      </c>
      <c r="C2415" s="15" t="s">
        <v>2992</v>
      </c>
      <c r="D2415" s="15" t="s">
        <v>236</v>
      </c>
      <c r="E2415" s="16"/>
      <c r="F2415" s="6" t="s">
        <v>2993</v>
      </c>
      <c r="G2415" s="6" t="s">
        <v>2495</v>
      </c>
      <c r="H2415" s="7">
        <v>100</v>
      </c>
      <c r="I2415" s="7">
        <v>100</v>
      </c>
      <c r="J2415" s="7"/>
      <c r="K2415" s="7">
        <v>10</v>
      </c>
      <c r="L2415" s="8">
        <f t="shared" si="208"/>
        <v>52800000</v>
      </c>
      <c r="M2415" s="8">
        <f t="shared" si="209"/>
        <v>13590000</v>
      </c>
      <c r="N2415" s="8">
        <f t="shared" si="204"/>
        <v>43287000</v>
      </c>
    </row>
    <row r="2416" spans="1:14" ht="28.5" x14ac:dyDescent="0.2">
      <c r="A2416" s="4">
        <v>501400</v>
      </c>
      <c r="B2416" s="15" t="s">
        <v>2991</v>
      </c>
      <c r="C2416" s="15" t="s">
        <v>2992</v>
      </c>
      <c r="D2416" s="15" t="s">
        <v>236</v>
      </c>
      <c r="E2416" s="16"/>
      <c r="F2416" s="6" t="s">
        <v>2994</v>
      </c>
      <c r="G2416" s="6" t="s">
        <v>2995</v>
      </c>
      <c r="H2416" s="7">
        <v>3.5</v>
      </c>
      <c r="I2416" s="7">
        <v>3.5</v>
      </c>
      <c r="J2416" s="7"/>
      <c r="K2416" s="7">
        <v>3</v>
      </c>
      <c r="L2416" s="8">
        <f t="shared" si="208"/>
        <v>1848000</v>
      </c>
      <c r="M2416" s="8">
        <f t="shared" si="209"/>
        <v>475650</v>
      </c>
      <c r="N2416" s="8">
        <f t="shared" si="204"/>
        <v>1515045</v>
      </c>
    </row>
    <row r="2417" spans="1:14" ht="28.5" x14ac:dyDescent="0.2">
      <c r="A2417" s="4">
        <v>501405</v>
      </c>
      <c r="B2417" s="15" t="s">
        <v>2991</v>
      </c>
      <c r="C2417" s="15" t="s">
        <v>2992</v>
      </c>
      <c r="D2417" s="15" t="s">
        <v>236</v>
      </c>
      <c r="E2417" s="16"/>
      <c r="F2417" s="6" t="s">
        <v>2996</v>
      </c>
      <c r="G2417" s="6"/>
      <c r="H2417" s="7">
        <v>9.8000000000000007</v>
      </c>
      <c r="I2417" s="7">
        <v>9.8000000000000007</v>
      </c>
      <c r="J2417" s="7"/>
      <c r="K2417" s="7">
        <v>4</v>
      </c>
      <c r="L2417" s="8">
        <f t="shared" si="208"/>
        <v>5174400</v>
      </c>
      <c r="M2417" s="8">
        <f t="shared" si="209"/>
        <v>1331820</v>
      </c>
      <c r="N2417" s="8">
        <f t="shared" si="204"/>
        <v>4242126</v>
      </c>
    </row>
    <row r="2418" spans="1:14" ht="28.5" x14ac:dyDescent="0.2">
      <c r="A2418" s="4">
        <v>501410</v>
      </c>
      <c r="B2418" s="15" t="s">
        <v>2991</v>
      </c>
      <c r="C2418" s="15" t="s">
        <v>2992</v>
      </c>
      <c r="D2418" s="15" t="s">
        <v>236</v>
      </c>
      <c r="E2418" s="16"/>
      <c r="F2418" s="6" t="s">
        <v>2997</v>
      </c>
      <c r="G2418" s="6"/>
      <c r="H2418" s="7">
        <v>5</v>
      </c>
      <c r="I2418" s="7">
        <v>5</v>
      </c>
      <c r="J2418" s="7"/>
      <c r="K2418" s="7">
        <v>4</v>
      </c>
      <c r="L2418" s="8">
        <f t="shared" si="208"/>
        <v>2640000</v>
      </c>
      <c r="M2418" s="8">
        <f t="shared" si="209"/>
        <v>679500</v>
      </c>
      <c r="N2418" s="8">
        <f t="shared" si="204"/>
        <v>2164350</v>
      </c>
    </row>
    <row r="2419" spans="1:14" ht="28.5" x14ac:dyDescent="0.2">
      <c r="A2419" s="4">
        <v>501415</v>
      </c>
      <c r="B2419" s="15" t="s">
        <v>2991</v>
      </c>
      <c r="C2419" s="15" t="s">
        <v>2992</v>
      </c>
      <c r="D2419" s="15" t="s">
        <v>214</v>
      </c>
      <c r="E2419" s="16"/>
      <c r="F2419" s="6" t="s">
        <v>2998</v>
      </c>
      <c r="G2419" s="6"/>
      <c r="H2419" s="7">
        <v>7</v>
      </c>
      <c r="I2419" s="7">
        <v>7</v>
      </c>
      <c r="J2419" s="7"/>
      <c r="K2419" s="7">
        <v>4</v>
      </c>
      <c r="L2419" s="8">
        <f t="shared" si="208"/>
        <v>3696000</v>
      </c>
      <c r="M2419" s="8">
        <f t="shared" si="209"/>
        <v>951300</v>
      </c>
      <c r="N2419" s="8">
        <f t="shared" si="204"/>
        <v>3030090</v>
      </c>
    </row>
    <row r="2420" spans="1:14" ht="28.5" x14ac:dyDescent="0.2">
      <c r="A2420" s="4">
        <v>501420</v>
      </c>
      <c r="B2420" s="15" t="s">
        <v>2991</v>
      </c>
      <c r="C2420" s="15" t="s">
        <v>2992</v>
      </c>
      <c r="D2420" s="15" t="s">
        <v>171</v>
      </c>
      <c r="E2420" s="16"/>
      <c r="F2420" s="6" t="s">
        <v>2999</v>
      </c>
      <c r="G2420" s="6" t="s">
        <v>3000</v>
      </c>
      <c r="H2420" s="7">
        <v>2.8</v>
      </c>
      <c r="I2420" s="7">
        <v>2.8</v>
      </c>
      <c r="J2420" s="7"/>
      <c r="K2420" s="7">
        <v>3</v>
      </c>
      <c r="L2420" s="8">
        <f t="shared" si="208"/>
        <v>1478400</v>
      </c>
      <c r="M2420" s="8">
        <f t="shared" si="209"/>
        <v>380520</v>
      </c>
      <c r="N2420" s="8">
        <f t="shared" si="204"/>
        <v>1212036</v>
      </c>
    </row>
    <row r="2421" spans="1:14" ht="28.5" x14ac:dyDescent="0.2">
      <c r="A2421" s="4">
        <v>501425</v>
      </c>
      <c r="B2421" s="15" t="s">
        <v>2991</v>
      </c>
      <c r="C2421" s="15" t="s">
        <v>2992</v>
      </c>
      <c r="D2421" s="15" t="s">
        <v>171</v>
      </c>
      <c r="E2421" s="16"/>
      <c r="F2421" s="6" t="s">
        <v>3001</v>
      </c>
      <c r="G2421" s="6" t="s">
        <v>3002</v>
      </c>
      <c r="H2421" s="7">
        <v>27</v>
      </c>
      <c r="I2421" s="7">
        <v>27</v>
      </c>
      <c r="J2421" s="7"/>
      <c r="K2421" s="7">
        <v>5</v>
      </c>
      <c r="L2421" s="8">
        <f t="shared" si="208"/>
        <v>14256000</v>
      </c>
      <c r="M2421" s="8">
        <f t="shared" si="209"/>
        <v>3669300</v>
      </c>
      <c r="N2421" s="8">
        <f t="shared" si="204"/>
        <v>11687490</v>
      </c>
    </row>
    <row r="2422" spans="1:14" ht="28.5" x14ac:dyDescent="0.2">
      <c r="A2422" s="4">
        <v>501430</v>
      </c>
      <c r="B2422" s="15" t="s">
        <v>2991</v>
      </c>
      <c r="C2422" s="15" t="s">
        <v>2992</v>
      </c>
      <c r="D2422" s="15" t="s">
        <v>171</v>
      </c>
      <c r="E2422" s="16"/>
      <c r="F2422" s="6" t="s">
        <v>3003</v>
      </c>
      <c r="G2422" s="6" t="s">
        <v>3004</v>
      </c>
      <c r="H2422" s="7">
        <v>41.5</v>
      </c>
      <c r="I2422" s="7">
        <v>41.5</v>
      </c>
      <c r="J2422" s="7"/>
      <c r="K2422" s="7">
        <v>8</v>
      </c>
      <c r="L2422" s="8">
        <f t="shared" si="208"/>
        <v>21912000</v>
      </c>
      <c r="M2422" s="8">
        <f t="shared" si="209"/>
        <v>5639850</v>
      </c>
      <c r="N2422" s="8">
        <f t="shared" si="204"/>
        <v>17964105</v>
      </c>
    </row>
    <row r="2423" spans="1:14" ht="28.5" x14ac:dyDescent="0.2">
      <c r="A2423" s="4">
        <v>501435</v>
      </c>
      <c r="B2423" s="15" t="s">
        <v>2991</v>
      </c>
      <c r="C2423" s="15" t="s">
        <v>2992</v>
      </c>
      <c r="D2423" s="15" t="s">
        <v>171</v>
      </c>
      <c r="E2423" s="16"/>
      <c r="F2423" s="6" t="s">
        <v>3005</v>
      </c>
      <c r="G2423" s="6"/>
      <c r="H2423" s="7">
        <v>54.1</v>
      </c>
      <c r="I2423" s="7">
        <v>54.1</v>
      </c>
      <c r="J2423" s="7"/>
      <c r="K2423" s="7">
        <v>8</v>
      </c>
      <c r="L2423" s="8">
        <f t="shared" si="208"/>
        <v>28564800</v>
      </c>
      <c r="M2423" s="8">
        <f t="shared" si="209"/>
        <v>7352190</v>
      </c>
      <c r="N2423" s="8">
        <f t="shared" si="204"/>
        <v>23418267</v>
      </c>
    </row>
    <row r="2424" spans="1:14" ht="28.5" x14ac:dyDescent="0.2">
      <c r="A2424" s="4">
        <v>501440</v>
      </c>
      <c r="B2424" s="15" t="s">
        <v>2991</v>
      </c>
      <c r="C2424" s="15" t="s">
        <v>2992</v>
      </c>
      <c r="D2424" s="15" t="s">
        <v>171</v>
      </c>
      <c r="E2424" s="16"/>
      <c r="F2424" s="6" t="s">
        <v>3006</v>
      </c>
      <c r="G2424" s="6"/>
      <c r="H2424" s="7">
        <v>64.3</v>
      </c>
      <c r="I2424" s="7">
        <v>64.3</v>
      </c>
      <c r="J2424" s="7"/>
      <c r="K2424" s="7">
        <v>8</v>
      </c>
      <c r="L2424" s="8">
        <f t="shared" si="208"/>
        <v>33950400</v>
      </c>
      <c r="M2424" s="8">
        <f t="shared" si="209"/>
        <v>8738370</v>
      </c>
      <c r="N2424" s="8">
        <f t="shared" si="204"/>
        <v>27833541</v>
      </c>
    </row>
    <row r="2425" spans="1:14" ht="28.5" x14ac:dyDescent="0.2">
      <c r="A2425" s="4">
        <v>501445</v>
      </c>
      <c r="B2425" s="15" t="s">
        <v>2991</v>
      </c>
      <c r="C2425" s="15" t="s">
        <v>2992</v>
      </c>
      <c r="D2425" s="15" t="s">
        <v>171</v>
      </c>
      <c r="E2425" s="16"/>
      <c r="F2425" s="6" t="s">
        <v>3007</v>
      </c>
      <c r="G2425" s="6"/>
      <c r="H2425" s="7">
        <v>54.1</v>
      </c>
      <c r="I2425" s="7">
        <v>54.1</v>
      </c>
      <c r="J2425" s="7"/>
      <c r="K2425" s="7">
        <v>8</v>
      </c>
      <c r="L2425" s="8">
        <f t="shared" si="208"/>
        <v>28564800</v>
      </c>
      <c r="M2425" s="8">
        <f t="shared" si="209"/>
        <v>7352190</v>
      </c>
      <c r="N2425" s="8">
        <f t="shared" si="204"/>
        <v>23418267</v>
      </c>
    </row>
    <row r="2426" spans="1:14" ht="28.5" x14ac:dyDescent="0.2">
      <c r="A2426" s="4">
        <v>501450</v>
      </c>
      <c r="B2426" s="15" t="s">
        <v>2991</v>
      </c>
      <c r="C2426" s="15" t="s">
        <v>2992</v>
      </c>
      <c r="D2426" s="15" t="s">
        <v>171</v>
      </c>
      <c r="E2426" s="16"/>
      <c r="F2426" s="6" t="s">
        <v>3005</v>
      </c>
      <c r="G2426" s="6"/>
      <c r="H2426" s="7">
        <v>59</v>
      </c>
      <c r="I2426" s="7">
        <v>59</v>
      </c>
      <c r="J2426" s="7"/>
      <c r="K2426" s="7">
        <v>8</v>
      </c>
      <c r="L2426" s="8">
        <f t="shared" si="208"/>
        <v>31152000</v>
      </c>
      <c r="M2426" s="8">
        <f t="shared" si="209"/>
        <v>8018100</v>
      </c>
      <c r="N2426" s="8">
        <f t="shared" si="204"/>
        <v>25539330</v>
      </c>
    </row>
    <row r="2427" spans="1:14" ht="28.5" x14ac:dyDescent="0.2">
      <c r="A2427" s="4">
        <v>501455</v>
      </c>
      <c r="B2427" s="15" t="s">
        <v>2991</v>
      </c>
      <c r="C2427" s="15" t="s">
        <v>2992</v>
      </c>
      <c r="D2427" s="15" t="s">
        <v>171</v>
      </c>
      <c r="E2427" s="16"/>
      <c r="F2427" s="6" t="s">
        <v>3006</v>
      </c>
      <c r="G2427" s="6"/>
      <c r="H2427" s="7">
        <v>71.3</v>
      </c>
      <c r="I2427" s="7">
        <v>71.3</v>
      </c>
      <c r="J2427" s="7"/>
      <c r="K2427" s="7">
        <v>8</v>
      </c>
      <c r="L2427" s="8">
        <f t="shared" si="208"/>
        <v>37646400</v>
      </c>
      <c r="M2427" s="8">
        <f t="shared" si="209"/>
        <v>9689670</v>
      </c>
      <c r="N2427" s="8">
        <f t="shared" si="204"/>
        <v>30863631</v>
      </c>
    </row>
    <row r="2428" spans="1:14" ht="57" x14ac:dyDescent="0.2">
      <c r="A2428" s="4">
        <v>501460</v>
      </c>
      <c r="B2428" s="15" t="s">
        <v>2991</v>
      </c>
      <c r="C2428" s="15" t="s">
        <v>2992</v>
      </c>
      <c r="D2428" s="15" t="s">
        <v>171</v>
      </c>
      <c r="E2428" s="16"/>
      <c r="F2428" s="6" t="s">
        <v>3008</v>
      </c>
      <c r="G2428" s="6" t="s">
        <v>3009</v>
      </c>
      <c r="H2428" s="7">
        <v>71</v>
      </c>
      <c r="I2428" s="7">
        <v>71</v>
      </c>
      <c r="J2428" s="7"/>
      <c r="K2428" s="7">
        <v>10</v>
      </c>
      <c r="L2428" s="8">
        <f t="shared" si="208"/>
        <v>37488000</v>
      </c>
      <c r="M2428" s="8">
        <f t="shared" si="209"/>
        <v>9648900</v>
      </c>
      <c r="N2428" s="8">
        <f t="shared" si="204"/>
        <v>30733770</v>
      </c>
    </row>
    <row r="2429" spans="1:14" ht="28.5" x14ac:dyDescent="0.2">
      <c r="A2429" s="4">
        <v>501465</v>
      </c>
      <c r="B2429" s="15" t="s">
        <v>2991</v>
      </c>
      <c r="C2429" s="15" t="s">
        <v>2992</v>
      </c>
      <c r="D2429" s="15" t="s">
        <v>171</v>
      </c>
      <c r="E2429" s="16"/>
      <c r="F2429" s="6" t="s">
        <v>3010</v>
      </c>
      <c r="G2429" s="6"/>
      <c r="H2429" s="7">
        <v>8</v>
      </c>
      <c r="I2429" s="7">
        <v>8</v>
      </c>
      <c r="J2429" s="7"/>
      <c r="K2429" s="7">
        <v>3</v>
      </c>
      <c r="L2429" s="8">
        <f t="shared" si="208"/>
        <v>4224000</v>
      </c>
      <c r="M2429" s="8">
        <f t="shared" si="209"/>
        <v>1087200</v>
      </c>
      <c r="N2429" s="8">
        <f t="shared" si="204"/>
        <v>3462960</v>
      </c>
    </row>
    <row r="2430" spans="1:14" ht="28.5" x14ac:dyDescent="0.2">
      <c r="A2430" s="4">
        <v>501470</v>
      </c>
      <c r="B2430" s="15" t="s">
        <v>2991</v>
      </c>
      <c r="C2430" s="15" t="s">
        <v>2992</v>
      </c>
      <c r="D2430" s="15" t="s">
        <v>171</v>
      </c>
      <c r="E2430" s="16"/>
      <c r="F2430" s="6" t="s">
        <v>3011</v>
      </c>
      <c r="G2430" s="6"/>
      <c r="H2430" s="7">
        <v>2.2999999999999998</v>
      </c>
      <c r="I2430" s="7">
        <v>2.2999999999999998</v>
      </c>
      <c r="J2430" s="7"/>
      <c r="K2430" s="7">
        <v>4</v>
      </c>
      <c r="L2430" s="8">
        <f t="shared" si="208"/>
        <v>1214400</v>
      </c>
      <c r="M2430" s="8">
        <f t="shared" si="209"/>
        <v>312570</v>
      </c>
      <c r="N2430" s="8">
        <f t="shared" si="204"/>
        <v>995601</v>
      </c>
    </row>
    <row r="2431" spans="1:14" ht="85.5" x14ac:dyDescent="0.2">
      <c r="A2431" s="4">
        <v>501475</v>
      </c>
      <c r="B2431" s="15" t="s">
        <v>2991</v>
      </c>
      <c r="C2431" s="15" t="s">
        <v>2992</v>
      </c>
      <c r="D2431" s="15" t="s">
        <v>171</v>
      </c>
      <c r="E2431" s="16"/>
      <c r="F2431" s="6" t="s">
        <v>3012</v>
      </c>
      <c r="G2431" s="6" t="s">
        <v>3013</v>
      </c>
      <c r="H2431" s="7">
        <v>12</v>
      </c>
      <c r="I2431" s="7">
        <v>12</v>
      </c>
      <c r="J2431" s="7"/>
      <c r="K2431" s="7">
        <v>4</v>
      </c>
      <c r="L2431" s="8">
        <f t="shared" si="208"/>
        <v>6336000</v>
      </c>
      <c r="M2431" s="8">
        <f t="shared" si="209"/>
        <v>1630800</v>
      </c>
      <c r="N2431" s="8">
        <f t="shared" si="204"/>
        <v>5194440</v>
      </c>
    </row>
    <row r="2432" spans="1:14" ht="28.5" x14ac:dyDescent="0.2">
      <c r="A2432" s="4">
        <v>501480</v>
      </c>
      <c r="B2432" s="15" t="s">
        <v>2991</v>
      </c>
      <c r="C2432" s="15" t="s">
        <v>2992</v>
      </c>
      <c r="D2432" s="15" t="s">
        <v>1495</v>
      </c>
      <c r="E2432" s="16"/>
      <c r="F2432" s="13" t="s">
        <v>3014</v>
      </c>
      <c r="G2432" s="13" t="s">
        <v>3015</v>
      </c>
      <c r="H2432" s="7">
        <v>12</v>
      </c>
      <c r="I2432" s="7">
        <v>12</v>
      </c>
      <c r="J2432" s="7"/>
      <c r="K2432" s="7">
        <v>4</v>
      </c>
      <c r="L2432" s="8">
        <f t="shared" si="208"/>
        <v>6336000</v>
      </c>
      <c r="M2432" s="8">
        <f t="shared" si="209"/>
        <v>1630800</v>
      </c>
      <c r="N2432" s="8">
        <f t="shared" si="204"/>
        <v>5194440</v>
      </c>
    </row>
    <row r="2433" spans="1:14" ht="28.5" x14ac:dyDescent="0.2">
      <c r="A2433" s="4">
        <v>501485</v>
      </c>
      <c r="B2433" s="15" t="s">
        <v>2991</v>
      </c>
      <c r="C2433" s="15" t="s">
        <v>2992</v>
      </c>
      <c r="D2433" s="15" t="s">
        <v>1495</v>
      </c>
      <c r="E2433" s="16"/>
      <c r="F2433" s="6" t="s">
        <v>3016</v>
      </c>
      <c r="G2433" s="6"/>
      <c r="H2433" s="7">
        <v>60.7</v>
      </c>
      <c r="I2433" s="7">
        <v>60.7</v>
      </c>
      <c r="J2433" s="7"/>
      <c r="K2433" s="7">
        <v>4</v>
      </c>
      <c r="L2433" s="8">
        <f t="shared" si="208"/>
        <v>32049600</v>
      </c>
      <c r="M2433" s="8">
        <f t="shared" si="209"/>
        <v>8249130</v>
      </c>
      <c r="N2433" s="8">
        <f t="shared" si="204"/>
        <v>26275209</v>
      </c>
    </row>
    <row r="2434" spans="1:14" ht="28.5" x14ac:dyDescent="0.2">
      <c r="A2434" s="4">
        <v>501490</v>
      </c>
      <c r="B2434" s="15" t="s">
        <v>2991</v>
      </c>
      <c r="C2434" s="15" t="s">
        <v>2992</v>
      </c>
      <c r="D2434" s="15" t="s">
        <v>1495</v>
      </c>
      <c r="E2434" s="16"/>
      <c r="F2434" s="6" t="s">
        <v>3017</v>
      </c>
      <c r="G2434" s="6"/>
      <c r="H2434" s="7">
        <v>13.8</v>
      </c>
      <c r="I2434" s="7">
        <v>13.8</v>
      </c>
      <c r="J2434" s="7"/>
      <c r="K2434" s="7">
        <v>3</v>
      </c>
      <c r="L2434" s="8">
        <f t="shared" si="208"/>
        <v>7286400</v>
      </c>
      <c r="M2434" s="8">
        <f t="shared" si="209"/>
        <v>1875420</v>
      </c>
      <c r="N2434" s="8">
        <f t="shared" si="204"/>
        <v>5973606</v>
      </c>
    </row>
    <row r="2435" spans="1:14" ht="42.75" x14ac:dyDescent="0.2">
      <c r="A2435" s="10">
        <v>501492</v>
      </c>
      <c r="B2435" s="15" t="s">
        <v>2991</v>
      </c>
      <c r="C2435" s="15" t="s">
        <v>2992</v>
      </c>
      <c r="D2435" s="15" t="s">
        <v>1495</v>
      </c>
      <c r="E2435" s="16"/>
      <c r="F2435" s="13" t="s">
        <v>3018</v>
      </c>
      <c r="G2435" s="13"/>
      <c r="H2435" s="7">
        <v>50</v>
      </c>
      <c r="I2435" s="7">
        <v>50</v>
      </c>
      <c r="J2435" s="9"/>
      <c r="K2435" s="7">
        <v>7</v>
      </c>
      <c r="L2435" s="8">
        <f t="shared" si="208"/>
        <v>26400000</v>
      </c>
      <c r="M2435" s="8">
        <f t="shared" si="209"/>
        <v>6795000</v>
      </c>
      <c r="N2435" s="8">
        <f t="shared" si="204"/>
        <v>21643500</v>
      </c>
    </row>
    <row r="2436" spans="1:14" ht="28.5" x14ac:dyDescent="0.2">
      <c r="A2436" s="10">
        <v>501493</v>
      </c>
      <c r="B2436" s="15" t="s">
        <v>2991</v>
      </c>
      <c r="C2436" s="15" t="s">
        <v>2992</v>
      </c>
      <c r="D2436" s="15" t="s">
        <v>1495</v>
      </c>
      <c r="E2436" s="16"/>
      <c r="F2436" s="13" t="s">
        <v>3019</v>
      </c>
      <c r="G2436" s="13"/>
      <c r="H2436" s="7">
        <v>40</v>
      </c>
      <c r="I2436" s="7">
        <v>40</v>
      </c>
      <c r="J2436" s="9"/>
      <c r="K2436" s="7">
        <v>7</v>
      </c>
      <c r="L2436" s="8">
        <f t="shared" si="208"/>
        <v>21120000</v>
      </c>
      <c r="M2436" s="8">
        <f t="shared" si="209"/>
        <v>5436000</v>
      </c>
      <c r="N2436" s="8">
        <f t="shared" ref="N2436:N2499" si="210">L2436- ((M2436*70)/100)</f>
        <v>17314800</v>
      </c>
    </row>
    <row r="2437" spans="1:14" ht="28.5" x14ac:dyDescent="0.2">
      <c r="A2437" s="4">
        <v>501495</v>
      </c>
      <c r="B2437" s="15" t="s">
        <v>2991</v>
      </c>
      <c r="C2437" s="15" t="s">
        <v>2992</v>
      </c>
      <c r="D2437" s="15" t="s">
        <v>1528</v>
      </c>
      <c r="E2437" s="16"/>
      <c r="F2437" s="6" t="s">
        <v>3020</v>
      </c>
      <c r="G2437" s="6" t="s">
        <v>3021</v>
      </c>
      <c r="H2437" s="7">
        <v>5</v>
      </c>
      <c r="I2437" s="7">
        <v>5</v>
      </c>
      <c r="J2437" s="7"/>
      <c r="K2437" s="7">
        <v>4</v>
      </c>
      <c r="L2437" s="8">
        <f t="shared" si="208"/>
        <v>2640000</v>
      </c>
      <c r="M2437" s="8">
        <f t="shared" si="209"/>
        <v>679500</v>
      </c>
      <c r="N2437" s="8">
        <f t="shared" si="210"/>
        <v>2164350</v>
      </c>
    </row>
    <row r="2438" spans="1:14" x14ac:dyDescent="0.2">
      <c r="A2438" s="4">
        <v>501500</v>
      </c>
      <c r="B2438" s="15" t="s">
        <v>2991</v>
      </c>
      <c r="C2438" s="15" t="s">
        <v>3022</v>
      </c>
      <c r="D2438" s="15" t="s">
        <v>236</v>
      </c>
      <c r="E2438" s="16"/>
      <c r="F2438" s="6" t="s">
        <v>3023</v>
      </c>
      <c r="G2438" s="6"/>
      <c r="H2438" s="7">
        <v>10.1</v>
      </c>
      <c r="I2438" s="7">
        <v>10.1</v>
      </c>
      <c r="J2438" s="7"/>
      <c r="K2438" s="7">
        <v>5</v>
      </c>
      <c r="L2438" s="8">
        <f t="shared" si="208"/>
        <v>5332800</v>
      </c>
      <c r="M2438" s="8">
        <f t="shared" si="209"/>
        <v>1372590</v>
      </c>
      <c r="N2438" s="8">
        <f t="shared" si="210"/>
        <v>4371987</v>
      </c>
    </row>
    <row r="2439" spans="1:14" x14ac:dyDescent="0.2">
      <c r="A2439" s="4">
        <v>501505</v>
      </c>
      <c r="B2439" s="15" t="s">
        <v>2991</v>
      </c>
      <c r="C2439" s="15" t="s">
        <v>3022</v>
      </c>
      <c r="D2439" s="15" t="s">
        <v>236</v>
      </c>
      <c r="E2439" s="16"/>
      <c r="F2439" s="6" t="s">
        <v>3024</v>
      </c>
      <c r="G2439" s="6"/>
      <c r="H2439" s="7">
        <v>15</v>
      </c>
      <c r="I2439" s="7">
        <v>15</v>
      </c>
      <c r="J2439" s="7"/>
      <c r="K2439" s="7">
        <v>4</v>
      </c>
      <c r="L2439" s="8">
        <f t="shared" si="208"/>
        <v>7920000</v>
      </c>
      <c r="M2439" s="8">
        <f t="shared" si="209"/>
        <v>2038500</v>
      </c>
      <c r="N2439" s="8">
        <f t="shared" si="210"/>
        <v>6493050</v>
      </c>
    </row>
    <row r="2440" spans="1:14" x14ac:dyDescent="0.2">
      <c r="A2440" s="4">
        <v>501510</v>
      </c>
      <c r="B2440" s="15" t="s">
        <v>2991</v>
      </c>
      <c r="C2440" s="15" t="s">
        <v>3022</v>
      </c>
      <c r="D2440" s="15" t="s">
        <v>236</v>
      </c>
      <c r="E2440" s="16"/>
      <c r="F2440" s="6" t="s">
        <v>3025</v>
      </c>
      <c r="G2440" s="6"/>
      <c r="H2440" s="7">
        <v>3</v>
      </c>
      <c r="I2440" s="7">
        <v>3</v>
      </c>
      <c r="J2440" s="7"/>
      <c r="K2440" s="7">
        <v>4</v>
      </c>
      <c r="L2440" s="8">
        <f t="shared" si="208"/>
        <v>1584000</v>
      </c>
      <c r="M2440" s="8">
        <f t="shared" si="209"/>
        <v>407700</v>
      </c>
      <c r="N2440" s="8">
        <f t="shared" si="210"/>
        <v>1298610</v>
      </c>
    </row>
    <row r="2441" spans="1:14" ht="28.5" x14ac:dyDescent="0.2">
      <c r="A2441" s="4">
        <v>501515</v>
      </c>
      <c r="B2441" s="15" t="s">
        <v>2991</v>
      </c>
      <c r="C2441" s="15" t="s">
        <v>3022</v>
      </c>
      <c r="D2441" s="15" t="s">
        <v>236</v>
      </c>
      <c r="E2441" s="16"/>
      <c r="F2441" s="6" t="s">
        <v>3026</v>
      </c>
      <c r="G2441" s="6"/>
      <c r="H2441" s="7">
        <v>7</v>
      </c>
      <c r="I2441" s="7">
        <v>7</v>
      </c>
      <c r="J2441" s="7"/>
      <c r="K2441" s="7">
        <v>5</v>
      </c>
      <c r="L2441" s="8">
        <f t="shared" si="208"/>
        <v>3696000</v>
      </c>
      <c r="M2441" s="8">
        <f t="shared" si="209"/>
        <v>951300</v>
      </c>
      <c r="N2441" s="8">
        <f t="shared" si="210"/>
        <v>3030090</v>
      </c>
    </row>
    <row r="2442" spans="1:14" ht="57" x14ac:dyDescent="0.2">
      <c r="A2442" s="4">
        <v>501520</v>
      </c>
      <c r="B2442" s="15" t="s">
        <v>2991</v>
      </c>
      <c r="C2442" s="15" t="s">
        <v>3022</v>
      </c>
      <c r="D2442" s="15" t="s">
        <v>236</v>
      </c>
      <c r="E2442" s="16"/>
      <c r="F2442" s="6" t="s">
        <v>3027</v>
      </c>
      <c r="G2442" s="6"/>
      <c r="H2442" s="7">
        <v>12</v>
      </c>
      <c r="I2442" s="7">
        <v>12</v>
      </c>
      <c r="J2442" s="7"/>
      <c r="K2442" s="7">
        <v>3</v>
      </c>
      <c r="L2442" s="8">
        <f t="shared" si="208"/>
        <v>6336000</v>
      </c>
      <c r="M2442" s="8">
        <f t="shared" si="209"/>
        <v>1630800</v>
      </c>
      <c r="N2442" s="8">
        <f t="shared" si="210"/>
        <v>5194440</v>
      </c>
    </row>
    <row r="2443" spans="1:14" ht="57" x14ac:dyDescent="0.2">
      <c r="A2443" s="4">
        <v>501525</v>
      </c>
      <c r="B2443" s="15" t="s">
        <v>2991</v>
      </c>
      <c r="C2443" s="15" t="s">
        <v>3022</v>
      </c>
      <c r="D2443" s="15" t="s">
        <v>214</v>
      </c>
      <c r="E2443" s="16"/>
      <c r="F2443" s="6" t="s">
        <v>3028</v>
      </c>
      <c r="G2443" s="6"/>
      <c r="H2443" s="7">
        <v>7.5</v>
      </c>
      <c r="I2443" s="7">
        <v>5</v>
      </c>
      <c r="J2443" s="7">
        <v>2.5</v>
      </c>
      <c r="K2443" s="7">
        <v>3</v>
      </c>
      <c r="L2443" s="8">
        <f t="shared" si="208"/>
        <v>5215000</v>
      </c>
      <c r="M2443" s="8">
        <f t="shared" si="209"/>
        <v>1099500</v>
      </c>
      <c r="N2443" s="8">
        <f t="shared" si="210"/>
        <v>4445350</v>
      </c>
    </row>
    <row r="2444" spans="1:14" ht="42.75" x14ac:dyDescent="0.2">
      <c r="A2444" s="4">
        <v>501530</v>
      </c>
      <c r="B2444" s="15" t="s">
        <v>2991</v>
      </c>
      <c r="C2444" s="15" t="s">
        <v>3022</v>
      </c>
      <c r="D2444" s="15" t="s">
        <v>171</v>
      </c>
      <c r="E2444" s="16"/>
      <c r="F2444" s="6" t="s">
        <v>3029</v>
      </c>
      <c r="G2444" s="6"/>
      <c r="H2444" s="7">
        <v>3.4</v>
      </c>
      <c r="I2444" s="7">
        <v>3.4</v>
      </c>
      <c r="J2444" s="7"/>
      <c r="K2444" s="7">
        <v>8</v>
      </c>
      <c r="L2444" s="8">
        <f t="shared" si="208"/>
        <v>1795200</v>
      </c>
      <c r="M2444" s="8">
        <f t="shared" si="209"/>
        <v>462060</v>
      </c>
      <c r="N2444" s="8">
        <f t="shared" si="210"/>
        <v>1471758</v>
      </c>
    </row>
    <row r="2445" spans="1:14" ht="28.5" x14ac:dyDescent="0.2">
      <c r="A2445" s="4">
        <v>501535</v>
      </c>
      <c r="B2445" s="15" t="s">
        <v>2991</v>
      </c>
      <c r="C2445" s="15" t="s">
        <v>3022</v>
      </c>
      <c r="D2445" s="15" t="s">
        <v>171</v>
      </c>
      <c r="E2445" s="16"/>
      <c r="F2445" s="6" t="s">
        <v>3030</v>
      </c>
      <c r="G2445" s="6"/>
      <c r="H2445" s="7">
        <v>30</v>
      </c>
      <c r="I2445" s="7">
        <v>30</v>
      </c>
      <c r="J2445" s="7"/>
      <c r="K2445" s="7">
        <v>5</v>
      </c>
      <c r="L2445" s="8">
        <f t="shared" si="208"/>
        <v>15840000</v>
      </c>
      <c r="M2445" s="8">
        <f t="shared" si="209"/>
        <v>4077000</v>
      </c>
      <c r="N2445" s="8">
        <f t="shared" si="210"/>
        <v>12986100</v>
      </c>
    </row>
    <row r="2446" spans="1:14" ht="114" x14ac:dyDescent="0.2">
      <c r="A2446" s="4">
        <v>501540</v>
      </c>
      <c r="B2446" s="15" t="s">
        <v>2991</v>
      </c>
      <c r="C2446" s="15" t="s">
        <v>3022</v>
      </c>
      <c r="D2446" s="15" t="s">
        <v>171</v>
      </c>
      <c r="E2446" s="16"/>
      <c r="F2446" s="6" t="s">
        <v>3031</v>
      </c>
      <c r="G2446" s="6"/>
      <c r="H2446" s="7">
        <v>80</v>
      </c>
      <c r="I2446" s="7">
        <v>80</v>
      </c>
      <c r="J2446" s="7"/>
      <c r="K2446" s="7">
        <v>3</v>
      </c>
      <c r="L2446" s="8">
        <f t="shared" si="208"/>
        <v>42240000</v>
      </c>
      <c r="M2446" s="8">
        <f t="shared" si="209"/>
        <v>10872000</v>
      </c>
      <c r="N2446" s="8">
        <f t="shared" si="210"/>
        <v>34629600</v>
      </c>
    </row>
    <row r="2447" spans="1:14" ht="28.5" x14ac:dyDescent="0.2">
      <c r="A2447" s="10">
        <v>501545</v>
      </c>
      <c r="B2447" s="15" t="s">
        <v>2991</v>
      </c>
      <c r="C2447" s="15" t="s">
        <v>3022</v>
      </c>
      <c r="D2447" s="15" t="s">
        <v>171</v>
      </c>
      <c r="E2447" s="16"/>
      <c r="F2447" s="13" t="s">
        <v>3032</v>
      </c>
      <c r="G2447" s="13"/>
      <c r="H2447" s="7">
        <v>36</v>
      </c>
      <c r="I2447" s="7">
        <v>36</v>
      </c>
      <c r="J2447" s="9"/>
      <c r="K2447" s="7">
        <v>3</v>
      </c>
      <c r="L2447" s="8">
        <f t="shared" si="208"/>
        <v>19008000</v>
      </c>
      <c r="M2447" s="8">
        <f t="shared" si="209"/>
        <v>4892400</v>
      </c>
      <c r="N2447" s="8">
        <f t="shared" si="210"/>
        <v>15583320</v>
      </c>
    </row>
    <row r="2448" spans="1:14" x14ac:dyDescent="0.2">
      <c r="A2448" s="4">
        <v>501550</v>
      </c>
      <c r="B2448" s="15" t="s">
        <v>2991</v>
      </c>
      <c r="C2448" s="15" t="s">
        <v>3022</v>
      </c>
      <c r="D2448" s="15" t="s">
        <v>171</v>
      </c>
      <c r="E2448" s="16"/>
      <c r="F2448" s="6" t="s">
        <v>3033</v>
      </c>
      <c r="G2448" s="6"/>
      <c r="H2448" s="7">
        <v>8.5</v>
      </c>
      <c r="I2448" s="7">
        <v>8.5</v>
      </c>
      <c r="J2448" s="7"/>
      <c r="K2448" s="7">
        <v>5</v>
      </c>
      <c r="L2448" s="8">
        <f t="shared" si="208"/>
        <v>4488000</v>
      </c>
      <c r="M2448" s="8">
        <f t="shared" si="209"/>
        <v>1155150</v>
      </c>
      <c r="N2448" s="8">
        <f t="shared" si="210"/>
        <v>3679395</v>
      </c>
    </row>
    <row r="2449" spans="1:14" x14ac:dyDescent="0.2">
      <c r="A2449" s="4">
        <v>501555</v>
      </c>
      <c r="B2449" s="15" t="s">
        <v>2991</v>
      </c>
      <c r="C2449" s="15" t="s">
        <v>3022</v>
      </c>
      <c r="D2449" s="15" t="s">
        <v>171</v>
      </c>
      <c r="E2449" s="16"/>
      <c r="F2449" s="6" t="s">
        <v>3034</v>
      </c>
      <c r="G2449" s="6"/>
      <c r="H2449" s="7">
        <v>9.3000000000000007</v>
      </c>
      <c r="I2449" s="7">
        <v>9.3000000000000007</v>
      </c>
      <c r="J2449" s="7"/>
      <c r="K2449" s="7">
        <v>5</v>
      </c>
      <c r="L2449" s="8">
        <f t="shared" si="208"/>
        <v>4910400</v>
      </c>
      <c r="M2449" s="8">
        <f t="shared" si="209"/>
        <v>1263870</v>
      </c>
      <c r="N2449" s="8">
        <f t="shared" si="210"/>
        <v>4025691</v>
      </c>
    </row>
    <row r="2450" spans="1:14" ht="42.75" x14ac:dyDescent="0.2">
      <c r="A2450" s="4">
        <v>501560</v>
      </c>
      <c r="B2450" s="15" t="s">
        <v>2991</v>
      </c>
      <c r="C2450" s="15" t="s">
        <v>3022</v>
      </c>
      <c r="D2450" s="15" t="s">
        <v>2578</v>
      </c>
      <c r="E2450" s="16"/>
      <c r="F2450" s="6" t="s">
        <v>3035</v>
      </c>
      <c r="G2450" s="6" t="s">
        <v>2988</v>
      </c>
      <c r="H2450" s="7">
        <v>22.3</v>
      </c>
      <c r="I2450" s="7">
        <v>22.3</v>
      </c>
      <c r="J2450" s="7"/>
      <c r="K2450" s="7">
        <v>5</v>
      </c>
      <c r="L2450" s="8">
        <f t="shared" si="208"/>
        <v>11774400</v>
      </c>
      <c r="M2450" s="8">
        <f t="shared" si="209"/>
        <v>3030570</v>
      </c>
      <c r="N2450" s="8">
        <f t="shared" si="210"/>
        <v>9653001</v>
      </c>
    </row>
    <row r="2451" spans="1:14" ht="71.25" x14ac:dyDescent="0.2">
      <c r="A2451" s="4">
        <v>501565</v>
      </c>
      <c r="B2451" s="15" t="s">
        <v>2991</v>
      </c>
      <c r="C2451" s="15" t="s">
        <v>3022</v>
      </c>
      <c r="D2451" s="15" t="s">
        <v>2578</v>
      </c>
      <c r="E2451" s="16"/>
      <c r="F2451" s="6" t="s">
        <v>3036</v>
      </c>
      <c r="G2451" s="6"/>
      <c r="H2451" s="7">
        <v>1.5</v>
      </c>
      <c r="I2451" s="7">
        <v>1.5</v>
      </c>
      <c r="J2451" s="7"/>
      <c r="K2451" s="7">
        <v>3</v>
      </c>
      <c r="L2451" s="8">
        <f t="shared" si="208"/>
        <v>792000</v>
      </c>
      <c r="M2451" s="8">
        <f t="shared" si="209"/>
        <v>203850</v>
      </c>
      <c r="N2451" s="8">
        <f t="shared" si="210"/>
        <v>649305</v>
      </c>
    </row>
    <row r="2452" spans="1:14" ht="71.25" x14ac:dyDescent="0.2">
      <c r="A2452" s="4">
        <v>501570</v>
      </c>
      <c r="B2452" s="15" t="s">
        <v>2991</v>
      </c>
      <c r="C2452" s="15" t="s">
        <v>3022</v>
      </c>
      <c r="D2452" s="15" t="s">
        <v>2578</v>
      </c>
      <c r="E2452" s="16"/>
      <c r="F2452" s="6" t="s">
        <v>3037</v>
      </c>
      <c r="G2452" s="6"/>
      <c r="H2452" s="7">
        <v>2.5</v>
      </c>
      <c r="I2452" s="7">
        <v>2.5</v>
      </c>
      <c r="J2452" s="7"/>
      <c r="K2452" s="7">
        <v>3</v>
      </c>
      <c r="L2452" s="8">
        <f t="shared" si="208"/>
        <v>1320000</v>
      </c>
      <c r="M2452" s="8">
        <f t="shared" si="209"/>
        <v>339750</v>
      </c>
      <c r="N2452" s="8">
        <f t="shared" si="210"/>
        <v>1082175</v>
      </c>
    </row>
    <row r="2453" spans="1:14" ht="28.5" x14ac:dyDescent="0.2">
      <c r="A2453" s="4">
        <v>501575</v>
      </c>
      <c r="B2453" s="15" t="s">
        <v>2991</v>
      </c>
      <c r="C2453" s="15" t="s">
        <v>3022</v>
      </c>
      <c r="D2453" s="15" t="s">
        <v>1495</v>
      </c>
      <c r="E2453" s="16"/>
      <c r="F2453" s="6" t="s">
        <v>3038</v>
      </c>
      <c r="G2453" s="6"/>
      <c r="H2453" s="7">
        <v>14.7</v>
      </c>
      <c r="I2453" s="7">
        <v>14.7</v>
      </c>
      <c r="J2453" s="7"/>
      <c r="K2453" s="7">
        <v>5</v>
      </c>
      <c r="L2453" s="8">
        <f t="shared" si="208"/>
        <v>7761600</v>
      </c>
      <c r="M2453" s="8">
        <f t="shared" si="209"/>
        <v>1997730</v>
      </c>
      <c r="N2453" s="8">
        <f t="shared" si="210"/>
        <v>6363189</v>
      </c>
    </row>
    <row r="2454" spans="1:14" ht="42.75" x14ac:dyDescent="0.2">
      <c r="A2454" s="4">
        <v>501580</v>
      </c>
      <c r="B2454" s="15" t="s">
        <v>2991</v>
      </c>
      <c r="C2454" s="15" t="s">
        <v>3022</v>
      </c>
      <c r="D2454" s="15" t="s">
        <v>1495</v>
      </c>
      <c r="E2454" s="16"/>
      <c r="F2454" s="6" t="s">
        <v>3039</v>
      </c>
      <c r="G2454" s="6"/>
      <c r="H2454" s="7">
        <v>18.399999999999999</v>
      </c>
      <c r="I2454" s="7">
        <v>18.399999999999999</v>
      </c>
      <c r="J2454" s="7"/>
      <c r="K2454" s="7">
        <v>5</v>
      </c>
      <c r="L2454" s="8">
        <f t="shared" si="208"/>
        <v>9715200</v>
      </c>
      <c r="M2454" s="8">
        <f t="shared" si="209"/>
        <v>2500560</v>
      </c>
      <c r="N2454" s="8">
        <f t="shared" si="210"/>
        <v>7964808</v>
      </c>
    </row>
    <row r="2455" spans="1:14" ht="57" x14ac:dyDescent="0.2">
      <c r="A2455" s="4">
        <v>501585</v>
      </c>
      <c r="B2455" s="15" t="s">
        <v>2991</v>
      </c>
      <c r="C2455" s="15" t="s">
        <v>3022</v>
      </c>
      <c r="D2455" s="15" t="s">
        <v>1495</v>
      </c>
      <c r="E2455" s="16"/>
      <c r="F2455" s="6" t="s">
        <v>3040</v>
      </c>
      <c r="G2455" s="6"/>
      <c r="H2455" s="7">
        <v>15.9</v>
      </c>
      <c r="I2455" s="7">
        <v>15.9</v>
      </c>
      <c r="J2455" s="7"/>
      <c r="K2455" s="7">
        <v>5</v>
      </c>
      <c r="L2455" s="8">
        <f t="shared" si="208"/>
        <v>8395200</v>
      </c>
      <c r="M2455" s="8">
        <f t="shared" si="209"/>
        <v>2160810</v>
      </c>
      <c r="N2455" s="8">
        <f t="shared" si="210"/>
        <v>6882633</v>
      </c>
    </row>
    <row r="2456" spans="1:14" x14ac:dyDescent="0.2">
      <c r="A2456" s="4">
        <v>501590</v>
      </c>
      <c r="B2456" s="15" t="s">
        <v>2991</v>
      </c>
      <c r="C2456" s="15" t="s">
        <v>3022</v>
      </c>
      <c r="D2456" s="15" t="s">
        <v>1495</v>
      </c>
      <c r="E2456" s="16"/>
      <c r="F2456" s="6" t="s">
        <v>3041</v>
      </c>
      <c r="G2456" s="6"/>
      <c r="H2456" s="7">
        <v>19.3</v>
      </c>
      <c r="I2456" s="7">
        <v>19.3</v>
      </c>
      <c r="J2456" s="7"/>
      <c r="K2456" s="7">
        <v>6</v>
      </c>
      <c r="L2456" s="8">
        <f t="shared" si="208"/>
        <v>10190400</v>
      </c>
      <c r="M2456" s="8">
        <f t="shared" si="209"/>
        <v>2622870</v>
      </c>
      <c r="N2456" s="8">
        <f t="shared" si="210"/>
        <v>8354391</v>
      </c>
    </row>
    <row r="2457" spans="1:14" ht="28.5" x14ac:dyDescent="0.2">
      <c r="A2457" s="4">
        <v>501595</v>
      </c>
      <c r="B2457" s="15" t="s">
        <v>2991</v>
      </c>
      <c r="C2457" s="15" t="s">
        <v>3022</v>
      </c>
      <c r="D2457" s="15" t="s">
        <v>1495</v>
      </c>
      <c r="E2457" s="16"/>
      <c r="F2457" s="13" t="s">
        <v>3042</v>
      </c>
      <c r="G2457" s="13"/>
      <c r="H2457" s="7">
        <v>21</v>
      </c>
      <c r="I2457" s="7">
        <v>21</v>
      </c>
      <c r="J2457" s="7"/>
      <c r="K2457" s="7">
        <v>6</v>
      </c>
      <c r="L2457" s="8">
        <f t="shared" si="208"/>
        <v>11088000</v>
      </c>
      <c r="M2457" s="8">
        <f t="shared" si="209"/>
        <v>2853900</v>
      </c>
      <c r="N2457" s="8">
        <f t="shared" si="210"/>
        <v>9090270</v>
      </c>
    </row>
    <row r="2458" spans="1:14" ht="42.75" x14ac:dyDescent="0.2">
      <c r="A2458" s="4">
        <v>501610</v>
      </c>
      <c r="B2458" s="15" t="s">
        <v>2991</v>
      </c>
      <c r="C2458" s="15" t="s">
        <v>3022</v>
      </c>
      <c r="D2458" s="15" t="s">
        <v>1495</v>
      </c>
      <c r="E2458" s="16"/>
      <c r="F2458" s="13" t="s">
        <v>3043</v>
      </c>
      <c r="G2458" s="13"/>
      <c r="H2458" s="7">
        <v>19.5</v>
      </c>
      <c r="I2458" s="7">
        <v>19.5</v>
      </c>
      <c r="J2458" s="7"/>
      <c r="K2458" s="7">
        <v>6</v>
      </c>
      <c r="L2458" s="8">
        <f t="shared" si="208"/>
        <v>10296000</v>
      </c>
      <c r="M2458" s="8">
        <f t="shared" si="209"/>
        <v>2650050</v>
      </c>
      <c r="N2458" s="8">
        <f t="shared" si="210"/>
        <v>8440965</v>
      </c>
    </row>
    <row r="2459" spans="1:14" ht="28.5" x14ac:dyDescent="0.2">
      <c r="A2459" s="4">
        <v>501615</v>
      </c>
      <c r="B2459" s="15" t="s">
        <v>2991</v>
      </c>
      <c r="C2459" s="15" t="s">
        <v>3022</v>
      </c>
      <c r="D2459" s="15" t="s">
        <v>1495</v>
      </c>
      <c r="E2459" s="16"/>
      <c r="F2459" s="13" t="s">
        <v>3044</v>
      </c>
      <c r="G2459" s="13"/>
      <c r="H2459" s="7">
        <v>28.2</v>
      </c>
      <c r="I2459" s="7">
        <v>28.2</v>
      </c>
      <c r="J2459" s="7"/>
      <c r="K2459" s="7">
        <v>6</v>
      </c>
      <c r="L2459" s="8">
        <f t="shared" si="208"/>
        <v>14889600</v>
      </c>
      <c r="M2459" s="8">
        <f t="shared" si="209"/>
        <v>3832380</v>
      </c>
      <c r="N2459" s="8">
        <f t="shared" si="210"/>
        <v>12206934</v>
      </c>
    </row>
    <row r="2460" spans="1:14" ht="42.75" x14ac:dyDescent="0.2">
      <c r="A2460" s="10">
        <v>501620</v>
      </c>
      <c r="B2460" s="15" t="s">
        <v>2991</v>
      </c>
      <c r="C2460" s="15" t="s">
        <v>3022</v>
      </c>
      <c r="D2460" s="15" t="s">
        <v>1495</v>
      </c>
      <c r="E2460" s="16"/>
      <c r="F2460" s="13" t="s">
        <v>3045</v>
      </c>
      <c r="G2460" s="13"/>
      <c r="H2460" s="7">
        <v>39</v>
      </c>
      <c r="I2460" s="7">
        <v>39</v>
      </c>
      <c r="J2460" s="9"/>
      <c r="K2460" s="7">
        <v>6</v>
      </c>
      <c r="L2460" s="8">
        <f t="shared" si="208"/>
        <v>20592000</v>
      </c>
      <c r="M2460" s="8">
        <f t="shared" si="209"/>
        <v>5300100</v>
      </c>
      <c r="N2460" s="8">
        <f t="shared" si="210"/>
        <v>16881930</v>
      </c>
    </row>
    <row r="2461" spans="1:14" ht="71.25" x14ac:dyDescent="0.2">
      <c r="A2461" s="4">
        <v>501625</v>
      </c>
      <c r="B2461" s="15" t="s">
        <v>2991</v>
      </c>
      <c r="C2461" s="15" t="s">
        <v>3022</v>
      </c>
      <c r="D2461" s="15" t="s">
        <v>1495</v>
      </c>
      <c r="E2461" s="15" t="s">
        <v>124</v>
      </c>
      <c r="F2461" s="6" t="s">
        <v>3046</v>
      </c>
      <c r="G2461" s="6"/>
      <c r="H2461" s="7">
        <v>12</v>
      </c>
      <c r="I2461" s="7">
        <v>12</v>
      </c>
      <c r="J2461" s="7"/>
      <c r="K2461" s="7">
        <v>0</v>
      </c>
      <c r="L2461" s="12">
        <f>I2461*528000+J2461*1030000</f>
        <v>6336000</v>
      </c>
      <c r="M2461" s="12">
        <f t="shared" si="209"/>
        <v>1630800</v>
      </c>
      <c r="N2461" s="12">
        <f t="shared" si="210"/>
        <v>5194440</v>
      </c>
    </row>
    <row r="2462" spans="1:14" ht="28.5" x14ac:dyDescent="0.2">
      <c r="A2462" s="4">
        <v>501630</v>
      </c>
      <c r="B2462" s="15" t="s">
        <v>2991</v>
      </c>
      <c r="C2462" s="15" t="s">
        <v>3022</v>
      </c>
      <c r="D2462" s="15" t="s">
        <v>1495</v>
      </c>
      <c r="E2462" s="16"/>
      <c r="F2462" s="6" t="s">
        <v>3047</v>
      </c>
      <c r="G2462" s="6"/>
      <c r="H2462" s="7">
        <v>23</v>
      </c>
      <c r="I2462" s="7">
        <v>23</v>
      </c>
      <c r="J2462" s="7"/>
      <c r="K2462" s="7">
        <v>6</v>
      </c>
      <c r="L2462" s="8">
        <f t="shared" ref="L2462:L2475" si="211">I2462*528000+J2462*1030000</f>
        <v>12144000</v>
      </c>
      <c r="M2462" s="8">
        <f t="shared" si="209"/>
        <v>3125700</v>
      </c>
      <c r="N2462" s="8">
        <f t="shared" si="210"/>
        <v>9956010</v>
      </c>
    </row>
    <row r="2463" spans="1:14" ht="28.5" x14ac:dyDescent="0.2">
      <c r="A2463" s="4">
        <v>501635</v>
      </c>
      <c r="B2463" s="15" t="s">
        <v>2991</v>
      </c>
      <c r="C2463" s="15" t="s">
        <v>3022</v>
      </c>
      <c r="D2463" s="15" t="s">
        <v>1495</v>
      </c>
      <c r="E2463" s="16"/>
      <c r="F2463" s="6" t="s">
        <v>3048</v>
      </c>
      <c r="G2463" s="6"/>
      <c r="H2463" s="7">
        <v>32</v>
      </c>
      <c r="I2463" s="7">
        <v>32</v>
      </c>
      <c r="J2463" s="7"/>
      <c r="K2463" s="7">
        <v>6</v>
      </c>
      <c r="L2463" s="8">
        <f t="shared" si="211"/>
        <v>16896000</v>
      </c>
      <c r="M2463" s="8">
        <f t="shared" si="209"/>
        <v>4348800</v>
      </c>
      <c r="N2463" s="8">
        <f t="shared" si="210"/>
        <v>13851840</v>
      </c>
    </row>
    <row r="2464" spans="1:14" ht="28.5" x14ac:dyDescent="0.2">
      <c r="A2464" s="4">
        <v>501640</v>
      </c>
      <c r="B2464" s="15" t="s">
        <v>2991</v>
      </c>
      <c r="C2464" s="15" t="s">
        <v>3022</v>
      </c>
      <c r="D2464" s="15" t="s">
        <v>1495</v>
      </c>
      <c r="E2464" s="16"/>
      <c r="F2464" s="6" t="s">
        <v>3049</v>
      </c>
      <c r="G2464" s="6"/>
      <c r="H2464" s="7">
        <v>39</v>
      </c>
      <c r="I2464" s="7">
        <v>39</v>
      </c>
      <c r="J2464" s="7"/>
      <c r="K2464" s="7">
        <v>8</v>
      </c>
      <c r="L2464" s="8">
        <f t="shared" si="211"/>
        <v>20592000</v>
      </c>
      <c r="M2464" s="8">
        <f t="shared" si="209"/>
        <v>5300100</v>
      </c>
      <c r="N2464" s="8">
        <f t="shared" si="210"/>
        <v>16881930</v>
      </c>
    </row>
    <row r="2465" spans="1:14" ht="42.75" x14ac:dyDescent="0.2">
      <c r="A2465" s="4">
        <v>501645</v>
      </c>
      <c r="B2465" s="15" t="s">
        <v>2991</v>
      </c>
      <c r="C2465" s="15" t="s">
        <v>3022</v>
      </c>
      <c r="D2465" s="15" t="s">
        <v>1495</v>
      </c>
      <c r="E2465" s="16"/>
      <c r="F2465" s="6" t="s">
        <v>3050</v>
      </c>
      <c r="G2465" s="6"/>
      <c r="H2465" s="7">
        <v>30</v>
      </c>
      <c r="I2465" s="7">
        <v>30</v>
      </c>
      <c r="J2465" s="7"/>
      <c r="K2465" s="7">
        <v>8</v>
      </c>
      <c r="L2465" s="8">
        <f t="shared" si="211"/>
        <v>15840000</v>
      </c>
      <c r="M2465" s="8">
        <f t="shared" si="209"/>
        <v>4077000</v>
      </c>
      <c r="N2465" s="8">
        <f t="shared" si="210"/>
        <v>12986100</v>
      </c>
    </row>
    <row r="2466" spans="1:14" ht="42.75" x14ac:dyDescent="0.2">
      <c r="A2466" s="4">
        <v>501650</v>
      </c>
      <c r="B2466" s="15" t="s">
        <v>2991</v>
      </c>
      <c r="C2466" s="15" t="s">
        <v>3022</v>
      </c>
      <c r="D2466" s="15" t="s">
        <v>1495</v>
      </c>
      <c r="E2466" s="16"/>
      <c r="F2466" s="6" t="s">
        <v>3051</v>
      </c>
      <c r="G2466" s="6"/>
      <c r="H2466" s="7">
        <v>32</v>
      </c>
      <c r="I2466" s="7">
        <v>32</v>
      </c>
      <c r="J2466" s="7"/>
      <c r="K2466" s="7">
        <v>8</v>
      </c>
      <c r="L2466" s="8">
        <f t="shared" si="211"/>
        <v>16896000</v>
      </c>
      <c r="M2466" s="8">
        <f t="shared" si="209"/>
        <v>4348800</v>
      </c>
      <c r="N2466" s="8">
        <f t="shared" si="210"/>
        <v>13851840</v>
      </c>
    </row>
    <row r="2467" spans="1:14" ht="57" x14ac:dyDescent="0.2">
      <c r="A2467" s="4">
        <v>501655</v>
      </c>
      <c r="B2467" s="15" t="s">
        <v>2991</v>
      </c>
      <c r="C2467" s="15" t="s">
        <v>3022</v>
      </c>
      <c r="D2467" s="15" t="s">
        <v>1495</v>
      </c>
      <c r="E2467" s="16"/>
      <c r="F2467" s="13" t="s">
        <v>3052</v>
      </c>
      <c r="G2467" s="13"/>
      <c r="H2467" s="7">
        <v>42.5</v>
      </c>
      <c r="I2467" s="7">
        <v>42.5</v>
      </c>
      <c r="J2467" s="7"/>
      <c r="K2467" s="7">
        <v>8</v>
      </c>
      <c r="L2467" s="8">
        <f t="shared" si="211"/>
        <v>22440000</v>
      </c>
      <c r="M2467" s="8">
        <f t="shared" si="209"/>
        <v>5775750</v>
      </c>
      <c r="N2467" s="8">
        <f t="shared" si="210"/>
        <v>18396975</v>
      </c>
    </row>
    <row r="2468" spans="1:14" ht="57" x14ac:dyDescent="0.2">
      <c r="A2468" s="4">
        <v>501660</v>
      </c>
      <c r="B2468" s="15" t="s">
        <v>2991</v>
      </c>
      <c r="C2468" s="15" t="s">
        <v>3022</v>
      </c>
      <c r="D2468" s="15" t="s">
        <v>1495</v>
      </c>
      <c r="E2468" s="16"/>
      <c r="F2468" s="13" t="s">
        <v>3053</v>
      </c>
      <c r="G2468" s="13"/>
      <c r="H2468" s="7">
        <v>59.8</v>
      </c>
      <c r="I2468" s="7">
        <v>59.8</v>
      </c>
      <c r="J2468" s="7"/>
      <c r="K2468" s="7">
        <v>8</v>
      </c>
      <c r="L2468" s="8">
        <f t="shared" si="211"/>
        <v>31574400</v>
      </c>
      <c r="M2468" s="8">
        <f t="shared" si="209"/>
        <v>8126820</v>
      </c>
      <c r="N2468" s="8">
        <f t="shared" si="210"/>
        <v>25885626</v>
      </c>
    </row>
    <row r="2469" spans="1:14" ht="71.25" x14ac:dyDescent="0.2">
      <c r="A2469" s="4">
        <v>501665</v>
      </c>
      <c r="B2469" s="15" t="s">
        <v>2991</v>
      </c>
      <c r="C2469" s="15" t="s">
        <v>3022</v>
      </c>
      <c r="D2469" s="15" t="s">
        <v>1495</v>
      </c>
      <c r="E2469" s="16"/>
      <c r="F2469" s="6" t="s">
        <v>3054</v>
      </c>
      <c r="G2469" s="6"/>
      <c r="H2469" s="7">
        <v>27</v>
      </c>
      <c r="I2469" s="7">
        <v>27</v>
      </c>
      <c r="J2469" s="7"/>
      <c r="K2469" s="7">
        <v>8</v>
      </c>
      <c r="L2469" s="8">
        <f t="shared" si="211"/>
        <v>14256000</v>
      </c>
      <c r="M2469" s="8">
        <f t="shared" si="209"/>
        <v>3669300</v>
      </c>
      <c r="N2469" s="8">
        <f t="shared" si="210"/>
        <v>11687490</v>
      </c>
    </row>
    <row r="2470" spans="1:14" ht="71.25" x14ac:dyDescent="0.2">
      <c r="A2470" s="10">
        <v>501670</v>
      </c>
      <c r="B2470" s="15" t="s">
        <v>2991</v>
      </c>
      <c r="C2470" s="15" t="s">
        <v>3022</v>
      </c>
      <c r="D2470" s="15" t="s">
        <v>1495</v>
      </c>
      <c r="E2470" s="16"/>
      <c r="F2470" s="13" t="s">
        <v>3055</v>
      </c>
      <c r="G2470" s="13"/>
      <c r="H2470" s="7">
        <v>40</v>
      </c>
      <c r="I2470" s="7">
        <v>40</v>
      </c>
      <c r="J2470" s="9"/>
      <c r="K2470" s="7">
        <v>8</v>
      </c>
      <c r="L2470" s="8">
        <f t="shared" si="211"/>
        <v>21120000</v>
      </c>
      <c r="M2470" s="8">
        <f t="shared" si="209"/>
        <v>5436000</v>
      </c>
      <c r="N2470" s="8">
        <f t="shared" si="210"/>
        <v>17314800</v>
      </c>
    </row>
    <row r="2471" spans="1:14" ht="28.5" x14ac:dyDescent="0.2">
      <c r="A2471" s="4">
        <v>501675</v>
      </c>
      <c r="B2471" s="15" t="s">
        <v>2991</v>
      </c>
      <c r="C2471" s="15" t="s">
        <v>3022</v>
      </c>
      <c r="D2471" s="15" t="s">
        <v>1495</v>
      </c>
      <c r="E2471" s="16"/>
      <c r="F2471" s="6" t="s">
        <v>3056</v>
      </c>
      <c r="G2471" s="6" t="s">
        <v>3057</v>
      </c>
      <c r="H2471" s="7">
        <v>35</v>
      </c>
      <c r="I2471" s="7">
        <v>35</v>
      </c>
      <c r="J2471" s="7"/>
      <c r="K2471" s="7">
        <v>8</v>
      </c>
      <c r="L2471" s="8">
        <f t="shared" si="211"/>
        <v>18480000</v>
      </c>
      <c r="M2471" s="8">
        <f t="shared" si="209"/>
        <v>4756500</v>
      </c>
      <c r="N2471" s="8">
        <f t="shared" si="210"/>
        <v>15150450</v>
      </c>
    </row>
    <row r="2472" spans="1:14" ht="57" x14ac:dyDescent="0.2">
      <c r="A2472" s="4">
        <v>501680</v>
      </c>
      <c r="B2472" s="15" t="s">
        <v>2991</v>
      </c>
      <c r="C2472" s="15" t="s">
        <v>3022</v>
      </c>
      <c r="D2472" s="15" t="s">
        <v>1495</v>
      </c>
      <c r="E2472" s="16"/>
      <c r="F2472" s="6" t="s">
        <v>3058</v>
      </c>
      <c r="G2472" s="6"/>
      <c r="H2472" s="7">
        <v>27</v>
      </c>
      <c r="I2472" s="7">
        <v>27</v>
      </c>
      <c r="J2472" s="7"/>
      <c r="K2472" s="7">
        <v>6</v>
      </c>
      <c r="L2472" s="8">
        <f t="shared" si="211"/>
        <v>14256000</v>
      </c>
      <c r="M2472" s="8">
        <f t="shared" si="209"/>
        <v>3669300</v>
      </c>
      <c r="N2472" s="8">
        <f t="shared" si="210"/>
        <v>11687490</v>
      </c>
    </row>
    <row r="2473" spans="1:14" ht="42.75" x14ac:dyDescent="0.2">
      <c r="A2473" s="4">
        <v>501685</v>
      </c>
      <c r="B2473" s="15" t="s">
        <v>2991</v>
      </c>
      <c r="C2473" s="15" t="s">
        <v>3022</v>
      </c>
      <c r="D2473" s="15" t="s">
        <v>1495</v>
      </c>
      <c r="E2473" s="16"/>
      <c r="F2473" s="6" t="s">
        <v>3059</v>
      </c>
      <c r="G2473" s="6"/>
      <c r="H2473" s="7">
        <v>47</v>
      </c>
      <c r="I2473" s="7">
        <v>47</v>
      </c>
      <c r="J2473" s="7"/>
      <c r="K2473" s="7">
        <v>8</v>
      </c>
      <c r="L2473" s="8">
        <f t="shared" si="211"/>
        <v>24816000</v>
      </c>
      <c r="M2473" s="8">
        <f t="shared" si="209"/>
        <v>6387300</v>
      </c>
      <c r="N2473" s="8">
        <f t="shared" si="210"/>
        <v>20344890</v>
      </c>
    </row>
    <row r="2474" spans="1:14" ht="85.5" x14ac:dyDescent="0.2">
      <c r="A2474" s="4">
        <v>501690</v>
      </c>
      <c r="B2474" s="15" t="s">
        <v>2991</v>
      </c>
      <c r="C2474" s="15" t="s">
        <v>3022</v>
      </c>
      <c r="D2474" s="15" t="s">
        <v>1495</v>
      </c>
      <c r="E2474" s="16"/>
      <c r="F2474" s="6" t="s">
        <v>3060</v>
      </c>
      <c r="G2474" s="6" t="s">
        <v>3061</v>
      </c>
      <c r="H2474" s="7">
        <v>26.3</v>
      </c>
      <c r="I2474" s="7">
        <v>26.3</v>
      </c>
      <c r="J2474" s="7"/>
      <c r="K2474" s="7">
        <v>6</v>
      </c>
      <c r="L2474" s="8">
        <f t="shared" si="211"/>
        <v>13886400</v>
      </c>
      <c r="M2474" s="8">
        <f t="shared" si="209"/>
        <v>3574170</v>
      </c>
      <c r="N2474" s="8">
        <f t="shared" si="210"/>
        <v>11384481</v>
      </c>
    </row>
    <row r="2475" spans="1:14" ht="28.5" x14ac:dyDescent="0.2">
      <c r="A2475" s="4">
        <v>501695</v>
      </c>
      <c r="B2475" s="15" t="s">
        <v>2991</v>
      </c>
      <c r="C2475" s="15" t="s">
        <v>3022</v>
      </c>
      <c r="D2475" s="15" t="s">
        <v>1495</v>
      </c>
      <c r="E2475" s="16"/>
      <c r="F2475" s="6" t="s">
        <v>3062</v>
      </c>
      <c r="G2475" s="6" t="s">
        <v>2495</v>
      </c>
      <c r="H2475" s="7">
        <v>59.4</v>
      </c>
      <c r="I2475" s="7">
        <v>59.4</v>
      </c>
      <c r="J2475" s="7"/>
      <c r="K2475" s="7">
        <v>6</v>
      </c>
      <c r="L2475" s="8">
        <f t="shared" si="211"/>
        <v>31363200</v>
      </c>
      <c r="M2475" s="8">
        <f t="shared" si="209"/>
        <v>8072460</v>
      </c>
      <c r="N2475" s="8">
        <f t="shared" si="210"/>
        <v>25712478</v>
      </c>
    </row>
    <row r="2476" spans="1:14" x14ac:dyDescent="0.2">
      <c r="A2476" s="10">
        <v>501697</v>
      </c>
      <c r="B2476" s="15" t="s">
        <v>2991</v>
      </c>
      <c r="C2476" s="15" t="s">
        <v>3022</v>
      </c>
      <c r="D2476" s="15" t="s">
        <v>1495</v>
      </c>
      <c r="E2476" s="15" t="s">
        <v>25</v>
      </c>
      <c r="F2476" s="13" t="s">
        <v>3063</v>
      </c>
      <c r="G2476" s="13"/>
      <c r="H2476" s="7">
        <v>12</v>
      </c>
      <c r="I2476" s="9">
        <v>7</v>
      </c>
      <c r="J2476" s="9">
        <v>5</v>
      </c>
      <c r="K2476" s="7" t="s">
        <v>205</v>
      </c>
      <c r="L2476" s="12">
        <f>I2476*277000+J2476*644000</f>
        <v>5159000</v>
      </c>
      <c r="M2476" s="12">
        <f>(I2476*135900)+(J2476*179000)</f>
        <v>1846300</v>
      </c>
      <c r="N2476" s="12">
        <f t="shared" si="210"/>
        <v>3866590</v>
      </c>
    </row>
    <row r="2477" spans="1:14" x14ac:dyDescent="0.2">
      <c r="A2477" s="4">
        <v>501700</v>
      </c>
      <c r="B2477" s="15" t="s">
        <v>2991</v>
      </c>
      <c r="C2477" s="15" t="s">
        <v>3022</v>
      </c>
      <c r="D2477" s="15" t="s">
        <v>705</v>
      </c>
      <c r="E2477" s="16"/>
      <c r="F2477" s="6" t="s">
        <v>3064</v>
      </c>
      <c r="G2477" s="6"/>
      <c r="H2477" s="7">
        <v>5</v>
      </c>
      <c r="I2477" s="7">
        <v>5</v>
      </c>
      <c r="J2477" s="7"/>
      <c r="K2477" s="7">
        <v>4</v>
      </c>
      <c r="L2477" s="8">
        <f t="shared" ref="L2477:L2495" si="212">I2477*528000+J2477*1030000</f>
        <v>2640000</v>
      </c>
      <c r="M2477" s="8">
        <f t="shared" ref="M2477:M2495" si="213">(I2477*135900)+(J2477*168000)</f>
        <v>679500</v>
      </c>
      <c r="N2477" s="8">
        <f t="shared" si="210"/>
        <v>2164350</v>
      </c>
    </row>
    <row r="2478" spans="1:14" ht="28.5" x14ac:dyDescent="0.2">
      <c r="A2478" s="4">
        <v>501705</v>
      </c>
      <c r="B2478" s="15" t="s">
        <v>2991</v>
      </c>
      <c r="C2478" s="15" t="s">
        <v>3022</v>
      </c>
      <c r="D2478" s="15" t="s">
        <v>705</v>
      </c>
      <c r="E2478" s="16"/>
      <c r="F2478" s="13" t="s">
        <v>3065</v>
      </c>
      <c r="G2478" s="13"/>
      <c r="H2478" s="7">
        <v>5.6</v>
      </c>
      <c r="I2478" s="7">
        <v>5.6</v>
      </c>
      <c r="J2478" s="7"/>
      <c r="K2478" s="7">
        <v>4</v>
      </c>
      <c r="L2478" s="8">
        <f t="shared" si="212"/>
        <v>2956800</v>
      </c>
      <c r="M2478" s="8">
        <f t="shared" si="213"/>
        <v>761040</v>
      </c>
      <c r="N2478" s="8">
        <f t="shared" si="210"/>
        <v>2424072</v>
      </c>
    </row>
    <row r="2479" spans="1:14" ht="28.5" x14ac:dyDescent="0.2">
      <c r="A2479" s="4">
        <v>501710</v>
      </c>
      <c r="B2479" s="15" t="s">
        <v>2991</v>
      </c>
      <c r="C2479" s="15" t="s">
        <v>3022</v>
      </c>
      <c r="D2479" s="15" t="s">
        <v>705</v>
      </c>
      <c r="E2479" s="16"/>
      <c r="F2479" s="6" t="s">
        <v>3066</v>
      </c>
      <c r="G2479" s="6"/>
      <c r="H2479" s="7">
        <v>7.7</v>
      </c>
      <c r="I2479" s="7">
        <v>7.7</v>
      </c>
      <c r="J2479" s="7"/>
      <c r="K2479" s="7">
        <v>4</v>
      </c>
      <c r="L2479" s="8">
        <f t="shared" si="212"/>
        <v>4065600</v>
      </c>
      <c r="M2479" s="8">
        <f t="shared" si="213"/>
        <v>1046430</v>
      </c>
      <c r="N2479" s="8">
        <f t="shared" si="210"/>
        <v>3333099</v>
      </c>
    </row>
    <row r="2480" spans="1:14" ht="28.5" x14ac:dyDescent="0.2">
      <c r="A2480" s="4">
        <v>501715</v>
      </c>
      <c r="B2480" s="15" t="s">
        <v>2991</v>
      </c>
      <c r="C2480" s="15" t="s">
        <v>3022</v>
      </c>
      <c r="D2480" s="15" t="s">
        <v>1528</v>
      </c>
      <c r="E2480" s="16"/>
      <c r="F2480" s="6" t="s">
        <v>3067</v>
      </c>
      <c r="G2480" s="6" t="s">
        <v>3068</v>
      </c>
      <c r="H2480" s="7">
        <v>5.5</v>
      </c>
      <c r="I2480" s="7">
        <v>5.5</v>
      </c>
      <c r="J2480" s="7"/>
      <c r="K2480" s="7">
        <v>4</v>
      </c>
      <c r="L2480" s="8">
        <f t="shared" si="212"/>
        <v>2904000</v>
      </c>
      <c r="M2480" s="8">
        <f t="shared" si="213"/>
        <v>747450</v>
      </c>
      <c r="N2480" s="8">
        <f t="shared" si="210"/>
        <v>2380785</v>
      </c>
    </row>
    <row r="2481" spans="1:14" ht="114" x14ac:dyDescent="0.2">
      <c r="A2481" s="4">
        <v>501720</v>
      </c>
      <c r="B2481" s="15" t="s">
        <v>2991</v>
      </c>
      <c r="C2481" s="15" t="s">
        <v>3069</v>
      </c>
      <c r="D2481" s="15" t="s">
        <v>1528</v>
      </c>
      <c r="E2481" s="16"/>
      <c r="F2481" s="6" t="s">
        <v>3070</v>
      </c>
      <c r="G2481" s="6"/>
      <c r="H2481" s="7">
        <v>7</v>
      </c>
      <c r="I2481" s="7">
        <v>7</v>
      </c>
      <c r="J2481" s="7"/>
      <c r="K2481" s="7">
        <v>4</v>
      </c>
      <c r="L2481" s="8">
        <f t="shared" si="212"/>
        <v>3696000</v>
      </c>
      <c r="M2481" s="8">
        <f t="shared" si="213"/>
        <v>951300</v>
      </c>
      <c r="N2481" s="8">
        <f t="shared" si="210"/>
        <v>3030090</v>
      </c>
    </row>
    <row r="2482" spans="1:14" ht="85.5" x14ac:dyDescent="0.2">
      <c r="A2482" s="10">
        <v>501721</v>
      </c>
      <c r="B2482" s="15" t="s">
        <v>2991</v>
      </c>
      <c r="C2482" s="15" t="s">
        <v>3069</v>
      </c>
      <c r="D2482" s="15" t="s">
        <v>1528</v>
      </c>
      <c r="E2482" s="16"/>
      <c r="F2482" s="13" t="s">
        <v>3071</v>
      </c>
      <c r="G2482" s="13"/>
      <c r="H2482" s="7">
        <v>45</v>
      </c>
      <c r="I2482" s="7">
        <v>45</v>
      </c>
      <c r="J2482" s="9"/>
      <c r="K2482" s="7">
        <v>6</v>
      </c>
      <c r="L2482" s="8">
        <f t="shared" si="212"/>
        <v>23760000</v>
      </c>
      <c r="M2482" s="8">
        <f t="shared" si="213"/>
        <v>6115500</v>
      </c>
      <c r="N2482" s="8">
        <f t="shared" si="210"/>
        <v>19479150</v>
      </c>
    </row>
    <row r="2483" spans="1:14" ht="57" x14ac:dyDescent="0.2">
      <c r="A2483" s="4">
        <v>501725</v>
      </c>
      <c r="B2483" s="15" t="s">
        <v>2991</v>
      </c>
      <c r="C2483" s="15" t="s">
        <v>3069</v>
      </c>
      <c r="D2483" s="15" t="s">
        <v>171</v>
      </c>
      <c r="E2483" s="16"/>
      <c r="F2483" s="6" t="s">
        <v>3072</v>
      </c>
      <c r="G2483" s="6"/>
      <c r="H2483" s="7">
        <v>3.1</v>
      </c>
      <c r="I2483" s="7">
        <v>3.1</v>
      </c>
      <c r="J2483" s="7"/>
      <c r="K2483" s="7">
        <v>3</v>
      </c>
      <c r="L2483" s="8">
        <f t="shared" si="212"/>
        <v>1636800</v>
      </c>
      <c r="M2483" s="8">
        <f t="shared" si="213"/>
        <v>421290</v>
      </c>
      <c r="N2483" s="8">
        <f t="shared" si="210"/>
        <v>1341897</v>
      </c>
    </row>
    <row r="2484" spans="1:14" ht="57" x14ac:dyDescent="0.2">
      <c r="A2484" s="4">
        <v>501730</v>
      </c>
      <c r="B2484" s="15" t="s">
        <v>2991</v>
      </c>
      <c r="C2484" s="15" t="s">
        <v>3069</v>
      </c>
      <c r="D2484" s="15" t="s">
        <v>171</v>
      </c>
      <c r="E2484" s="16"/>
      <c r="F2484" s="6" t="s">
        <v>3073</v>
      </c>
      <c r="G2484" s="6"/>
      <c r="H2484" s="7">
        <v>4.8</v>
      </c>
      <c r="I2484" s="7">
        <v>4.8</v>
      </c>
      <c r="J2484" s="7"/>
      <c r="K2484" s="7">
        <v>3</v>
      </c>
      <c r="L2484" s="8">
        <f t="shared" si="212"/>
        <v>2534400</v>
      </c>
      <c r="M2484" s="8">
        <f t="shared" si="213"/>
        <v>652320</v>
      </c>
      <c r="N2484" s="8">
        <f t="shared" si="210"/>
        <v>2077776</v>
      </c>
    </row>
    <row r="2485" spans="1:14" ht="57" x14ac:dyDescent="0.2">
      <c r="A2485" s="4">
        <v>501735</v>
      </c>
      <c r="B2485" s="15" t="s">
        <v>2991</v>
      </c>
      <c r="C2485" s="15" t="s">
        <v>3069</v>
      </c>
      <c r="D2485" s="15" t="s">
        <v>171</v>
      </c>
      <c r="E2485" s="16"/>
      <c r="F2485" s="6" t="s">
        <v>3074</v>
      </c>
      <c r="G2485" s="6"/>
      <c r="H2485" s="7">
        <v>6</v>
      </c>
      <c r="I2485" s="7">
        <v>4</v>
      </c>
      <c r="J2485" s="7">
        <v>2</v>
      </c>
      <c r="K2485" s="7">
        <v>3</v>
      </c>
      <c r="L2485" s="8">
        <f t="shared" si="212"/>
        <v>4172000</v>
      </c>
      <c r="M2485" s="8">
        <f t="shared" si="213"/>
        <v>879600</v>
      </c>
      <c r="N2485" s="8">
        <f t="shared" si="210"/>
        <v>3556280</v>
      </c>
    </row>
    <row r="2486" spans="1:14" ht="71.25" x14ac:dyDescent="0.2">
      <c r="A2486" s="4">
        <v>501740</v>
      </c>
      <c r="B2486" s="15" t="s">
        <v>2991</v>
      </c>
      <c r="C2486" s="15" t="s">
        <v>3069</v>
      </c>
      <c r="D2486" s="15" t="s">
        <v>171</v>
      </c>
      <c r="E2486" s="16"/>
      <c r="F2486" s="6" t="s">
        <v>3075</v>
      </c>
      <c r="G2486" s="6" t="s">
        <v>3076</v>
      </c>
      <c r="H2486" s="7">
        <v>13</v>
      </c>
      <c r="I2486" s="7">
        <v>8.5</v>
      </c>
      <c r="J2486" s="7">
        <v>4.5</v>
      </c>
      <c r="K2486" s="7">
        <v>4</v>
      </c>
      <c r="L2486" s="8">
        <f t="shared" si="212"/>
        <v>9123000</v>
      </c>
      <c r="M2486" s="8">
        <f t="shared" si="213"/>
        <v>1911150</v>
      </c>
      <c r="N2486" s="8">
        <f t="shared" si="210"/>
        <v>7785195</v>
      </c>
    </row>
    <row r="2487" spans="1:14" ht="42.75" x14ac:dyDescent="0.2">
      <c r="A2487" s="4">
        <v>501745</v>
      </c>
      <c r="B2487" s="15" t="s">
        <v>2991</v>
      </c>
      <c r="C2487" s="15" t="s">
        <v>3069</v>
      </c>
      <c r="D2487" s="15" t="s">
        <v>171</v>
      </c>
      <c r="E2487" s="16"/>
      <c r="F2487" s="6" t="s">
        <v>3077</v>
      </c>
      <c r="G2487" s="6"/>
      <c r="H2487" s="7">
        <v>17.600000000000001</v>
      </c>
      <c r="I2487" s="7">
        <v>17.600000000000001</v>
      </c>
      <c r="J2487" s="7"/>
      <c r="K2487" s="7">
        <v>6</v>
      </c>
      <c r="L2487" s="8">
        <f t="shared" si="212"/>
        <v>9292800</v>
      </c>
      <c r="M2487" s="8">
        <f t="shared" si="213"/>
        <v>2391840</v>
      </c>
      <c r="N2487" s="8">
        <f t="shared" si="210"/>
        <v>7618512</v>
      </c>
    </row>
    <row r="2488" spans="1:14" ht="85.5" x14ac:dyDescent="0.2">
      <c r="A2488" s="4">
        <v>501750</v>
      </c>
      <c r="B2488" s="15" t="s">
        <v>2991</v>
      </c>
      <c r="C2488" s="15" t="s">
        <v>3069</v>
      </c>
      <c r="D2488" s="15" t="s">
        <v>171</v>
      </c>
      <c r="E2488" s="16"/>
      <c r="F2488" s="6" t="s">
        <v>3078</v>
      </c>
      <c r="G2488" s="6" t="s">
        <v>3079</v>
      </c>
      <c r="H2488" s="7">
        <v>87.9</v>
      </c>
      <c r="I2488" s="7">
        <v>87.9</v>
      </c>
      <c r="J2488" s="7"/>
      <c r="K2488" s="7">
        <v>8</v>
      </c>
      <c r="L2488" s="8">
        <f t="shared" si="212"/>
        <v>46411200</v>
      </c>
      <c r="M2488" s="8">
        <f t="shared" si="213"/>
        <v>11945610</v>
      </c>
      <c r="N2488" s="8">
        <f t="shared" si="210"/>
        <v>38049273</v>
      </c>
    </row>
    <row r="2489" spans="1:14" ht="42.75" x14ac:dyDescent="0.2">
      <c r="A2489" s="4">
        <v>501755</v>
      </c>
      <c r="B2489" s="15" t="s">
        <v>2991</v>
      </c>
      <c r="C2489" s="15" t="s">
        <v>3069</v>
      </c>
      <c r="D2489" s="15" t="s">
        <v>171</v>
      </c>
      <c r="E2489" s="16"/>
      <c r="F2489" s="6" t="s">
        <v>3080</v>
      </c>
      <c r="G2489" s="6"/>
      <c r="H2489" s="7">
        <v>35</v>
      </c>
      <c r="I2489" s="7">
        <v>35</v>
      </c>
      <c r="J2489" s="7"/>
      <c r="K2489" s="7">
        <v>8</v>
      </c>
      <c r="L2489" s="8">
        <f t="shared" si="212"/>
        <v>18480000</v>
      </c>
      <c r="M2489" s="8">
        <f t="shared" si="213"/>
        <v>4756500</v>
      </c>
      <c r="N2489" s="8">
        <f t="shared" si="210"/>
        <v>15150450</v>
      </c>
    </row>
    <row r="2490" spans="1:14" ht="42.75" x14ac:dyDescent="0.2">
      <c r="A2490" s="4">
        <v>501760</v>
      </c>
      <c r="B2490" s="15" t="s">
        <v>2991</v>
      </c>
      <c r="C2490" s="15" t="s">
        <v>3069</v>
      </c>
      <c r="D2490" s="15" t="s">
        <v>171</v>
      </c>
      <c r="E2490" s="16"/>
      <c r="F2490" s="13" t="s">
        <v>3081</v>
      </c>
      <c r="G2490" s="13"/>
      <c r="H2490" s="7">
        <v>20.100000000000001</v>
      </c>
      <c r="I2490" s="7">
        <v>20.100000000000001</v>
      </c>
      <c r="J2490" s="7"/>
      <c r="K2490" s="7">
        <v>6</v>
      </c>
      <c r="L2490" s="8">
        <f t="shared" si="212"/>
        <v>10612800</v>
      </c>
      <c r="M2490" s="8">
        <f t="shared" si="213"/>
        <v>2731590</v>
      </c>
      <c r="N2490" s="8">
        <f t="shared" si="210"/>
        <v>8700687</v>
      </c>
    </row>
    <row r="2491" spans="1:14" ht="57" x14ac:dyDescent="0.2">
      <c r="A2491" s="4">
        <v>501765</v>
      </c>
      <c r="B2491" s="15" t="s">
        <v>2991</v>
      </c>
      <c r="C2491" s="15" t="s">
        <v>3069</v>
      </c>
      <c r="D2491" s="15" t="s">
        <v>171</v>
      </c>
      <c r="E2491" s="16"/>
      <c r="F2491" s="6" t="s">
        <v>3082</v>
      </c>
      <c r="G2491" s="6" t="s">
        <v>3083</v>
      </c>
      <c r="H2491" s="7">
        <v>29</v>
      </c>
      <c r="I2491" s="7">
        <v>29</v>
      </c>
      <c r="J2491" s="7"/>
      <c r="K2491" s="7">
        <v>6</v>
      </c>
      <c r="L2491" s="8">
        <f t="shared" si="212"/>
        <v>15312000</v>
      </c>
      <c r="M2491" s="8">
        <f t="shared" si="213"/>
        <v>3941100</v>
      </c>
      <c r="N2491" s="8">
        <f t="shared" si="210"/>
        <v>12553230</v>
      </c>
    </row>
    <row r="2492" spans="1:14" ht="28.5" x14ac:dyDescent="0.2">
      <c r="A2492" s="4">
        <v>501770</v>
      </c>
      <c r="B2492" s="15" t="s">
        <v>2991</v>
      </c>
      <c r="C2492" s="15" t="s">
        <v>3069</v>
      </c>
      <c r="D2492" s="15" t="s">
        <v>171</v>
      </c>
      <c r="E2492" s="16"/>
      <c r="F2492" s="6" t="s">
        <v>3084</v>
      </c>
      <c r="G2492" s="6"/>
      <c r="H2492" s="7">
        <v>14</v>
      </c>
      <c r="I2492" s="7">
        <v>14</v>
      </c>
      <c r="J2492" s="7"/>
      <c r="K2492" s="7">
        <v>6</v>
      </c>
      <c r="L2492" s="8">
        <f t="shared" si="212"/>
        <v>7392000</v>
      </c>
      <c r="M2492" s="8">
        <f t="shared" si="213"/>
        <v>1902600</v>
      </c>
      <c r="N2492" s="8">
        <f t="shared" si="210"/>
        <v>6060180</v>
      </c>
    </row>
    <row r="2493" spans="1:14" ht="28.5" x14ac:dyDescent="0.2">
      <c r="A2493" s="4">
        <v>501775</v>
      </c>
      <c r="B2493" s="15" t="s">
        <v>2991</v>
      </c>
      <c r="C2493" s="15" t="s">
        <v>3069</v>
      </c>
      <c r="D2493" s="15" t="s">
        <v>171</v>
      </c>
      <c r="E2493" s="16"/>
      <c r="F2493" s="6" t="s">
        <v>3085</v>
      </c>
      <c r="G2493" s="6"/>
      <c r="H2493" s="7">
        <v>14</v>
      </c>
      <c r="I2493" s="7">
        <v>14</v>
      </c>
      <c r="J2493" s="7"/>
      <c r="K2493" s="7">
        <v>6</v>
      </c>
      <c r="L2493" s="8">
        <f t="shared" si="212"/>
        <v>7392000</v>
      </c>
      <c r="M2493" s="8">
        <f t="shared" si="213"/>
        <v>1902600</v>
      </c>
      <c r="N2493" s="8">
        <f t="shared" si="210"/>
        <v>6060180</v>
      </c>
    </row>
    <row r="2494" spans="1:14" ht="28.5" x14ac:dyDescent="0.2">
      <c r="A2494" s="4">
        <v>501780</v>
      </c>
      <c r="B2494" s="15" t="s">
        <v>2991</v>
      </c>
      <c r="C2494" s="15" t="s">
        <v>3069</v>
      </c>
      <c r="D2494" s="15" t="s">
        <v>705</v>
      </c>
      <c r="E2494" s="16"/>
      <c r="F2494" s="6" t="s">
        <v>3086</v>
      </c>
      <c r="G2494" s="6"/>
      <c r="H2494" s="7">
        <v>2</v>
      </c>
      <c r="I2494" s="7">
        <v>2</v>
      </c>
      <c r="J2494" s="7"/>
      <c r="K2494" s="7">
        <v>3</v>
      </c>
      <c r="L2494" s="8">
        <f t="shared" si="212"/>
        <v>1056000</v>
      </c>
      <c r="M2494" s="8">
        <f t="shared" si="213"/>
        <v>271800</v>
      </c>
      <c r="N2494" s="8">
        <f t="shared" si="210"/>
        <v>865740</v>
      </c>
    </row>
    <row r="2495" spans="1:14" ht="28.5" x14ac:dyDescent="0.2">
      <c r="A2495" s="4">
        <v>501785</v>
      </c>
      <c r="B2495" s="15" t="s">
        <v>2991</v>
      </c>
      <c r="C2495" s="15" t="s">
        <v>3069</v>
      </c>
      <c r="D2495" s="15" t="s">
        <v>705</v>
      </c>
      <c r="E2495" s="16"/>
      <c r="F2495" s="6" t="s">
        <v>3087</v>
      </c>
      <c r="G2495" s="6"/>
      <c r="H2495" s="7">
        <v>6</v>
      </c>
      <c r="I2495" s="7">
        <v>6</v>
      </c>
      <c r="J2495" s="7"/>
      <c r="K2495" s="7">
        <v>4</v>
      </c>
      <c r="L2495" s="8">
        <f t="shared" si="212"/>
        <v>3168000</v>
      </c>
      <c r="M2495" s="8">
        <f t="shared" si="213"/>
        <v>815400</v>
      </c>
      <c r="N2495" s="8">
        <f t="shared" si="210"/>
        <v>2597220</v>
      </c>
    </row>
    <row r="2496" spans="1:14" ht="71.25" x14ac:dyDescent="0.2">
      <c r="A2496" s="4">
        <v>501790</v>
      </c>
      <c r="B2496" s="15" t="s">
        <v>2991</v>
      </c>
      <c r="C2496" s="15" t="s">
        <v>3088</v>
      </c>
      <c r="D2496" s="15" t="s">
        <v>171</v>
      </c>
      <c r="E2496" s="15" t="s">
        <v>22</v>
      </c>
      <c r="F2496" s="13" t="s">
        <v>3089</v>
      </c>
      <c r="G2496" s="13"/>
      <c r="H2496" s="7">
        <v>1.5</v>
      </c>
      <c r="I2496" s="7">
        <v>1.5</v>
      </c>
      <c r="J2496" s="7"/>
      <c r="K2496" s="7">
        <v>3</v>
      </c>
      <c r="L2496" s="11">
        <f>I2496*277000+J2496*644000</f>
        <v>415500</v>
      </c>
      <c r="M2496" s="12">
        <f>(I2496*135900)+(J2496*179000)</f>
        <v>203850</v>
      </c>
      <c r="N2496" s="12">
        <f t="shared" si="210"/>
        <v>272805</v>
      </c>
    </row>
    <row r="2497" spans="1:14" ht="28.5" x14ac:dyDescent="0.2">
      <c r="A2497" s="10">
        <v>501792</v>
      </c>
      <c r="B2497" s="15" t="s">
        <v>2991</v>
      </c>
      <c r="C2497" s="15" t="s">
        <v>3088</v>
      </c>
      <c r="D2497" s="15" t="s">
        <v>171</v>
      </c>
      <c r="E2497" s="15" t="s">
        <v>22</v>
      </c>
      <c r="F2497" s="13" t="s">
        <v>3090</v>
      </c>
      <c r="G2497" s="13"/>
      <c r="H2497" s="7">
        <v>0.75</v>
      </c>
      <c r="I2497" s="7">
        <v>0.75</v>
      </c>
      <c r="J2497" s="9"/>
      <c r="K2497" s="7" t="s">
        <v>21</v>
      </c>
      <c r="L2497" s="11">
        <f>I2497*277000+J2497*644000</f>
        <v>207750</v>
      </c>
      <c r="M2497" s="12">
        <f>(I2497*135900)+(J2497*179000)</f>
        <v>101925</v>
      </c>
      <c r="N2497" s="12">
        <f t="shared" si="210"/>
        <v>136402.5</v>
      </c>
    </row>
    <row r="2498" spans="1:14" ht="42.75" x14ac:dyDescent="0.2">
      <c r="A2498" s="4">
        <v>501795</v>
      </c>
      <c r="B2498" s="15" t="s">
        <v>2991</v>
      </c>
      <c r="C2498" s="15" t="s">
        <v>3088</v>
      </c>
      <c r="D2498" s="15" t="s">
        <v>171</v>
      </c>
      <c r="E2498" s="16"/>
      <c r="F2498" s="6" t="s">
        <v>3091</v>
      </c>
      <c r="G2498" s="6"/>
      <c r="H2498" s="7">
        <v>10</v>
      </c>
      <c r="I2498" s="7">
        <v>10</v>
      </c>
      <c r="J2498" s="7"/>
      <c r="K2498" s="7">
        <v>5</v>
      </c>
      <c r="L2498" s="8">
        <f t="shared" ref="L2498:L2509" si="214">I2498*528000+J2498*1030000</f>
        <v>5280000</v>
      </c>
      <c r="M2498" s="8">
        <f t="shared" ref="M2498:M2509" si="215">(I2498*135900)+(J2498*168000)</f>
        <v>1359000</v>
      </c>
      <c r="N2498" s="8">
        <f t="shared" si="210"/>
        <v>4328700</v>
      </c>
    </row>
    <row r="2499" spans="1:14" ht="57" x14ac:dyDescent="0.2">
      <c r="A2499" s="4">
        <v>501800</v>
      </c>
      <c r="B2499" s="15" t="s">
        <v>2991</v>
      </c>
      <c r="C2499" s="15" t="s">
        <v>3088</v>
      </c>
      <c r="D2499" s="15" t="s">
        <v>171</v>
      </c>
      <c r="E2499" s="16"/>
      <c r="F2499" s="6" t="s">
        <v>3092</v>
      </c>
      <c r="G2499" s="6"/>
      <c r="H2499" s="7">
        <v>38</v>
      </c>
      <c r="I2499" s="7">
        <v>38</v>
      </c>
      <c r="J2499" s="7"/>
      <c r="K2499" s="7">
        <v>8</v>
      </c>
      <c r="L2499" s="8">
        <f t="shared" si="214"/>
        <v>20064000</v>
      </c>
      <c r="M2499" s="8">
        <f t="shared" si="215"/>
        <v>5164200</v>
      </c>
      <c r="N2499" s="8">
        <f t="shared" si="210"/>
        <v>16449060</v>
      </c>
    </row>
    <row r="2500" spans="1:14" ht="85.5" x14ac:dyDescent="0.2">
      <c r="A2500" s="4">
        <v>501805</v>
      </c>
      <c r="B2500" s="15" t="s">
        <v>2991</v>
      </c>
      <c r="C2500" s="15" t="s">
        <v>3088</v>
      </c>
      <c r="D2500" s="15" t="s">
        <v>171</v>
      </c>
      <c r="E2500" s="16"/>
      <c r="F2500" s="6" t="s">
        <v>3093</v>
      </c>
      <c r="G2500" s="6"/>
      <c r="H2500" s="7">
        <v>27.6</v>
      </c>
      <c r="I2500" s="7">
        <v>27.6</v>
      </c>
      <c r="J2500" s="7"/>
      <c r="K2500" s="7">
        <v>6</v>
      </c>
      <c r="L2500" s="8">
        <f t="shared" si="214"/>
        <v>14572800</v>
      </c>
      <c r="M2500" s="8">
        <f t="shared" si="215"/>
        <v>3750840</v>
      </c>
      <c r="N2500" s="8">
        <f t="shared" ref="N2500:N2563" si="216">L2500- ((M2500*70)/100)</f>
        <v>11947212</v>
      </c>
    </row>
    <row r="2501" spans="1:14" ht="71.25" x14ac:dyDescent="0.2">
      <c r="A2501" s="4">
        <v>501810</v>
      </c>
      <c r="B2501" s="15" t="s">
        <v>2991</v>
      </c>
      <c r="C2501" s="15" t="s">
        <v>3088</v>
      </c>
      <c r="D2501" s="15" t="s">
        <v>171</v>
      </c>
      <c r="E2501" s="16"/>
      <c r="F2501" s="6" t="s">
        <v>3094</v>
      </c>
      <c r="G2501" s="6"/>
      <c r="H2501" s="7">
        <v>47</v>
      </c>
      <c r="I2501" s="7">
        <v>47</v>
      </c>
      <c r="J2501" s="7"/>
      <c r="K2501" s="7">
        <v>8</v>
      </c>
      <c r="L2501" s="8">
        <f t="shared" si="214"/>
        <v>24816000</v>
      </c>
      <c r="M2501" s="8">
        <f t="shared" si="215"/>
        <v>6387300</v>
      </c>
      <c r="N2501" s="8">
        <f t="shared" si="216"/>
        <v>20344890</v>
      </c>
    </row>
    <row r="2502" spans="1:14" ht="71.25" x14ac:dyDescent="0.2">
      <c r="A2502" s="4">
        <v>501815</v>
      </c>
      <c r="B2502" s="15" t="s">
        <v>2991</v>
      </c>
      <c r="C2502" s="15" t="s">
        <v>3088</v>
      </c>
      <c r="D2502" s="15" t="s">
        <v>171</v>
      </c>
      <c r="E2502" s="16"/>
      <c r="F2502" s="13" t="s">
        <v>3095</v>
      </c>
      <c r="G2502" s="13"/>
      <c r="H2502" s="7">
        <v>55</v>
      </c>
      <c r="I2502" s="7">
        <v>55</v>
      </c>
      <c r="J2502" s="7"/>
      <c r="K2502" s="7">
        <v>8</v>
      </c>
      <c r="L2502" s="8">
        <f t="shared" si="214"/>
        <v>29040000</v>
      </c>
      <c r="M2502" s="8">
        <f t="shared" si="215"/>
        <v>7474500</v>
      </c>
      <c r="N2502" s="8">
        <f t="shared" si="216"/>
        <v>23807850</v>
      </c>
    </row>
    <row r="2503" spans="1:14" ht="99.75" x14ac:dyDescent="0.2">
      <c r="A2503" s="4">
        <v>501820</v>
      </c>
      <c r="B2503" s="15" t="s">
        <v>2991</v>
      </c>
      <c r="C2503" s="15" t="s">
        <v>3088</v>
      </c>
      <c r="D2503" s="15" t="s">
        <v>171</v>
      </c>
      <c r="E2503" s="16"/>
      <c r="F2503" s="6" t="s">
        <v>3096</v>
      </c>
      <c r="G2503" s="6"/>
      <c r="H2503" s="7">
        <v>65</v>
      </c>
      <c r="I2503" s="7">
        <v>65</v>
      </c>
      <c r="J2503" s="7"/>
      <c r="K2503" s="7">
        <v>8</v>
      </c>
      <c r="L2503" s="8">
        <f t="shared" si="214"/>
        <v>34320000</v>
      </c>
      <c r="M2503" s="8">
        <f t="shared" si="215"/>
        <v>8833500</v>
      </c>
      <c r="N2503" s="8">
        <f t="shared" si="216"/>
        <v>28136550</v>
      </c>
    </row>
    <row r="2504" spans="1:14" ht="99.75" x14ac:dyDescent="0.2">
      <c r="A2504" s="4">
        <v>501825</v>
      </c>
      <c r="B2504" s="15" t="s">
        <v>2991</v>
      </c>
      <c r="C2504" s="15" t="s">
        <v>3088</v>
      </c>
      <c r="D2504" s="15" t="s">
        <v>171</v>
      </c>
      <c r="E2504" s="16"/>
      <c r="F2504" s="6" t="s">
        <v>3097</v>
      </c>
      <c r="G2504" s="6" t="s">
        <v>3098</v>
      </c>
      <c r="H2504" s="7">
        <v>80</v>
      </c>
      <c r="I2504" s="7">
        <v>80</v>
      </c>
      <c r="J2504" s="7"/>
      <c r="K2504" s="7">
        <v>10</v>
      </c>
      <c r="L2504" s="8">
        <f t="shared" si="214"/>
        <v>42240000</v>
      </c>
      <c r="M2504" s="8">
        <f t="shared" si="215"/>
        <v>10872000</v>
      </c>
      <c r="N2504" s="8">
        <f t="shared" si="216"/>
        <v>34629600</v>
      </c>
    </row>
    <row r="2505" spans="1:14" ht="156.75" x14ac:dyDescent="0.2">
      <c r="A2505" s="10">
        <v>501830</v>
      </c>
      <c r="B2505" s="15" t="s">
        <v>2991</v>
      </c>
      <c r="C2505" s="15" t="s">
        <v>3088</v>
      </c>
      <c r="D2505" s="15" t="s">
        <v>171</v>
      </c>
      <c r="E2505" s="16"/>
      <c r="F2505" s="13" t="s">
        <v>3099</v>
      </c>
      <c r="G2505" s="13"/>
      <c r="H2505" s="7">
        <v>180</v>
      </c>
      <c r="I2505" s="7">
        <v>180</v>
      </c>
      <c r="J2505" s="9"/>
      <c r="K2505" s="7">
        <v>10</v>
      </c>
      <c r="L2505" s="8">
        <f t="shared" si="214"/>
        <v>95040000</v>
      </c>
      <c r="M2505" s="8">
        <f t="shared" si="215"/>
        <v>24462000</v>
      </c>
      <c r="N2505" s="8">
        <f t="shared" si="216"/>
        <v>77916600</v>
      </c>
    </row>
    <row r="2506" spans="1:14" ht="128.25" x14ac:dyDescent="0.2">
      <c r="A2506" s="10">
        <v>501832</v>
      </c>
      <c r="B2506" s="15" t="s">
        <v>2991</v>
      </c>
      <c r="C2506" s="15" t="s">
        <v>3088</v>
      </c>
      <c r="D2506" s="15" t="s">
        <v>171</v>
      </c>
      <c r="E2506" s="16"/>
      <c r="F2506" s="13" t="s">
        <v>3100</v>
      </c>
      <c r="G2506" s="13"/>
      <c r="H2506" s="7">
        <v>130</v>
      </c>
      <c r="I2506" s="7">
        <v>130</v>
      </c>
      <c r="J2506" s="9"/>
      <c r="K2506" s="7">
        <v>10</v>
      </c>
      <c r="L2506" s="8">
        <f t="shared" si="214"/>
        <v>68640000</v>
      </c>
      <c r="M2506" s="8">
        <f t="shared" si="215"/>
        <v>17667000</v>
      </c>
      <c r="N2506" s="8">
        <f t="shared" si="216"/>
        <v>56273100</v>
      </c>
    </row>
    <row r="2507" spans="1:14" ht="142.5" x14ac:dyDescent="0.2">
      <c r="A2507" s="10">
        <v>501835</v>
      </c>
      <c r="B2507" s="15" t="s">
        <v>2991</v>
      </c>
      <c r="C2507" s="15" t="s">
        <v>3088</v>
      </c>
      <c r="D2507" s="15" t="s">
        <v>171</v>
      </c>
      <c r="E2507" s="16"/>
      <c r="F2507" s="13" t="s">
        <v>3101</v>
      </c>
      <c r="G2507" s="13"/>
      <c r="H2507" s="7">
        <v>55</v>
      </c>
      <c r="I2507" s="7">
        <v>55</v>
      </c>
      <c r="J2507" s="9"/>
      <c r="K2507" s="7">
        <v>6</v>
      </c>
      <c r="L2507" s="8">
        <f t="shared" si="214"/>
        <v>29040000</v>
      </c>
      <c r="M2507" s="8">
        <f t="shared" si="215"/>
        <v>7474500</v>
      </c>
      <c r="N2507" s="8">
        <f t="shared" si="216"/>
        <v>23807850</v>
      </c>
    </row>
    <row r="2508" spans="1:14" ht="28.5" x14ac:dyDescent="0.2">
      <c r="A2508" s="4">
        <v>501840</v>
      </c>
      <c r="B2508" s="15" t="s">
        <v>2991</v>
      </c>
      <c r="C2508" s="15" t="s">
        <v>3088</v>
      </c>
      <c r="D2508" s="15" t="s">
        <v>171</v>
      </c>
      <c r="E2508" s="16"/>
      <c r="F2508" s="6" t="s">
        <v>3102</v>
      </c>
      <c r="G2508" s="6"/>
      <c r="H2508" s="7">
        <v>68.7</v>
      </c>
      <c r="I2508" s="7">
        <v>68.7</v>
      </c>
      <c r="J2508" s="7"/>
      <c r="K2508" s="7">
        <v>8</v>
      </c>
      <c r="L2508" s="8">
        <f t="shared" si="214"/>
        <v>36273600</v>
      </c>
      <c r="M2508" s="8">
        <f t="shared" si="215"/>
        <v>9336330</v>
      </c>
      <c r="N2508" s="8">
        <f t="shared" si="216"/>
        <v>29738169</v>
      </c>
    </row>
    <row r="2509" spans="1:14" ht="57" x14ac:dyDescent="0.2">
      <c r="A2509" s="10">
        <v>501845</v>
      </c>
      <c r="B2509" s="15" t="s">
        <v>2991</v>
      </c>
      <c r="C2509" s="15" t="s">
        <v>3088</v>
      </c>
      <c r="D2509" s="15" t="s">
        <v>171</v>
      </c>
      <c r="E2509" s="16"/>
      <c r="F2509" s="13" t="s">
        <v>3103</v>
      </c>
      <c r="G2509" s="13"/>
      <c r="H2509" s="7">
        <v>80</v>
      </c>
      <c r="I2509" s="7">
        <v>80</v>
      </c>
      <c r="J2509" s="9"/>
      <c r="K2509" s="7">
        <v>8</v>
      </c>
      <c r="L2509" s="8">
        <f t="shared" si="214"/>
        <v>42240000</v>
      </c>
      <c r="M2509" s="8">
        <f t="shared" si="215"/>
        <v>10872000</v>
      </c>
      <c r="N2509" s="8">
        <f t="shared" si="216"/>
        <v>34629600</v>
      </c>
    </row>
    <row r="2510" spans="1:14" ht="28.5" x14ac:dyDescent="0.2">
      <c r="A2510" s="4">
        <v>501860</v>
      </c>
      <c r="B2510" s="15" t="s">
        <v>2991</v>
      </c>
      <c r="C2510" s="15" t="s">
        <v>3088</v>
      </c>
      <c r="D2510" s="15" t="s">
        <v>171</v>
      </c>
      <c r="E2510" s="15" t="s">
        <v>25</v>
      </c>
      <c r="F2510" s="13" t="s">
        <v>3104</v>
      </c>
      <c r="G2510" s="13"/>
      <c r="H2510" s="7">
        <v>2</v>
      </c>
      <c r="I2510" s="7">
        <v>2</v>
      </c>
      <c r="J2510" s="7"/>
      <c r="K2510" s="7">
        <v>3</v>
      </c>
      <c r="L2510" s="12">
        <f>I2510*277000+J2510*644000</f>
        <v>554000</v>
      </c>
      <c r="M2510" s="12">
        <f>(I2510*135900)+(J2510*179000)</f>
        <v>271800</v>
      </c>
      <c r="N2510" s="12">
        <f t="shared" si="216"/>
        <v>363740</v>
      </c>
    </row>
    <row r="2511" spans="1:14" ht="28.5" x14ac:dyDescent="0.2">
      <c r="A2511" s="4">
        <v>501865</v>
      </c>
      <c r="B2511" s="15" t="s">
        <v>2991</v>
      </c>
      <c r="C2511" s="15" t="s">
        <v>3088</v>
      </c>
      <c r="D2511" s="15" t="s">
        <v>171</v>
      </c>
      <c r="E2511" s="15" t="s">
        <v>22</v>
      </c>
      <c r="F2511" s="13" t="s">
        <v>3105</v>
      </c>
      <c r="G2511" s="13"/>
      <c r="H2511" s="7">
        <v>1</v>
      </c>
      <c r="I2511" s="7">
        <v>1</v>
      </c>
      <c r="J2511" s="7"/>
      <c r="K2511" s="7">
        <v>3</v>
      </c>
      <c r="L2511" s="11">
        <f>I2511*277000+J2511*644000</f>
        <v>277000</v>
      </c>
      <c r="M2511" s="12">
        <f>(I2511*135900)+(J2511*179000)</f>
        <v>135900</v>
      </c>
      <c r="N2511" s="12">
        <f t="shared" si="216"/>
        <v>181870</v>
      </c>
    </row>
    <row r="2512" spans="1:14" ht="42.75" x14ac:dyDescent="0.2">
      <c r="A2512" s="4">
        <v>501870</v>
      </c>
      <c r="B2512" s="15" t="s">
        <v>2991</v>
      </c>
      <c r="C2512" s="15" t="s">
        <v>3088</v>
      </c>
      <c r="D2512" s="15" t="s">
        <v>171</v>
      </c>
      <c r="E2512" s="15" t="s">
        <v>25</v>
      </c>
      <c r="F2512" s="6" t="s">
        <v>3106</v>
      </c>
      <c r="G2512" s="6"/>
      <c r="H2512" s="7">
        <v>3</v>
      </c>
      <c r="I2512" s="7">
        <v>3</v>
      </c>
      <c r="J2512" s="7"/>
      <c r="K2512" s="7">
        <v>0</v>
      </c>
      <c r="L2512" s="12">
        <f>I2512*277000+J2512*644000</f>
        <v>831000</v>
      </c>
      <c r="M2512" s="12">
        <f>(I2512*135900)+(J2512*179000)</f>
        <v>407700</v>
      </c>
      <c r="N2512" s="12">
        <f t="shared" si="216"/>
        <v>545610</v>
      </c>
    </row>
    <row r="2513" spans="1:14" ht="28.5" x14ac:dyDescent="0.2">
      <c r="A2513" s="4">
        <v>501875</v>
      </c>
      <c r="B2513" s="15" t="s">
        <v>2991</v>
      </c>
      <c r="C2513" s="15" t="s">
        <v>3088</v>
      </c>
      <c r="D2513" s="15" t="s">
        <v>171</v>
      </c>
      <c r="E2513" s="15" t="s">
        <v>25</v>
      </c>
      <c r="F2513" s="6" t="s">
        <v>3107</v>
      </c>
      <c r="G2513" s="6"/>
      <c r="H2513" s="7">
        <v>0.7</v>
      </c>
      <c r="I2513" s="7">
        <v>0.7</v>
      </c>
      <c r="J2513" s="7"/>
      <c r="K2513" s="7">
        <v>0</v>
      </c>
      <c r="L2513" s="12">
        <f>I2513*277000+J2513*644000</f>
        <v>193900</v>
      </c>
      <c r="M2513" s="12">
        <f>(I2513*135900)+(J2513*179000)</f>
        <v>95130</v>
      </c>
      <c r="N2513" s="12">
        <f t="shared" si="216"/>
        <v>127309</v>
      </c>
    </row>
    <row r="2514" spans="1:14" ht="57" x14ac:dyDescent="0.2">
      <c r="A2514" s="4">
        <v>501880</v>
      </c>
      <c r="B2514" s="15" t="s">
        <v>2991</v>
      </c>
      <c r="C2514" s="15" t="s">
        <v>3088</v>
      </c>
      <c r="D2514" s="15" t="s">
        <v>171</v>
      </c>
      <c r="E2514" s="15" t="s">
        <v>25</v>
      </c>
      <c r="F2514" s="6" t="s">
        <v>3108</v>
      </c>
      <c r="G2514" s="6" t="s">
        <v>1013</v>
      </c>
      <c r="H2514" s="7">
        <v>3.3</v>
      </c>
      <c r="I2514" s="7">
        <v>3.3</v>
      </c>
      <c r="J2514" s="7"/>
      <c r="K2514" s="7">
        <v>3</v>
      </c>
      <c r="L2514" s="12">
        <f>I2514*277000+J2514*644000</f>
        <v>914100</v>
      </c>
      <c r="M2514" s="12">
        <f>(I2514*135900)+(J2514*179000)</f>
        <v>448470</v>
      </c>
      <c r="N2514" s="12">
        <f t="shared" si="216"/>
        <v>600171</v>
      </c>
    </row>
    <row r="2515" spans="1:14" ht="71.25" x14ac:dyDescent="0.2">
      <c r="A2515" s="4">
        <v>501885</v>
      </c>
      <c r="B2515" s="15" t="s">
        <v>2991</v>
      </c>
      <c r="C2515" s="15" t="s">
        <v>3088</v>
      </c>
      <c r="D2515" s="15" t="s">
        <v>171</v>
      </c>
      <c r="E2515" s="15" t="s">
        <v>164</v>
      </c>
      <c r="F2515" s="6" t="s">
        <v>3109</v>
      </c>
      <c r="G2515" s="6" t="s">
        <v>1013</v>
      </c>
      <c r="H2515" s="7">
        <v>15</v>
      </c>
      <c r="I2515" s="7">
        <v>10</v>
      </c>
      <c r="J2515" s="7">
        <v>5</v>
      </c>
      <c r="K2515" s="7">
        <v>5</v>
      </c>
      <c r="L2515" s="12">
        <f>I2515*528000+J2515*1030000</f>
        <v>10430000</v>
      </c>
      <c r="M2515" s="12">
        <f t="shared" ref="M2515:M2552" si="217">(I2515*135900)+(J2515*168000)</f>
        <v>2199000</v>
      </c>
      <c r="N2515" s="12">
        <f t="shared" si="216"/>
        <v>8890700</v>
      </c>
    </row>
    <row r="2516" spans="1:14" ht="28.5" x14ac:dyDescent="0.2">
      <c r="A2516" s="4">
        <v>501890</v>
      </c>
      <c r="B2516" s="15" t="s">
        <v>2991</v>
      </c>
      <c r="C2516" s="15" t="s">
        <v>3088</v>
      </c>
      <c r="D2516" s="15" t="s">
        <v>171</v>
      </c>
      <c r="E2516" s="16"/>
      <c r="F2516" s="6" t="s">
        <v>3110</v>
      </c>
      <c r="G2516" s="6"/>
      <c r="H2516" s="7">
        <v>22.9</v>
      </c>
      <c r="I2516" s="7">
        <v>22.9</v>
      </c>
      <c r="J2516" s="7"/>
      <c r="K2516" s="7">
        <v>5</v>
      </c>
      <c r="L2516" s="8">
        <f>I2516*528000+J2516*1030000</f>
        <v>12091200</v>
      </c>
      <c r="M2516" s="8">
        <f t="shared" si="217"/>
        <v>3112110</v>
      </c>
      <c r="N2516" s="8">
        <f t="shared" si="216"/>
        <v>9912723</v>
      </c>
    </row>
    <row r="2517" spans="1:14" ht="28.5" x14ac:dyDescent="0.2">
      <c r="A2517" s="4">
        <v>501895</v>
      </c>
      <c r="B2517" s="15" t="s">
        <v>2991</v>
      </c>
      <c r="C2517" s="15" t="s">
        <v>3088</v>
      </c>
      <c r="D2517" s="15" t="s">
        <v>171</v>
      </c>
      <c r="E2517" s="15" t="s">
        <v>164</v>
      </c>
      <c r="F2517" s="6" t="s">
        <v>3111</v>
      </c>
      <c r="G2517" s="6"/>
      <c r="H2517" s="7">
        <v>4.2</v>
      </c>
      <c r="I2517" s="7">
        <v>4.2</v>
      </c>
      <c r="J2517" s="7"/>
      <c r="K2517" s="7">
        <v>3</v>
      </c>
      <c r="L2517" s="12">
        <f>I2517*528000+J2517*1030000</f>
        <v>2217600</v>
      </c>
      <c r="M2517" s="12">
        <f t="shared" si="217"/>
        <v>570780</v>
      </c>
      <c r="N2517" s="12">
        <f t="shared" si="216"/>
        <v>1818054</v>
      </c>
    </row>
    <row r="2518" spans="1:14" ht="28.5" x14ac:dyDescent="0.2">
      <c r="A2518" s="4">
        <v>501900</v>
      </c>
      <c r="B2518" s="15" t="s">
        <v>2991</v>
      </c>
      <c r="C2518" s="15" t="s">
        <v>3088</v>
      </c>
      <c r="D2518" s="15" t="s">
        <v>171</v>
      </c>
      <c r="E2518" s="16"/>
      <c r="F2518" s="6" t="s">
        <v>3112</v>
      </c>
      <c r="G2518" s="6" t="s">
        <v>3113</v>
      </c>
      <c r="H2518" s="7">
        <v>12.1</v>
      </c>
      <c r="I2518" s="7">
        <v>12.1</v>
      </c>
      <c r="J2518" s="7"/>
      <c r="K2518" s="7">
        <v>5</v>
      </c>
      <c r="L2518" s="8">
        <f t="shared" ref="L2518:L2529" si="218">I2518*528000+J2518*1030000</f>
        <v>6388800</v>
      </c>
      <c r="M2518" s="8">
        <f t="shared" si="217"/>
        <v>1644390</v>
      </c>
      <c r="N2518" s="8">
        <f t="shared" si="216"/>
        <v>5237727</v>
      </c>
    </row>
    <row r="2519" spans="1:14" ht="57" x14ac:dyDescent="0.2">
      <c r="A2519" s="10">
        <v>501905</v>
      </c>
      <c r="B2519" s="15" t="s">
        <v>2991</v>
      </c>
      <c r="C2519" s="15" t="s">
        <v>3088</v>
      </c>
      <c r="D2519" s="15" t="s">
        <v>171</v>
      </c>
      <c r="E2519" s="16"/>
      <c r="F2519" s="13" t="s">
        <v>3114</v>
      </c>
      <c r="G2519" s="13"/>
      <c r="H2519" s="7">
        <v>27</v>
      </c>
      <c r="I2519" s="9">
        <v>20</v>
      </c>
      <c r="J2519" s="9">
        <v>7</v>
      </c>
      <c r="K2519" s="7">
        <v>5</v>
      </c>
      <c r="L2519" s="8">
        <f t="shared" si="218"/>
        <v>17770000</v>
      </c>
      <c r="M2519" s="8">
        <f t="shared" si="217"/>
        <v>3894000</v>
      </c>
      <c r="N2519" s="8">
        <f t="shared" si="216"/>
        <v>15044200</v>
      </c>
    </row>
    <row r="2520" spans="1:14" ht="71.25" x14ac:dyDescent="0.2">
      <c r="A2520" s="4">
        <v>501910</v>
      </c>
      <c r="B2520" s="15" t="s">
        <v>2991</v>
      </c>
      <c r="C2520" s="15" t="s">
        <v>3088</v>
      </c>
      <c r="D2520" s="15" t="s">
        <v>1495</v>
      </c>
      <c r="E2520" s="16"/>
      <c r="F2520" s="6" t="s">
        <v>3115</v>
      </c>
      <c r="G2520" s="6"/>
      <c r="H2520" s="7">
        <v>22.1</v>
      </c>
      <c r="I2520" s="7">
        <v>22.1</v>
      </c>
      <c r="J2520" s="7"/>
      <c r="K2520" s="7">
        <v>8</v>
      </c>
      <c r="L2520" s="8">
        <f t="shared" si="218"/>
        <v>11668800</v>
      </c>
      <c r="M2520" s="8">
        <f t="shared" si="217"/>
        <v>3003390</v>
      </c>
      <c r="N2520" s="8">
        <f t="shared" si="216"/>
        <v>9566427</v>
      </c>
    </row>
    <row r="2521" spans="1:14" ht="42.75" x14ac:dyDescent="0.2">
      <c r="A2521" s="4">
        <v>501915</v>
      </c>
      <c r="B2521" s="15" t="s">
        <v>2991</v>
      </c>
      <c r="C2521" s="15" t="s">
        <v>3088</v>
      </c>
      <c r="D2521" s="15" t="s">
        <v>1495</v>
      </c>
      <c r="E2521" s="16"/>
      <c r="F2521" s="6" t="s">
        <v>3116</v>
      </c>
      <c r="G2521" s="6"/>
      <c r="H2521" s="7">
        <v>40.9</v>
      </c>
      <c r="I2521" s="7">
        <v>40.9</v>
      </c>
      <c r="J2521" s="7"/>
      <c r="K2521" s="7">
        <v>8</v>
      </c>
      <c r="L2521" s="8">
        <f t="shared" si="218"/>
        <v>21595200</v>
      </c>
      <c r="M2521" s="8">
        <f t="shared" si="217"/>
        <v>5558310</v>
      </c>
      <c r="N2521" s="8">
        <f t="shared" si="216"/>
        <v>17704383</v>
      </c>
    </row>
    <row r="2522" spans="1:14" ht="28.5" x14ac:dyDescent="0.2">
      <c r="A2522" s="4">
        <v>501920</v>
      </c>
      <c r="B2522" s="15" t="s">
        <v>2991</v>
      </c>
      <c r="C2522" s="15" t="s">
        <v>3088</v>
      </c>
      <c r="D2522" s="15" t="s">
        <v>1495</v>
      </c>
      <c r="E2522" s="16"/>
      <c r="F2522" s="6" t="s">
        <v>3117</v>
      </c>
      <c r="G2522" s="6"/>
      <c r="H2522" s="7">
        <v>30</v>
      </c>
      <c r="I2522" s="7">
        <v>30</v>
      </c>
      <c r="J2522" s="7"/>
      <c r="K2522" s="7">
        <v>8</v>
      </c>
      <c r="L2522" s="8">
        <f t="shared" si="218"/>
        <v>15840000</v>
      </c>
      <c r="M2522" s="8">
        <f t="shared" si="217"/>
        <v>4077000</v>
      </c>
      <c r="N2522" s="8">
        <f t="shared" si="216"/>
        <v>12986100</v>
      </c>
    </row>
    <row r="2523" spans="1:14" ht="42.75" x14ac:dyDescent="0.2">
      <c r="A2523" s="4">
        <v>501925</v>
      </c>
      <c r="B2523" s="15" t="s">
        <v>2991</v>
      </c>
      <c r="C2523" s="15" t="s">
        <v>3088</v>
      </c>
      <c r="D2523" s="15" t="s">
        <v>1495</v>
      </c>
      <c r="E2523" s="16"/>
      <c r="F2523" s="6" t="s">
        <v>3118</v>
      </c>
      <c r="G2523" s="6" t="s">
        <v>3119</v>
      </c>
      <c r="H2523" s="7">
        <v>39</v>
      </c>
      <c r="I2523" s="7">
        <v>39</v>
      </c>
      <c r="J2523" s="7"/>
      <c r="K2523" s="7">
        <v>9</v>
      </c>
      <c r="L2523" s="8">
        <f t="shared" si="218"/>
        <v>20592000</v>
      </c>
      <c r="M2523" s="8">
        <f t="shared" si="217"/>
        <v>5300100</v>
      </c>
      <c r="N2523" s="8">
        <f t="shared" si="216"/>
        <v>16881930</v>
      </c>
    </row>
    <row r="2524" spans="1:14" ht="28.5" x14ac:dyDescent="0.2">
      <c r="A2524" s="4">
        <v>501930</v>
      </c>
      <c r="B2524" s="15" t="s">
        <v>2991</v>
      </c>
      <c r="C2524" s="15" t="s">
        <v>3088</v>
      </c>
      <c r="D2524" s="15" t="s">
        <v>3120</v>
      </c>
      <c r="E2524" s="16"/>
      <c r="F2524" s="6" t="s">
        <v>3121</v>
      </c>
      <c r="G2524" s="6"/>
      <c r="H2524" s="7">
        <v>11.7</v>
      </c>
      <c r="I2524" s="7">
        <v>9</v>
      </c>
      <c r="J2524" s="7">
        <v>2.7</v>
      </c>
      <c r="K2524" s="7">
        <v>5</v>
      </c>
      <c r="L2524" s="8">
        <f t="shared" si="218"/>
        <v>7533000</v>
      </c>
      <c r="M2524" s="8">
        <f t="shared" si="217"/>
        <v>1676700</v>
      </c>
      <c r="N2524" s="8">
        <f t="shared" si="216"/>
        <v>6359310</v>
      </c>
    </row>
    <row r="2525" spans="1:14" ht="28.5" x14ac:dyDescent="0.2">
      <c r="A2525" s="10">
        <v>501931</v>
      </c>
      <c r="B2525" s="15" t="s">
        <v>2991</v>
      </c>
      <c r="C2525" s="15" t="s">
        <v>3088</v>
      </c>
      <c r="D2525" s="15" t="s">
        <v>3120</v>
      </c>
      <c r="E2525" s="16"/>
      <c r="F2525" s="13" t="s">
        <v>3122</v>
      </c>
      <c r="G2525" s="13"/>
      <c r="H2525" s="7">
        <v>4.5</v>
      </c>
      <c r="I2525" s="9">
        <v>3.5</v>
      </c>
      <c r="J2525" s="9">
        <v>1</v>
      </c>
      <c r="K2525" s="7">
        <v>0</v>
      </c>
      <c r="L2525" s="8">
        <f t="shared" si="218"/>
        <v>2878000</v>
      </c>
      <c r="M2525" s="8">
        <f t="shared" si="217"/>
        <v>643650</v>
      </c>
      <c r="N2525" s="8">
        <f t="shared" si="216"/>
        <v>2427445</v>
      </c>
    </row>
    <row r="2526" spans="1:14" ht="57" x14ac:dyDescent="0.2">
      <c r="A2526" s="4">
        <v>501935</v>
      </c>
      <c r="B2526" s="15" t="s">
        <v>2991</v>
      </c>
      <c r="C2526" s="15" t="s">
        <v>3088</v>
      </c>
      <c r="D2526" s="15" t="s">
        <v>3120</v>
      </c>
      <c r="E2526" s="16"/>
      <c r="F2526" s="6" t="s">
        <v>3123</v>
      </c>
      <c r="G2526" s="6"/>
      <c r="H2526" s="7">
        <v>14.7</v>
      </c>
      <c r="I2526" s="7">
        <v>14.7</v>
      </c>
      <c r="J2526" s="7"/>
      <c r="K2526" s="7">
        <v>6</v>
      </c>
      <c r="L2526" s="8">
        <f t="shared" si="218"/>
        <v>7761600</v>
      </c>
      <c r="M2526" s="8">
        <f t="shared" si="217"/>
        <v>1997730</v>
      </c>
      <c r="N2526" s="8">
        <f t="shared" si="216"/>
        <v>6363189</v>
      </c>
    </row>
    <row r="2527" spans="1:14" ht="128.25" x14ac:dyDescent="0.2">
      <c r="A2527" s="4">
        <v>501940</v>
      </c>
      <c r="B2527" s="15" t="s">
        <v>2991</v>
      </c>
      <c r="C2527" s="15" t="s">
        <v>3088</v>
      </c>
      <c r="D2527" s="15" t="s">
        <v>3120</v>
      </c>
      <c r="E2527" s="16"/>
      <c r="F2527" s="6" t="s">
        <v>3124</v>
      </c>
      <c r="G2527" s="6"/>
      <c r="H2527" s="7">
        <v>18</v>
      </c>
      <c r="I2527" s="7">
        <v>18</v>
      </c>
      <c r="J2527" s="7"/>
      <c r="K2527" s="7">
        <v>6</v>
      </c>
      <c r="L2527" s="8">
        <f t="shared" si="218"/>
        <v>9504000</v>
      </c>
      <c r="M2527" s="8">
        <f t="shared" si="217"/>
        <v>2446200</v>
      </c>
      <c r="N2527" s="8">
        <f t="shared" si="216"/>
        <v>7791660</v>
      </c>
    </row>
    <row r="2528" spans="1:14" ht="42.75" x14ac:dyDescent="0.2">
      <c r="A2528" s="4">
        <v>501945</v>
      </c>
      <c r="B2528" s="15" t="s">
        <v>2991</v>
      </c>
      <c r="C2528" s="15" t="s">
        <v>3088</v>
      </c>
      <c r="D2528" s="15" t="s">
        <v>3120</v>
      </c>
      <c r="E2528" s="16"/>
      <c r="F2528" s="6" t="s">
        <v>3125</v>
      </c>
      <c r="G2528" s="6"/>
      <c r="H2528" s="7">
        <v>21.5</v>
      </c>
      <c r="I2528" s="7">
        <v>21.5</v>
      </c>
      <c r="J2528" s="7"/>
      <c r="K2528" s="7">
        <v>6</v>
      </c>
      <c r="L2528" s="8">
        <f t="shared" si="218"/>
        <v>11352000</v>
      </c>
      <c r="M2528" s="8">
        <f t="shared" si="217"/>
        <v>2921850</v>
      </c>
      <c r="N2528" s="8">
        <f t="shared" si="216"/>
        <v>9306705</v>
      </c>
    </row>
    <row r="2529" spans="1:14" ht="28.5" x14ac:dyDescent="0.2">
      <c r="A2529" s="4">
        <v>501950</v>
      </c>
      <c r="B2529" s="15" t="s">
        <v>2991</v>
      </c>
      <c r="C2529" s="15" t="s">
        <v>3088</v>
      </c>
      <c r="D2529" s="15" t="s">
        <v>3120</v>
      </c>
      <c r="E2529" s="16"/>
      <c r="F2529" s="6" t="s">
        <v>3126</v>
      </c>
      <c r="G2529" s="6"/>
      <c r="H2529" s="7">
        <v>30.5</v>
      </c>
      <c r="I2529" s="7">
        <v>30.5</v>
      </c>
      <c r="J2529" s="7"/>
      <c r="K2529" s="7">
        <v>6</v>
      </c>
      <c r="L2529" s="8">
        <f t="shared" si="218"/>
        <v>16104000</v>
      </c>
      <c r="M2529" s="8">
        <f t="shared" si="217"/>
        <v>4144950</v>
      </c>
      <c r="N2529" s="8">
        <f t="shared" si="216"/>
        <v>13202535</v>
      </c>
    </row>
    <row r="2530" spans="1:14" ht="57" x14ac:dyDescent="0.2">
      <c r="A2530" s="4">
        <v>501955</v>
      </c>
      <c r="B2530" s="15" t="s">
        <v>2991</v>
      </c>
      <c r="C2530" s="15" t="s">
        <v>3127</v>
      </c>
      <c r="D2530" s="15" t="s">
        <v>236</v>
      </c>
      <c r="E2530" s="15" t="s">
        <v>164</v>
      </c>
      <c r="F2530" s="6" t="s">
        <v>3128</v>
      </c>
      <c r="G2530" s="6"/>
      <c r="H2530" s="7">
        <v>18</v>
      </c>
      <c r="I2530" s="7">
        <v>18</v>
      </c>
      <c r="J2530" s="7"/>
      <c r="K2530" s="7">
        <v>6</v>
      </c>
      <c r="L2530" s="12">
        <f>I2530*528000+J2530*1030000</f>
        <v>9504000</v>
      </c>
      <c r="M2530" s="12">
        <f t="shared" si="217"/>
        <v>2446200</v>
      </c>
      <c r="N2530" s="12">
        <f t="shared" si="216"/>
        <v>7791660</v>
      </c>
    </row>
    <row r="2531" spans="1:14" ht="71.25" x14ac:dyDescent="0.2">
      <c r="A2531" s="4">
        <v>501960</v>
      </c>
      <c r="B2531" s="15" t="s">
        <v>2991</v>
      </c>
      <c r="C2531" s="15" t="s">
        <v>3127</v>
      </c>
      <c r="D2531" s="15" t="s">
        <v>236</v>
      </c>
      <c r="E2531" s="15" t="s">
        <v>274</v>
      </c>
      <c r="F2531" s="6" t="s">
        <v>3129</v>
      </c>
      <c r="G2531" s="6"/>
      <c r="H2531" s="7">
        <v>4.2</v>
      </c>
      <c r="I2531" s="7">
        <v>4.2</v>
      </c>
      <c r="J2531" s="7"/>
      <c r="K2531" s="7">
        <v>0</v>
      </c>
      <c r="L2531" s="12">
        <f>I2531*528000+J2531*1030000</f>
        <v>2217600</v>
      </c>
      <c r="M2531" s="12">
        <f t="shared" si="217"/>
        <v>570780</v>
      </c>
      <c r="N2531" s="12">
        <f t="shared" si="216"/>
        <v>1818054</v>
      </c>
    </row>
    <row r="2532" spans="1:14" ht="71.25" x14ac:dyDescent="0.2">
      <c r="A2532" s="4">
        <v>501965</v>
      </c>
      <c r="B2532" s="15" t="s">
        <v>2991</v>
      </c>
      <c r="C2532" s="15" t="s">
        <v>3127</v>
      </c>
      <c r="D2532" s="15" t="s">
        <v>236</v>
      </c>
      <c r="E2532" s="15" t="s">
        <v>164</v>
      </c>
      <c r="F2532" s="6" t="s">
        <v>3130</v>
      </c>
      <c r="G2532" s="6"/>
      <c r="H2532" s="7">
        <v>14.2</v>
      </c>
      <c r="I2532" s="7">
        <v>14.2</v>
      </c>
      <c r="J2532" s="7"/>
      <c r="K2532" s="7">
        <v>6</v>
      </c>
      <c r="L2532" s="12">
        <f>I2532*528000+J2532*1030000</f>
        <v>7497600</v>
      </c>
      <c r="M2532" s="12">
        <f t="shared" si="217"/>
        <v>1929780</v>
      </c>
      <c r="N2532" s="12">
        <f t="shared" si="216"/>
        <v>6146754</v>
      </c>
    </row>
    <row r="2533" spans="1:14" ht="57" x14ac:dyDescent="0.2">
      <c r="A2533" s="4">
        <v>501970</v>
      </c>
      <c r="B2533" s="15" t="s">
        <v>2991</v>
      </c>
      <c r="C2533" s="15" t="s">
        <v>3127</v>
      </c>
      <c r="D2533" s="15" t="s">
        <v>171</v>
      </c>
      <c r="E2533" s="16"/>
      <c r="F2533" s="6" t="s">
        <v>3131</v>
      </c>
      <c r="G2533" s="6"/>
      <c r="H2533" s="7">
        <v>30</v>
      </c>
      <c r="I2533" s="7">
        <v>30</v>
      </c>
      <c r="J2533" s="7"/>
      <c r="K2533" s="7">
        <v>6</v>
      </c>
      <c r="L2533" s="8">
        <f t="shared" ref="L2533:L2549" si="219">I2533*528000+J2533*1030000</f>
        <v>15840000</v>
      </c>
      <c r="M2533" s="8">
        <f t="shared" si="217"/>
        <v>4077000</v>
      </c>
      <c r="N2533" s="8">
        <f t="shared" si="216"/>
        <v>12986100</v>
      </c>
    </row>
    <row r="2534" spans="1:14" ht="42.75" x14ac:dyDescent="0.2">
      <c r="A2534" s="4">
        <v>501975</v>
      </c>
      <c r="B2534" s="15" t="s">
        <v>2991</v>
      </c>
      <c r="C2534" s="15" t="s">
        <v>3127</v>
      </c>
      <c r="D2534" s="15" t="s">
        <v>1495</v>
      </c>
      <c r="E2534" s="16"/>
      <c r="F2534" s="6" t="s">
        <v>3132</v>
      </c>
      <c r="G2534" s="6" t="s">
        <v>3133</v>
      </c>
      <c r="H2534" s="7">
        <v>37</v>
      </c>
      <c r="I2534" s="7">
        <v>37</v>
      </c>
      <c r="J2534" s="7"/>
      <c r="K2534" s="7">
        <v>8</v>
      </c>
      <c r="L2534" s="8">
        <f t="shared" si="219"/>
        <v>19536000</v>
      </c>
      <c r="M2534" s="8">
        <f t="shared" si="217"/>
        <v>5028300</v>
      </c>
      <c r="N2534" s="8">
        <f t="shared" si="216"/>
        <v>16016190</v>
      </c>
    </row>
    <row r="2535" spans="1:14" ht="42.75" x14ac:dyDescent="0.2">
      <c r="A2535" s="10">
        <v>501980</v>
      </c>
      <c r="B2535" s="15" t="s">
        <v>2991</v>
      </c>
      <c r="C2535" s="15" t="s">
        <v>3127</v>
      </c>
      <c r="D2535" s="15" t="s">
        <v>1495</v>
      </c>
      <c r="E2535" s="16"/>
      <c r="F2535" s="13" t="s">
        <v>3134</v>
      </c>
      <c r="G2535" s="13"/>
      <c r="H2535" s="7">
        <v>45</v>
      </c>
      <c r="I2535" s="7">
        <v>45</v>
      </c>
      <c r="J2535" s="9"/>
      <c r="K2535" s="7">
        <v>8</v>
      </c>
      <c r="L2535" s="8">
        <f t="shared" si="219"/>
        <v>23760000</v>
      </c>
      <c r="M2535" s="8">
        <f t="shared" si="217"/>
        <v>6115500</v>
      </c>
      <c r="N2535" s="8">
        <f t="shared" si="216"/>
        <v>19479150</v>
      </c>
    </row>
    <row r="2536" spans="1:14" ht="42.75" x14ac:dyDescent="0.2">
      <c r="A2536" s="4">
        <v>501990</v>
      </c>
      <c r="B2536" s="15" t="s">
        <v>2991</v>
      </c>
      <c r="C2536" s="15" t="s">
        <v>3127</v>
      </c>
      <c r="D2536" s="15" t="s">
        <v>1495</v>
      </c>
      <c r="E2536" s="16"/>
      <c r="F2536" s="6" t="s">
        <v>3135</v>
      </c>
      <c r="G2536" s="6"/>
      <c r="H2536" s="7">
        <v>42.8</v>
      </c>
      <c r="I2536" s="7">
        <v>42.8</v>
      </c>
      <c r="J2536" s="7"/>
      <c r="K2536" s="7">
        <v>8</v>
      </c>
      <c r="L2536" s="8">
        <f t="shared" si="219"/>
        <v>22598400</v>
      </c>
      <c r="M2536" s="8">
        <f t="shared" si="217"/>
        <v>5816520</v>
      </c>
      <c r="N2536" s="8">
        <f t="shared" si="216"/>
        <v>18526836</v>
      </c>
    </row>
    <row r="2537" spans="1:14" ht="42.75" x14ac:dyDescent="0.2">
      <c r="A2537" s="4">
        <v>501995</v>
      </c>
      <c r="B2537" s="15" t="s">
        <v>2991</v>
      </c>
      <c r="C2537" s="15" t="s">
        <v>3127</v>
      </c>
      <c r="D2537" s="15" t="s">
        <v>1495</v>
      </c>
      <c r="E2537" s="16"/>
      <c r="F2537" s="6" t="s">
        <v>3136</v>
      </c>
      <c r="G2537" s="6"/>
      <c r="H2537" s="7">
        <v>45</v>
      </c>
      <c r="I2537" s="7">
        <v>45</v>
      </c>
      <c r="J2537" s="7"/>
      <c r="K2537" s="7">
        <v>8</v>
      </c>
      <c r="L2537" s="8">
        <f t="shared" si="219"/>
        <v>23760000</v>
      </c>
      <c r="M2537" s="8">
        <f t="shared" si="217"/>
        <v>6115500</v>
      </c>
      <c r="N2537" s="8">
        <f t="shared" si="216"/>
        <v>19479150</v>
      </c>
    </row>
    <row r="2538" spans="1:14" ht="42.75" x14ac:dyDescent="0.2">
      <c r="A2538" s="4">
        <v>502000</v>
      </c>
      <c r="B2538" s="15" t="s">
        <v>2991</v>
      </c>
      <c r="C2538" s="15" t="s">
        <v>3137</v>
      </c>
      <c r="D2538" s="15" t="s">
        <v>236</v>
      </c>
      <c r="E2538" s="16"/>
      <c r="F2538" s="6" t="s">
        <v>3138</v>
      </c>
      <c r="G2538" s="6"/>
      <c r="H2538" s="7">
        <v>15</v>
      </c>
      <c r="I2538" s="7">
        <v>15</v>
      </c>
      <c r="J2538" s="7"/>
      <c r="K2538" s="7">
        <v>6</v>
      </c>
      <c r="L2538" s="8">
        <f t="shared" si="219"/>
        <v>7920000</v>
      </c>
      <c r="M2538" s="8">
        <f t="shared" si="217"/>
        <v>2038500</v>
      </c>
      <c r="N2538" s="8">
        <f t="shared" si="216"/>
        <v>6493050</v>
      </c>
    </row>
    <row r="2539" spans="1:14" ht="28.5" x14ac:dyDescent="0.2">
      <c r="A2539" s="4">
        <v>502005</v>
      </c>
      <c r="B2539" s="15" t="s">
        <v>2991</v>
      </c>
      <c r="C2539" s="15" t="s">
        <v>3137</v>
      </c>
      <c r="D2539" s="15" t="s">
        <v>236</v>
      </c>
      <c r="E2539" s="16"/>
      <c r="F2539" s="6" t="s">
        <v>3139</v>
      </c>
      <c r="G2539" s="6"/>
      <c r="H2539" s="7">
        <v>18</v>
      </c>
      <c r="I2539" s="7">
        <v>18</v>
      </c>
      <c r="J2539" s="7"/>
      <c r="K2539" s="7">
        <v>6</v>
      </c>
      <c r="L2539" s="8">
        <f t="shared" si="219"/>
        <v>9504000</v>
      </c>
      <c r="M2539" s="8">
        <f t="shared" si="217"/>
        <v>2446200</v>
      </c>
      <c r="N2539" s="8">
        <f t="shared" si="216"/>
        <v>7791660</v>
      </c>
    </row>
    <row r="2540" spans="1:14" ht="57" x14ac:dyDescent="0.2">
      <c r="A2540" s="4">
        <v>502010</v>
      </c>
      <c r="B2540" s="15" t="s">
        <v>2991</v>
      </c>
      <c r="C2540" s="15" t="s">
        <v>3137</v>
      </c>
      <c r="D2540" s="15" t="s">
        <v>236</v>
      </c>
      <c r="E2540" s="16"/>
      <c r="F2540" s="6" t="s">
        <v>3140</v>
      </c>
      <c r="G2540" s="6" t="s">
        <v>1905</v>
      </c>
      <c r="H2540" s="7">
        <v>7.5</v>
      </c>
      <c r="I2540" s="7">
        <v>7.5</v>
      </c>
      <c r="J2540" s="7"/>
      <c r="K2540" s="7">
        <v>6</v>
      </c>
      <c r="L2540" s="8">
        <f t="shared" si="219"/>
        <v>3960000</v>
      </c>
      <c r="M2540" s="8">
        <f t="shared" si="217"/>
        <v>1019250</v>
      </c>
      <c r="N2540" s="8">
        <f t="shared" si="216"/>
        <v>3246525</v>
      </c>
    </row>
    <row r="2541" spans="1:14" ht="28.5" x14ac:dyDescent="0.2">
      <c r="A2541" s="4">
        <v>502015</v>
      </c>
      <c r="B2541" s="15" t="s">
        <v>2991</v>
      </c>
      <c r="C2541" s="15" t="s">
        <v>3137</v>
      </c>
      <c r="D2541" s="15" t="s">
        <v>236</v>
      </c>
      <c r="E2541" s="16"/>
      <c r="F2541" s="6" t="s">
        <v>3141</v>
      </c>
      <c r="G2541" s="6"/>
      <c r="H2541" s="7">
        <v>30</v>
      </c>
      <c r="I2541" s="7">
        <v>30</v>
      </c>
      <c r="J2541" s="7"/>
      <c r="K2541" s="7">
        <v>6</v>
      </c>
      <c r="L2541" s="8">
        <f t="shared" si="219"/>
        <v>15840000</v>
      </c>
      <c r="M2541" s="8">
        <f t="shared" si="217"/>
        <v>4077000</v>
      </c>
      <c r="N2541" s="8">
        <f t="shared" si="216"/>
        <v>12986100</v>
      </c>
    </row>
    <row r="2542" spans="1:14" ht="28.5" x14ac:dyDescent="0.2">
      <c r="A2542" s="4">
        <v>502020</v>
      </c>
      <c r="B2542" s="15" t="s">
        <v>2991</v>
      </c>
      <c r="C2542" s="15" t="s">
        <v>3137</v>
      </c>
      <c r="D2542" s="15" t="s">
        <v>171</v>
      </c>
      <c r="E2542" s="16"/>
      <c r="F2542" s="6" t="s">
        <v>3142</v>
      </c>
      <c r="G2542" s="6"/>
      <c r="H2542" s="7">
        <v>20</v>
      </c>
      <c r="I2542" s="7">
        <v>20</v>
      </c>
      <c r="J2542" s="7"/>
      <c r="K2542" s="7">
        <v>6</v>
      </c>
      <c r="L2542" s="8">
        <f t="shared" si="219"/>
        <v>10560000</v>
      </c>
      <c r="M2542" s="8">
        <f t="shared" si="217"/>
        <v>2718000</v>
      </c>
      <c r="N2542" s="8">
        <f t="shared" si="216"/>
        <v>8657400</v>
      </c>
    </row>
    <row r="2543" spans="1:14" ht="42.75" x14ac:dyDescent="0.2">
      <c r="A2543" s="4">
        <v>502025</v>
      </c>
      <c r="B2543" s="15" t="s">
        <v>2991</v>
      </c>
      <c r="C2543" s="15" t="s">
        <v>3137</v>
      </c>
      <c r="D2543" s="15" t="s">
        <v>171</v>
      </c>
      <c r="E2543" s="16"/>
      <c r="F2543" s="6" t="s">
        <v>3143</v>
      </c>
      <c r="G2543" s="6"/>
      <c r="H2543" s="7">
        <v>30</v>
      </c>
      <c r="I2543" s="7">
        <v>30</v>
      </c>
      <c r="J2543" s="7"/>
      <c r="K2543" s="7">
        <v>6</v>
      </c>
      <c r="L2543" s="8">
        <f t="shared" si="219"/>
        <v>15840000</v>
      </c>
      <c r="M2543" s="8">
        <f t="shared" si="217"/>
        <v>4077000</v>
      </c>
      <c r="N2543" s="8">
        <f t="shared" si="216"/>
        <v>12986100</v>
      </c>
    </row>
    <row r="2544" spans="1:14" ht="28.5" x14ac:dyDescent="0.2">
      <c r="A2544" s="4">
        <v>502030</v>
      </c>
      <c r="B2544" s="15" t="s">
        <v>2991</v>
      </c>
      <c r="C2544" s="15" t="s">
        <v>3137</v>
      </c>
      <c r="D2544" s="15" t="s">
        <v>171</v>
      </c>
      <c r="E2544" s="16"/>
      <c r="F2544" s="6" t="s">
        <v>3144</v>
      </c>
      <c r="G2544" s="6"/>
      <c r="H2544" s="7">
        <v>30</v>
      </c>
      <c r="I2544" s="7">
        <v>30</v>
      </c>
      <c r="J2544" s="7"/>
      <c r="K2544" s="7">
        <v>6</v>
      </c>
      <c r="L2544" s="8">
        <f t="shared" si="219"/>
        <v>15840000</v>
      </c>
      <c r="M2544" s="8">
        <f t="shared" si="217"/>
        <v>4077000</v>
      </c>
      <c r="N2544" s="8">
        <f t="shared" si="216"/>
        <v>12986100</v>
      </c>
    </row>
    <row r="2545" spans="1:14" ht="28.5" x14ac:dyDescent="0.2">
      <c r="A2545" s="4">
        <v>502035</v>
      </c>
      <c r="B2545" s="15" t="s">
        <v>2991</v>
      </c>
      <c r="C2545" s="15" t="s">
        <v>3137</v>
      </c>
      <c r="D2545" s="15" t="s">
        <v>171</v>
      </c>
      <c r="E2545" s="16"/>
      <c r="F2545" s="6" t="s">
        <v>3145</v>
      </c>
      <c r="G2545" s="6"/>
      <c r="H2545" s="7">
        <v>24.5</v>
      </c>
      <c r="I2545" s="7">
        <v>24.5</v>
      </c>
      <c r="J2545" s="7"/>
      <c r="K2545" s="7">
        <v>6</v>
      </c>
      <c r="L2545" s="8">
        <f t="shared" si="219"/>
        <v>12936000</v>
      </c>
      <c r="M2545" s="8">
        <f t="shared" si="217"/>
        <v>3329550</v>
      </c>
      <c r="N2545" s="8">
        <f t="shared" si="216"/>
        <v>10605315</v>
      </c>
    </row>
    <row r="2546" spans="1:14" ht="71.25" x14ac:dyDescent="0.2">
      <c r="A2546" s="4">
        <v>502040</v>
      </c>
      <c r="B2546" s="15" t="s">
        <v>2991</v>
      </c>
      <c r="C2546" s="15" t="s">
        <v>3137</v>
      </c>
      <c r="D2546" s="15" t="s">
        <v>171</v>
      </c>
      <c r="E2546" s="16"/>
      <c r="F2546" s="6" t="s">
        <v>3146</v>
      </c>
      <c r="G2546" s="6"/>
      <c r="H2546" s="7">
        <v>42</v>
      </c>
      <c r="I2546" s="7">
        <v>42</v>
      </c>
      <c r="J2546" s="7"/>
      <c r="K2546" s="7">
        <v>8</v>
      </c>
      <c r="L2546" s="8">
        <f t="shared" si="219"/>
        <v>22176000</v>
      </c>
      <c r="M2546" s="8">
        <f t="shared" si="217"/>
        <v>5707800</v>
      </c>
      <c r="N2546" s="8">
        <f t="shared" si="216"/>
        <v>18180540</v>
      </c>
    </row>
    <row r="2547" spans="1:14" ht="114" x14ac:dyDescent="0.2">
      <c r="A2547" s="4">
        <v>502045</v>
      </c>
      <c r="B2547" s="15" t="s">
        <v>2991</v>
      </c>
      <c r="C2547" s="15" t="s">
        <v>3137</v>
      </c>
      <c r="D2547" s="15" t="s">
        <v>171</v>
      </c>
      <c r="E2547" s="16"/>
      <c r="F2547" s="6" t="s">
        <v>3147</v>
      </c>
      <c r="G2547" s="6"/>
      <c r="H2547" s="7">
        <v>60</v>
      </c>
      <c r="I2547" s="7">
        <v>60</v>
      </c>
      <c r="J2547" s="7"/>
      <c r="K2547" s="7">
        <v>8</v>
      </c>
      <c r="L2547" s="8">
        <f t="shared" si="219"/>
        <v>31680000</v>
      </c>
      <c r="M2547" s="8">
        <f t="shared" si="217"/>
        <v>8154000</v>
      </c>
      <c r="N2547" s="8">
        <f t="shared" si="216"/>
        <v>25972200</v>
      </c>
    </row>
    <row r="2548" spans="1:14" ht="99.75" x14ac:dyDescent="0.2">
      <c r="A2548" s="4">
        <v>502050</v>
      </c>
      <c r="B2548" s="15" t="s">
        <v>2991</v>
      </c>
      <c r="C2548" s="15" t="s">
        <v>3137</v>
      </c>
      <c r="D2548" s="15" t="s">
        <v>171</v>
      </c>
      <c r="E2548" s="16"/>
      <c r="F2548" s="6" t="s">
        <v>3148</v>
      </c>
      <c r="G2548" s="6"/>
      <c r="H2548" s="7">
        <v>90</v>
      </c>
      <c r="I2548" s="7">
        <v>90</v>
      </c>
      <c r="J2548" s="7"/>
      <c r="K2548" s="7">
        <v>8</v>
      </c>
      <c r="L2548" s="8">
        <f t="shared" si="219"/>
        <v>47520000</v>
      </c>
      <c r="M2548" s="8">
        <f t="shared" si="217"/>
        <v>12231000</v>
      </c>
      <c r="N2548" s="8">
        <f t="shared" si="216"/>
        <v>38958300</v>
      </c>
    </row>
    <row r="2549" spans="1:14" ht="142.5" x14ac:dyDescent="0.2">
      <c r="A2549" s="4">
        <v>502055</v>
      </c>
      <c r="B2549" s="15" t="s">
        <v>2991</v>
      </c>
      <c r="C2549" s="15" t="s">
        <v>3137</v>
      </c>
      <c r="D2549" s="15" t="s">
        <v>171</v>
      </c>
      <c r="E2549" s="16"/>
      <c r="F2549" s="6" t="s">
        <v>3149</v>
      </c>
      <c r="G2549" s="6"/>
      <c r="H2549" s="7">
        <v>45</v>
      </c>
      <c r="I2549" s="7">
        <v>45</v>
      </c>
      <c r="J2549" s="7"/>
      <c r="K2549" s="7">
        <v>8</v>
      </c>
      <c r="L2549" s="8">
        <f t="shared" si="219"/>
        <v>23760000</v>
      </c>
      <c r="M2549" s="8">
        <f t="shared" si="217"/>
        <v>6115500</v>
      </c>
      <c r="N2549" s="8">
        <f t="shared" si="216"/>
        <v>19479150</v>
      </c>
    </row>
    <row r="2550" spans="1:14" ht="71.25" x14ac:dyDescent="0.2">
      <c r="A2550" s="10">
        <v>502060</v>
      </c>
      <c r="B2550" s="15" t="s">
        <v>2991</v>
      </c>
      <c r="C2550" s="15" t="s">
        <v>3137</v>
      </c>
      <c r="D2550" s="15" t="s">
        <v>3150</v>
      </c>
      <c r="E2550" s="15" t="s">
        <v>164</v>
      </c>
      <c r="F2550" s="13" t="s">
        <v>3151</v>
      </c>
      <c r="G2550" s="13" t="s">
        <v>239</v>
      </c>
      <c r="H2550" s="7">
        <v>12.6</v>
      </c>
      <c r="I2550" s="7">
        <v>12.6</v>
      </c>
      <c r="J2550" s="9"/>
      <c r="K2550" s="7">
        <v>6</v>
      </c>
      <c r="L2550" s="12">
        <f>I2550*528000+J2550*1030000</f>
        <v>6652800</v>
      </c>
      <c r="M2550" s="12">
        <f t="shared" si="217"/>
        <v>1712340</v>
      </c>
      <c r="N2550" s="12">
        <f t="shared" si="216"/>
        <v>5454162</v>
      </c>
    </row>
    <row r="2551" spans="1:14" ht="71.25" x14ac:dyDescent="0.2">
      <c r="A2551" s="10">
        <v>502062</v>
      </c>
      <c r="B2551" s="15" t="s">
        <v>2991</v>
      </c>
      <c r="C2551" s="15" t="s">
        <v>3137</v>
      </c>
      <c r="D2551" s="15" t="s">
        <v>3150</v>
      </c>
      <c r="E2551" s="15" t="s">
        <v>164</v>
      </c>
      <c r="F2551" s="13" t="s">
        <v>3152</v>
      </c>
      <c r="G2551" s="13"/>
      <c r="H2551" s="7">
        <v>12</v>
      </c>
      <c r="I2551" s="7">
        <v>12</v>
      </c>
      <c r="J2551" s="9"/>
      <c r="K2551" s="7">
        <v>5</v>
      </c>
      <c r="L2551" s="12">
        <f>I2551*528000+J2551*1030000</f>
        <v>6336000</v>
      </c>
      <c r="M2551" s="12">
        <f t="shared" si="217"/>
        <v>1630800</v>
      </c>
      <c r="N2551" s="12">
        <f t="shared" si="216"/>
        <v>5194440</v>
      </c>
    </row>
    <row r="2552" spans="1:14" ht="71.25" x14ac:dyDescent="0.2">
      <c r="A2552" s="10">
        <v>502065</v>
      </c>
      <c r="B2552" s="15" t="s">
        <v>2991</v>
      </c>
      <c r="C2552" s="15" t="s">
        <v>3137</v>
      </c>
      <c r="D2552" s="15" t="s">
        <v>3150</v>
      </c>
      <c r="E2552" s="15" t="s">
        <v>164</v>
      </c>
      <c r="F2552" s="13" t="s">
        <v>3153</v>
      </c>
      <c r="G2552" s="13"/>
      <c r="H2552" s="7">
        <v>44</v>
      </c>
      <c r="I2552" s="9">
        <v>32</v>
      </c>
      <c r="J2552" s="9">
        <v>12</v>
      </c>
      <c r="K2552" s="7">
        <v>5</v>
      </c>
      <c r="L2552" s="12">
        <f>I2552*528000+J2552*1030000</f>
        <v>29256000</v>
      </c>
      <c r="M2552" s="12">
        <f t="shared" si="217"/>
        <v>6364800</v>
      </c>
      <c r="N2552" s="12">
        <f t="shared" si="216"/>
        <v>24800640</v>
      </c>
    </row>
    <row r="2553" spans="1:14" ht="71.25" x14ac:dyDescent="0.2">
      <c r="A2553" s="10">
        <v>502066</v>
      </c>
      <c r="B2553" s="15" t="s">
        <v>2991</v>
      </c>
      <c r="C2553" s="15" t="s">
        <v>3137</v>
      </c>
      <c r="D2553" s="15" t="s">
        <v>3150</v>
      </c>
      <c r="E2553" s="15" t="s">
        <v>25</v>
      </c>
      <c r="F2553" s="13" t="s">
        <v>3154</v>
      </c>
      <c r="G2553" s="13" t="s">
        <v>3155</v>
      </c>
      <c r="H2553" s="7">
        <v>125</v>
      </c>
      <c r="I2553" s="9">
        <v>65</v>
      </c>
      <c r="J2553" s="9">
        <v>60</v>
      </c>
      <c r="K2553" s="7" t="s">
        <v>1530</v>
      </c>
      <c r="L2553" s="12">
        <f t="shared" ref="L2553:L2558" si="220">I2553*277000+J2553*644000</f>
        <v>56645000</v>
      </c>
      <c r="M2553" s="12">
        <f t="shared" ref="M2553:M2558" si="221">(I2553*135900)+(J2553*179000)</f>
        <v>19573500</v>
      </c>
      <c r="N2553" s="12">
        <f t="shared" si="216"/>
        <v>42943550</v>
      </c>
    </row>
    <row r="2554" spans="1:14" ht="71.25" x14ac:dyDescent="0.2">
      <c r="A2554" s="10">
        <v>502067</v>
      </c>
      <c r="B2554" s="15" t="s">
        <v>2991</v>
      </c>
      <c r="C2554" s="15" t="s">
        <v>3137</v>
      </c>
      <c r="D2554" s="15" t="s">
        <v>3150</v>
      </c>
      <c r="E2554" s="15" t="s">
        <v>25</v>
      </c>
      <c r="F2554" s="13" t="s">
        <v>3156</v>
      </c>
      <c r="G2554" s="13" t="s">
        <v>3157</v>
      </c>
      <c r="H2554" s="7">
        <v>90</v>
      </c>
      <c r="I2554" s="9">
        <v>55</v>
      </c>
      <c r="J2554" s="9">
        <v>35</v>
      </c>
      <c r="K2554" s="7" t="s">
        <v>1530</v>
      </c>
      <c r="L2554" s="12">
        <f t="shared" si="220"/>
        <v>37775000</v>
      </c>
      <c r="M2554" s="12">
        <f t="shared" si="221"/>
        <v>13739500</v>
      </c>
      <c r="N2554" s="12">
        <f t="shared" si="216"/>
        <v>28157350</v>
      </c>
    </row>
    <row r="2555" spans="1:14" ht="71.25" x14ac:dyDescent="0.2">
      <c r="A2555" s="10">
        <v>502068</v>
      </c>
      <c r="B2555" s="15" t="s">
        <v>2991</v>
      </c>
      <c r="C2555" s="15" t="s">
        <v>3137</v>
      </c>
      <c r="D2555" s="15" t="s">
        <v>3150</v>
      </c>
      <c r="E2555" s="15" t="s">
        <v>25</v>
      </c>
      <c r="F2555" s="13" t="s">
        <v>3158</v>
      </c>
      <c r="G2555" s="13" t="s">
        <v>3159</v>
      </c>
      <c r="H2555" s="7">
        <v>20</v>
      </c>
      <c r="I2555" s="9">
        <v>13</v>
      </c>
      <c r="J2555" s="9">
        <v>7</v>
      </c>
      <c r="K2555" s="7" t="s">
        <v>1530</v>
      </c>
      <c r="L2555" s="12">
        <f t="shared" si="220"/>
        <v>8109000</v>
      </c>
      <c r="M2555" s="12">
        <f t="shared" si="221"/>
        <v>3019700</v>
      </c>
      <c r="N2555" s="12">
        <f t="shared" si="216"/>
        <v>5995210</v>
      </c>
    </row>
    <row r="2556" spans="1:14" ht="71.25" x14ac:dyDescent="0.2">
      <c r="A2556" s="10">
        <v>502069</v>
      </c>
      <c r="B2556" s="15" t="s">
        <v>2991</v>
      </c>
      <c r="C2556" s="15" t="s">
        <v>3137</v>
      </c>
      <c r="D2556" s="15" t="s">
        <v>3150</v>
      </c>
      <c r="E2556" s="15" t="s">
        <v>25</v>
      </c>
      <c r="F2556" s="13" t="s">
        <v>3160</v>
      </c>
      <c r="G2556" s="13" t="s">
        <v>3155</v>
      </c>
      <c r="H2556" s="7">
        <v>145</v>
      </c>
      <c r="I2556" s="9">
        <v>90</v>
      </c>
      <c r="J2556" s="9">
        <v>55</v>
      </c>
      <c r="K2556" s="7" t="s">
        <v>1530</v>
      </c>
      <c r="L2556" s="12">
        <f t="shared" si="220"/>
        <v>60350000</v>
      </c>
      <c r="M2556" s="12">
        <f t="shared" si="221"/>
        <v>22076000</v>
      </c>
      <c r="N2556" s="12">
        <f t="shared" si="216"/>
        <v>44896800</v>
      </c>
    </row>
    <row r="2557" spans="1:14" ht="71.25" x14ac:dyDescent="0.2">
      <c r="A2557" s="10">
        <v>502071</v>
      </c>
      <c r="B2557" s="15" t="s">
        <v>2991</v>
      </c>
      <c r="C2557" s="15" t="s">
        <v>3137</v>
      </c>
      <c r="D2557" s="15" t="s">
        <v>3150</v>
      </c>
      <c r="E2557" s="15" t="s">
        <v>25</v>
      </c>
      <c r="F2557" s="13" t="s">
        <v>3161</v>
      </c>
      <c r="G2557" s="13"/>
      <c r="H2557" s="7">
        <v>18</v>
      </c>
      <c r="I2557" s="7" t="s">
        <v>1996</v>
      </c>
      <c r="J2557" s="9" t="s">
        <v>1644</v>
      </c>
      <c r="K2557" s="7" t="s">
        <v>1533</v>
      </c>
      <c r="L2557" s="12">
        <f t="shared" si="220"/>
        <v>7188000</v>
      </c>
      <c r="M2557" s="12">
        <f t="shared" si="221"/>
        <v>2704800</v>
      </c>
      <c r="N2557" s="12">
        <f t="shared" si="216"/>
        <v>5294640</v>
      </c>
    </row>
    <row r="2558" spans="1:14" ht="71.25" x14ac:dyDescent="0.2">
      <c r="A2558" s="10">
        <v>502072</v>
      </c>
      <c r="B2558" s="15" t="s">
        <v>2991</v>
      </c>
      <c r="C2558" s="15" t="s">
        <v>3137</v>
      </c>
      <c r="D2558" s="15" t="s">
        <v>3150</v>
      </c>
      <c r="E2558" s="15" t="s">
        <v>25</v>
      </c>
      <c r="F2558" s="13" t="s">
        <v>3162</v>
      </c>
      <c r="G2558" s="13"/>
      <c r="H2558" s="7">
        <v>30</v>
      </c>
      <c r="I2558" s="7" t="s">
        <v>2808</v>
      </c>
      <c r="J2558" s="9" t="s">
        <v>1482</v>
      </c>
      <c r="K2558" s="7" t="s">
        <v>1533</v>
      </c>
      <c r="L2558" s="12">
        <f t="shared" si="220"/>
        <v>10879000</v>
      </c>
      <c r="M2558" s="12">
        <f t="shared" si="221"/>
        <v>4378700</v>
      </c>
      <c r="N2558" s="12">
        <f t="shared" si="216"/>
        <v>7813910</v>
      </c>
    </row>
    <row r="2559" spans="1:14" ht="42.75" x14ac:dyDescent="0.2">
      <c r="A2559" s="10">
        <v>502075</v>
      </c>
      <c r="B2559" s="15" t="s">
        <v>2991</v>
      </c>
      <c r="C2559" s="15" t="s">
        <v>3163</v>
      </c>
      <c r="D2559" s="15" t="s">
        <v>3164</v>
      </c>
      <c r="E2559" s="15" t="s">
        <v>312</v>
      </c>
      <c r="F2559" s="13" t="s">
        <v>3165</v>
      </c>
      <c r="G2559" s="13"/>
      <c r="H2559" s="7">
        <v>9</v>
      </c>
      <c r="I2559" s="9">
        <v>6</v>
      </c>
      <c r="J2559" s="9">
        <v>3</v>
      </c>
      <c r="K2559" s="7">
        <v>4</v>
      </c>
      <c r="L2559" s="12">
        <f>I2559*528000+J2559*1030000</f>
        <v>6258000</v>
      </c>
      <c r="M2559" s="12">
        <f>(I2559*135900)+(J2559*168000)</f>
        <v>1319400</v>
      </c>
      <c r="N2559" s="12">
        <f t="shared" si="216"/>
        <v>5334420</v>
      </c>
    </row>
    <row r="2560" spans="1:14" ht="42.75" x14ac:dyDescent="0.2">
      <c r="A2560" s="10">
        <v>502080</v>
      </c>
      <c r="B2560" s="15" t="s">
        <v>2991</v>
      </c>
      <c r="C2560" s="15" t="s">
        <v>3163</v>
      </c>
      <c r="D2560" s="15" t="s">
        <v>3164</v>
      </c>
      <c r="E2560" s="15" t="s">
        <v>312</v>
      </c>
      <c r="F2560" s="13" t="s">
        <v>3166</v>
      </c>
      <c r="G2560" s="13" t="s">
        <v>248</v>
      </c>
      <c r="H2560" s="7">
        <v>12</v>
      </c>
      <c r="I2560" s="9">
        <v>9</v>
      </c>
      <c r="J2560" s="9">
        <v>3</v>
      </c>
      <c r="K2560" s="7">
        <v>4</v>
      </c>
      <c r="L2560" s="12">
        <f>I2560*528000+J2560*1030000</f>
        <v>7842000</v>
      </c>
      <c r="M2560" s="12">
        <f>(I2560*135900)+(J2560*168000)</f>
        <v>1727100</v>
      </c>
      <c r="N2560" s="12">
        <f t="shared" si="216"/>
        <v>6633030</v>
      </c>
    </row>
    <row r="2561" spans="1:14" ht="42.75" x14ac:dyDescent="0.2">
      <c r="A2561" s="4">
        <v>502085</v>
      </c>
      <c r="B2561" s="15" t="s">
        <v>2991</v>
      </c>
      <c r="C2561" s="15" t="s">
        <v>3163</v>
      </c>
      <c r="D2561" s="15" t="s">
        <v>3164</v>
      </c>
      <c r="E2561" s="15" t="s">
        <v>22</v>
      </c>
      <c r="F2561" s="6" t="s">
        <v>3167</v>
      </c>
      <c r="G2561" s="6"/>
      <c r="H2561" s="7">
        <v>3.4000000000000004</v>
      </c>
      <c r="I2561" s="7">
        <v>1.3</v>
      </c>
      <c r="J2561" s="7">
        <v>2.1</v>
      </c>
      <c r="K2561" s="7">
        <v>0</v>
      </c>
      <c r="L2561" s="11">
        <f>I2561*277000+J2561*644000</f>
        <v>1712500</v>
      </c>
      <c r="M2561" s="12">
        <f>(I2561*135900)+(J2561*179000)</f>
        <v>552570</v>
      </c>
      <c r="N2561" s="12">
        <f t="shared" si="216"/>
        <v>1325701</v>
      </c>
    </row>
    <row r="2562" spans="1:14" ht="42.75" x14ac:dyDescent="0.2">
      <c r="A2562" s="4">
        <v>502090</v>
      </c>
      <c r="B2562" s="15" t="s">
        <v>2991</v>
      </c>
      <c r="C2562" s="15" t="s">
        <v>3163</v>
      </c>
      <c r="D2562" s="15" t="s">
        <v>3164</v>
      </c>
      <c r="E2562" s="15" t="s">
        <v>22</v>
      </c>
      <c r="F2562" s="6" t="s">
        <v>3168</v>
      </c>
      <c r="G2562" s="6" t="s">
        <v>3169</v>
      </c>
      <c r="H2562" s="7">
        <v>2.2000000000000002</v>
      </c>
      <c r="I2562" s="7">
        <v>0.5</v>
      </c>
      <c r="J2562" s="7">
        <v>1.7</v>
      </c>
      <c r="K2562" s="7">
        <v>0</v>
      </c>
      <c r="L2562" s="11">
        <f>I2562*277000+J2562*644000</f>
        <v>1233300</v>
      </c>
      <c r="M2562" s="12">
        <f>(I2562*135900)+(J2562*179000)</f>
        <v>372250</v>
      </c>
      <c r="N2562" s="12">
        <f t="shared" si="216"/>
        <v>972725</v>
      </c>
    </row>
    <row r="2563" spans="1:14" ht="42.75" x14ac:dyDescent="0.2">
      <c r="A2563" s="10">
        <v>502091</v>
      </c>
      <c r="B2563" s="15" t="s">
        <v>2991</v>
      </c>
      <c r="C2563" s="15" t="s">
        <v>3163</v>
      </c>
      <c r="D2563" s="15" t="s">
        <v>3164</v>
      </c>
      <c r="E2563" s="15" t="s">
        <v>25</v>
      </c>
      <c r="F2563" s="13" t="s">
        <v>3170</v>
      </c>
      <c r="G2563" s="13" t="s">
        <v>3171</v>
      </c>
      <c r="H2563" s="7">
        <v>2.5</v>
      </c>
      <c r="I2563" s="9">
        <v>1</v>
      </c>
      <c r="J2563" s="9">
        <v>1.5</v>
      </c>
      <c r="K2563" s="7" t="s">
        <v>21</v>
      </c>
      <c r="L2563" s="12">
        <f>I2563*277000+J2563*644000</f>
        <v>1243000</v>
      </c>
      <c r="M2563" s="12">
        <f>(I2563*135900)+(J2563*179000)</f>
        <v>404400</v>
      </c>
      <c r="N2563" s="12">
        <f t="shared" si="216"/>
        <v>959920</v>
      </c>
    </row>
    <row r="2564" spans="1:14" ht="42.75" x14ac:dyDescent="0.2">
      <c r="A2564" s="4">
        <v>502095</v>
      </c>
      <c r="B2564" s="15" t="s">
        <v>2991</v>
      </c>
      <c r="C2564" s="15" t="s">
        <v>3163</v>
      </c>
      <c r="D2564" s="15" t="s">
        <v>3164</v>
      </c>
      <c r="E2564" s="16"/>
      <c r="F2564" s="6" t="s">
        <v>3172</v>
      </c>
      <c r="G2564" s="6"/>
      <c r="H2564" s="7">
        <v>6</v>
      </c>
      <c r="I2564" s="7">
        <v>6</v>
      </c>
      <c r="J2564" s="7"/>
      <c r="K2564" s="7">
        <v>5</v>
      </c>
      <c r="L2564" s="8">
        <f t="shared" ref="L2564:L2585" si="222">I2564*528000+J2564*1030000</f>
        <v>3168000</v>
      </c>
      <c r="M2564" s="8">
        <f t="shared" ref="M2564:M2627" si="223">(I2564*135900)+(J2564*168000)</f>
        <v>815400</v>
      </c>
      <c r="N2564" s="8">
        <f t="shared" ref="N2564:N2627" si="224">L2564- ((M2564*70)/100)</f>
        <v>2597220</v>
      </c>
    </row>
    <row r="2565" spans="1:14" ht="42.75" x14ac:dyDescent="0.2">
      <c r="A2565" s="4">
        <v>502100</v>
      </c>
      <c r="B2565" s="15" t="s">
        <v>2991</v>
      </c>
      <c r="C2565" s="15" t="s">
        <v>3163</v>
      </c>
      <c r="D2565" s="15" t="s">
        <v>3164</v>
      </c>
      <c r="E2565" s="16"/>
      <c r="F2565" s="6" t="s">
        <v>3173</v>
      </c>
      <c r="G2565" s="6"/>
      <c r="H2565" s="7">
        <v>15.899999999999999</v>
      </c>
      <c r="I2565" s="7">
        <v>10.6</v>
      </c>
      <c r="J2565" s="7">
        <v>5.3</v>
      </c>
      <c r="K2565" s="7">
        <v>5</v>
      </c>
      <c r="L2565" s="8">
        <f t="shared" si="222"/>
        <v>11055800</v>
      </c>
      <c r="M2565" s="8">
        <f t="shared" si="223"/>
        <v>2330940</v>
      </c>
      <c r="N2565" s="8">
        <f t="shared" si="224"/>
        <v>9424142</v>
      </c>
    </row>
    <row r="2566" spans="1:14" ht="42.75" x14ac:dyDescent="0.2">
      <c r="A2566" s="4">
        <v>502105</v>
      </c>
      <c r="B2566" s="15" t="s">
        <v>2991</v>
      </c>
      <c r="C2566" s="15" t="s">
        <v>3163</v>
      </c>
      <c r="D2566" s="15" t="s">
        <v>3164</v>
      </c>
      <c r="E2566" s="16"/>
      <c r="F2566" s="6" t="s">
        <v>3174</v>
      </c>
      <c r="G2566" s="6"/>
      <c r="H2566" s="7">
        <v>21</v>
      </c>
      <c r="I2566" s="7">
        <v>14</v>
      </c>
      <c r="J2566" s="7">
        <v>7</v>
      </c>
      <c r="K2566" s="7">
        <v>5</v>
      </c>
      <c r="L2566" s="8">
        <f t="shared" si="222"/>
        <v>14602000</v>
      </c>
      <c r="M2566" s="8">
        <f t="shared" si="223"/>
        <v>3078600</v>
      </c>
      <c r="N2566" s="8">
        <f t="shared" si="224"/>
        <v>12446980</v>
      </c>
    </row>
    <row r="2567" spans="1:14" ht="57" x14ac:dyDescent="0.2">
      <c r="A2567" s="4">
        <v>502110</v>
      </c>
      <c r="B2567" s="15" t="s">
        <v>2991</v>
      </c>
      <c r="C2567" s="15" t="s">
        <v>3163</v>
      </c>
      <c r="D2567" s="15" t="s">
        <v>3164</v>
      </c>
      <c r="E2567" s="16"/>
      <c r="F2567" s="6" t="s">
        <v>3175</v>
      </c>
      <c r="G2567" s="6"/>
      <c r="H2567" s="7">
        <v>15.899999999999999</v>
      </c>
      <c r="I2567" s="7">
        <v>10.6</v>
      </c>
      <c r="J2567" s="7">
        <v>5.3</v>
      </c>
      <c r="K2567" s="7">
        <v>6</v>
      </c>
      <c r="L2567" s="8">
        <f t="shared" si="222"/>
        <v>11055800</v>
      </c>
      <c r="M2567" s="8">
        <f t="shared" si="223"/>
        <v>2330940</v>
      </c>
      <c r="N2567" s="8">
        <f t="shared" si="224"/>
        <v>9424142</v>
      </c>
    </row>
    <row r="2568" spans="1:14" ht="42.75" x14ac:dyDescent="0.2">
      <c r="A2568" s="4">
        <v>502115</v>
      </c>
      <c r="B2568" s="15" t="s">
        <v>2991</v>
      </c>
      <c r="C2568" s="15" t="s">
        <v>3163</v>
      </c>
      <c r="D2568" s="15" t="s">
        <v>3164</v>
      </c>
      <c r="E2568" s="16"/>
      <c r="F2568" s="6" t="s">
        <v>3176</v>
      </c>
      <c r="G2568" s="6"/>
      <c r="H2568" s="7">
        <v>21</v>
      </c>
      <c r="I2568" s="7">
        <v>14</v>
      </c>
      <c r="J2568" s="7">
        <v>7</v>
      </c>
      <c r="K2568" s="7">
        <v>6</v>
      </c>
      <c r="L2568" s="8">
        <f t="shared" si="222"/>
        <v>14602000</v>
      </c>
      <c r="M2568" s="8">
        <f t="shared" si="223"/>
        <v>3078600</v>
      </c>
      <c r="N2568" s="8">
        <f t="shared" si="224"/>
        <v>12446980</v>
      </c>
    </row>
    <row r="2569" spans="1:14" ht="42.75" x14ac:dyDescent="0.2">
      <c r="A2569" s="10">
        <v>502117</v>
      </c>
      <c r="B2569" s="15" t="s">
        <v>2991</v>
      </c>
      <c r="C2569" s="15" t="s">
        <v>3163</v>
      </c>
      <c r="D2569" s="15" t="s">
        <v>3164</v>
      </c>
      <c r="E2569" s="16"/>
      <c r="F2569" s="13" t="s">
        <v>3177</v>
      </c>
      <c r="G2569" s="13"/>
      <c r="H2569" s="7">
        <v>1.2</v>
      </c>
      <c r="I2569" s="7">
        <v>1.2</v>
      </c>
      <c r="J2569" s="9"/>
      <c r="K2569" s="7">
        <v>0</v>
      </c>
      <c r="L2569" s="8">
        <f t="shared" si="222"/>
        <v>633600</v>
      </c>
      <c r="M2569" s="8">
        <f t="shared" si="223"/>
        <v>163080</v>
      </c>
      <c r="N2569" s="8">
        <f t="shared" si="224"/>
        <v>519444</v>
      </c>
    </row>
    <row r="2570" spans="1:14" ht="42.75" x14ac:dyDescent="0.2">
      <c r="A2570" s="4">
        <v>502120</v>
      </c>
      <c r="B2570" s="15" t="s">
        <v>2991</v>
      </c>
      <c r="C2570" s="15" t="s">
        <v>3163</v>
      </c>
      <c r="D2570" s="15" t="s">
        <v>236</v>
      </c>
      <c r="E2570" s="16"/>
      <c r="F2570" s="6" t="s">
        <v>3178</v>
      </c>
      <c r="G2570" s="6" t="s">
        <v>3179</v>
      </c>
      <c r="H2570" s="7">
        <v>42.6</v>
      </c>
      <c r="I2570" s="7">
        <v>42.6</v>
      </c>
      <c r="J2570" s="7"/>
      <c r="K2570" s="7">
        <v>8</v>
      </c>
      <c r="L2570" s="8">
        <f t="shared" si="222"/>
        <v>22492800</v>
      </c>
      <c r="M2570" s="8">
        <f t="shared" si="223"/>
        <v>5789340</v>
      </c>
      <c r="N2570" s="8">
        <f t="shared" si="224"/>
        <v>18440262</v>
      </c>
    </row>
    <row r="2571" spans="1:14" ht="57" x14ac:dyDescent="0.2">
      <c r="A2571" s="4">
        <v>502125</v>
      </c>
      <c r="B2571" s="15" t="s">
        <v>2991</v>
      </c>
      <c r="C2571" s="15" t="s">
        <v>3163</v>
      </c>
      <c r="D2571" s="15" t="s">
        <v>236</v>
      </c>
      <c r="E2571" s="16"/>
      <c r="F2571" s="6" t="s">
        <v>3180</v>
      </c>
      <c r="G2571" s="6"/>
      <c r="H2571" s="7">
        <v>40</v>
      </c>
      <c r="I2571" s="7">
        <v>40</v>
      </c>
      <c r="J2571" s="7"/>
      <c r="K2571" s="7">
        <v>8</v>
      </c>
      <c r="L2571" s="8">
        <f t="shared" si="222"/>
        <v>21120000</v>
      </c>
      <c r="M2571" s="8">
        <f t="shared" si="223"/>
        <v>5436000</v>
      </c>
      <c r="N2571" s="8">
        <f t="shared" si="224"/>
        <v>17314800</v>
      </c>
    </row>
    <row r="2572" spans="1:14" ht="42.75" x14ac:dyDescent="0.2">
      <c r="A2572" s="4">
        <v>502130</v>
      </c>
      <c r="B2572" s="15" t="s">
        <v>2991</v>
      </c>
      <c r="C2572" s="15" t="s">
        <v>3163</v>
      </c>
      <c r="D2572" s="15" t="s">
        <v>236</v>
      </c>
      <c r="E2572" s="16"/>
      <c r="F2572" s="6" t="s">
        <v>3181</v>
      </c>
      <c r="G2572" s="6"/>
      <c r="H2572" s="7">
        <v>23</v>
      </c>
      <c r="I2572" s="7">
        <v>23</v>
      </c>
      <c r="J2572" s="7"/>
      <c r="K2572" s="7">
        <v>8</v>
      </c>
      <c r="L2572" s="8">
        <f t="shared" si="222"/>
        <v>12144000</v>
      </c>
      <c r="M2572" s="8">
        <f t="shared" si="223"/>
        <v>3125700</v>
      </c>
      <c r="N2572" s="8">
        <f t="shared" si="224"/>
        <v>9956010</v>
      </c>
    </row>
    <row r="2573" spans="1:14" ht="42.75" x14ac:dyDescent="0.2">
      <c r="A2573" s="4">
        <v>502135</v>
      </c>
      <c r="B2573" s="15" t="s">
        <v>2991</v>
      </c>
      <c r="C2573" s="15" t="s">
        <v>3163</v>
      </c>
      <c r="D2573" s="15" t="s">
        <v>2578</v>
      </c>
      <c r="E2573" s="16"/>
      <c r="F2573" s="6" t="s">
        <v>3182</v>
      </c>
      <c r="G2573" s="6"/>
      <c r="H2573" s="7">
        <v>2.5</v>
      </c>
      <c r="I2573" s="7">
        <v>2.5</v>
      </c>
      <c r="J2573" s="7"/>
      <c r="K2573" s="7">
        <v>3</v>
      </c>
      <c r="L2573" s="8">
        <f t="shared" si="222"/>
        <v>1320000</v>
      </c>
      <c r="M2573" s="8">
        <f t="shared" si="223"/>
        <v>339750</v>
      </c>
      <c r="N2573" s="8">
        <f t="shared" si="224"/>
        <v>1082175</v>
      </c>
    </row>
    <row r="2574" spans="1:14" ht="42.75" x14ac:dyDescent="0.2">
      <c r="A2574" s="4">
        <v>502140</v>
      </c>
      <c r="B2574" s="15" t="s">
        <v>2991</v>
      </c>
      <c r="C2574" s="15" t="s">
        <v>3163</v>
      </c>
      <c r="D2574" s="15" t="s">
        <v>1495</v>
      </c>
      <c r="E2574" s="16"/>
      <c r="F2574" s="6" t="s">
        <v>3183</v>
      </c>
      <c r="G2574" s="6"/>
      <c r="H2574" s="7">
        <v>7.7</v>
      </c>
      <c r="I2574" s="7">
        <v>7.7</v>
      </c>
      <c r="J2574" s="7"/>
      <c r="K2574" s="7">
        <v>3</v>
      </c>
      <c r="L2574" s="8">
        <f t="shared" si="222"/>
        <v>4065600</v>
      </c>
      <c r="M2574" s="8">
        <f t="shared" si="223"/>
        <v>1046430</v>
      </c>
      <c r="N2574" s="8">
        <f t="shared" si="224"/>
        <v>3333099</v>
      </c>
    </row>
    <row r="2575" spans="1:14" ht="42.75" x14ac:dyDescent="0.2">
      <c r="A2575" s="4">
        <v>502145</v>
      </c>
      <c r="B2575" s="15" t="s">
        <v>2991</v>
      </c>
      <c r="C2575" s="15" t="s">
        <v>3163</v>
      </c>
      <c r="D2575" s="15" t="s">
        <v>1495</v>
      </c>
      <c r="E2575" s="16"/>
      <c r="F2575" s="6" t="s">
        <v>3184</v>
      </c>
      <c r="G2575" s="6"/>
      <c r="H2575" s="7">
        <v>10</v>
      </c>
      <c r="I2575" s="7">
        <v>10</v>
      </c>
      <c r="J2575" s="7"/>
      <c r="K2575" s="7">
        <v>5</v>
      </c>
      <c r="L2575" s="8">
        <f t="shared" si="222"/>
        <v>5280000</v>
      </c>
      <c r="M2575" s="8">
        <f t="shared" si="223"/>
        <v>1359000</v>
      </c>
      <c r="N2575" s="8">
        <f t="shared" si="224"/>
        <v>4328700</v>
      </c>
    </row>
    <row r="2576" spans="1:14" ht="42.75" x14ac:dyDescent="0.2">
      <c r="A2576" s="4">
        <v>502150</v>
      </c>
      <c r="B2576" s="15" t="s">
        <v>2991</v>
      </c>
      <c r="C2576" s="15" t="s">
        <v>3163</v>
      </c>
      <c r="D2576" s="15" t="s">
        <v>1495</v>
      </c>
      <c r="E2576" s="16"/>
      <c r="F2576" s="6" t="s">
        <v>3185</v>
      </c>
      <c r="G2576" s="6"/>
      <c r="H2576" s="7">
        <v>15.7</v>
      </c>
      <c r="I2576" s="7">
        <v>15.7</v>
      </c>
      <c r="J2576" s="7"/>
      <c r="K2576" s="7">
        <v>6</v>
      </c>
      <c r="L2576" s="8">
        <f t="shared" si="222"/>
        <v>8289600</v>
      </c>
      <c r="M2576" s="8">
        <f t="shared" si="223"/>
        <v>2133630</v>
      </c>
      <c r="N2576" s="8">
        <f t="shared" si="224"/>
        <v>6796059</v>
      </c>
    </row>
    <row r="2577" spans="1:14" ht="85.5" x14ac:dyDescent="0.2">
      <c r="A2577" s="4">
        <v>502155</v>
      </c>
      <c r="B2577" s="15" t="s">
        <v>2991</v>
      </c>
      <c r="C2577" s="15" t="s">
        <v>3163</v>
      </c>
      <c r="D2577" s="15" t="s">
        <v>3186</v>
      </c>
      <c r="E2577" s="16"/>
      <c r="F2577" s="6" t="s">
        <v>3187</v>
      </c>
      <c r="G2577" s="6"/>
      <c r="H2577" s="7">
        <v>50</v>
      </c>
      <c r="I2577" s="7">
        <v>50</v>
      </c>
      <c r="J2577" s="7"/>
      <c r="K2577" s="7">
        <v>0</v>
      </c>
      <c r="L2577" s="8">
        <f t="shared" si="222"/>
        <v>26400000</v>
      </c>
      <c r="M2577" s="8">
        <f t="shared" si="223"/>
        <v>6795000</v>
      </c>
      <c r="N2577" s="8">
        <f t="shared" si="224"/>
        <v>21643500</v>
      </c>
    </row>
    <row r="2578" spans="1:14" ht="99.75" x14ac:dyDescent="0.2">
      <c r="A2578" s="10">
        <v>502156</v>
      </c>
      <c r="B2578" s="15" t="s">
        <v>2991</v>
      </c>
      <c r="C2578" s="15" t="s">
        <v>3163</v>
      </c>
      <c r="D2578" s="15" t="s">
        <v>3186</v>
      </c>
      <c r="E2578" s="16"/>
      <c r="F2578" s="13" t="s">
        <v>3188</v>
      </c>
      <c r="G2578" s="13"/>
      <c r="H2578" s="7">
        <v>50</v>
      </c>
      <c r="I2578" s="7">
        <v>50</v>
      </c>
      <c r="J2578" s="9"/>
      <c r="K2578" s="7" t="s">
        <v>3189</v>
      </c>
      <c r="L2578" s="8">
        <f t="shared" si="222"/>
        <v>26400000</v>
      </c>
      <c r="M2578" s="8">
        <f t="shared" si="223"/>
        <v>6795000</v>
      </c>
      <c r="N2578" s="8">
        <f t="shared" si="224"/>
        <v>21643500</v>
      </c>
    </row>
    <row r="2579" spans="1:14" ht="114" x14ac:dyDescent="0.2">
      <c r="A2579" s="10">
        <v>502157</v>
      </c>
      <c r="B2579" s="15" t="s">
        <v>2991</v>
      </c>
      <c r="C2579" s="15" t="s">
        <v>3163</v>
      </c>
      <c r="D2579" s="15" t="s">
        <v>3186</v>
      </c>
      <c r="E2579" s="16"/>
      <c r="F2579" s="13" t="s">
        <v>3190</v>
      </c>
      <c r="G2579" s="13"/>
      <c r="H2579" s="7">
        <v>50</v>
      </c>
      <c r="I2579" s="7">
        <v>50</v>
      </c>
      <c r="J2579" s="9"/>
      <c r="K2579" s="7" t="s">
        <v>3191</v>
      </c>
      <c r="L2579" s="8">
        <f t="shared" si="222"/>
        <v>26400000</v>
      </c>
      <c r="M2579" s="8">
        <f t="shared" si="223"/>
        <v>6795000</v>
      </c>
      <c r="N2579" s="8">
        <f t="shared" si="224"/>
        <v>21643500</v>
      </c>
    </row>
    <row r="2580" spans="1:14" ht="71.25" x14ac:dyDescent="0.2">
      <c r="A2580" s="4">
        <v>502160</v>
      </c>
      <c r="B2580" s="15" t="s">
        <v>2991</v>
      </c>
      <c r="C2580" s="15" t="s">
        <v>3163</v>
      </c>
      <c r="D2580" s="15" t="s">
        <v>3186</v>
      </c>
      <c r="E2580" s="16"/>
      <c r="F2580" s="6" t="s">
        <v>3192</v>
      </c>
      <c r="G2580" s="6"/>
      <c r="H2580" s="7">
        <v>58</v>
      </c>
      <c r="I2580" s="7">
        <v>58</v>
      </c>
      <c r="J2580" s="7"/>
      <c r="K2580" s="7">
        <v>0</v>
      </c>
      <c r="L2580" s="8">
        <f t="shared" si="222"/>
        <v>30624000</v>
      </c>
      <c r="M2580" s="8">
        <f t="shared" si="223"/>
        <v>7882200</v>
      </c>
      <c r="N2580" s="8">
        <f t="shared" si="224"/>
        <v>25106460</v>
      </c>
    </row>
    <row r="2581" spans="1:14" ht="71.25" x14ac:dyDescent="0.2">
      <c r="A2581" s="10">
        <v>502161</v>
      </c>
      <c r="B2581" s="15" t="s">
        <v>2991</v>
      </c>
      <c r="C2581" s="15" t="s">
        <v>3163</v>
      </c>
      <c r="D2581" s="15" t="s">
        <v>3186</v>
      </c>
      <c r="E2581" s="16"/>
      <c r="F2581" s="13" t="s">
        <v>3193</v>
      </c>
      <c r="G2581" s="13"/>
      <c r="H2581" s="7">
        <v>58</v>
      </c>
      <c r="I2581" s="7">
        <v>58</v>
      </c>
      <c r="J2581" s="9"/>
      <c r="K2581" s="7" t="s">
        <v>3189</v>
      </c>
      <c r="L2581" s="8">
        <f t="shared" si="222"/>
        <v>30624000</v>
      </c>
      <c r="M2581" s="8">
        <f t="shared" si="223"/>
        <v>7882200</v>
      </c>
      <c r="N2581" s="8">
        <f t="shared" si="224"/>
        <v>25106460</v>
      </c>
    </row>
    <row r="2582" spans="1:14" ht="71.25" x14ac:dyDescent="0.2">
      <c r="A2582" s="10">
        <v>502162</v>
      </c>
      <c r="B2582" s="15" t="s">
        <v>2991</v>
      </c>
      <c r="C2582" s="15" t="s">
        <v>3163</v>
      </c>
      <c r="D2582" s="15" t="s">
        <v>3186</v>
      </c>
      <c r="E2582" s="16"/>
      <c r="F2582" s="13" t="s">
        <v>3194</v>
      </c>
      <c r="G2582" s="13"/>
      <c r="H2582" s="7">
        <v>58</v>
      </c>
      <c r="I2582" s="7">
        <v>58</v>
      </c>
      <c r="J2582" s="9"/>
      <c r="K2582" s="7" t="s">
        <v>3191</v>
      </c>
      <c r="L2582" s="8">
        <f t="shared" si="222"/>
        <v>30624000</v>
      </c>
      <c r="M2582" s="8">
        <f t="shared" si="223"/>
        <v>7882200</v>
      </c>
      <c r="N2582" s="8">
        <f t="shared" si="224"/>
        <v>25106460</v>
      </c>
    </row>
    <row r="2583" spans="1:14" ht="71.25" x14ac:dyDescent="0.2">
      <c r="A2583" s="4">
        <v>502165</v>
      </c>
      <c r="B2583" s="15" t="s">
        <v>2991</v>
      </c>
      <c r="C2583" s="15" t="s">
        <v>3163</v>
      </c>
      <c r="D2583" s="15" t="s">
        <v>3186</v>
      </c>
      <c r="E2583" s="16"/>
      <c r="F2583" s="6" t="s">
        <v>3195</v>
      </c>
      <c r="G2583" s="6" t="s">
        <v>3196</v>
      </c>
      <c r="H2583" s="7">
        <v>5.7</v>
      </c>
      <c r="I2583" s="7">
        <v>5.7</v>
      </c>
      <c r="J2583" s="7"/>
      <c r="K2583" s="7">
        <v>10</v>
      </c>
      <c r="L2583" s="8">
        <f t="shared" si="222"/>
        <v>3009600</v>
      </c>
      <c r="M2583" s="8">
        <f t="shared" si="223"/>
        <v>774630</v>
      </c>
      <c r="N2583" s="8">
        <f t="shared" si="224"/>
        <v>2467359</v>
      </c>
    </row>
    <row r="2584" spans="1:14" ht="57" x14ac:dyDescent="0.2">
      <c r="A2584" s="4">
        <v>502170</v>
      </c>
      <c r="B2584" s="15" t="s">
        <v>2991</v>
      </c>
      <c r="C2584" s="15" t="s">
        <v>3163</v>
      </c>
      <c r="D2584" s="15" t="s">
        <v>3197</v>
      </c>
      <c r="E2584" s="16"/>
      <c r="F2584" s="6" t="s">
        <v>3198</v>
      </c>
      <c r="G2584" s="6"/>
      <c r="H2584" s="7">
        <v>40</v>
      </c>
      <c r="I2584" s="7">
        <v>40</v>
      </c>
      <c r="J2584" s="7"/>
      <c r="K2584" s="7">
        <v>10</v>
      </c>
      <c r="L2584" s="8">
        <f t="shared" si="222"/>
        <v>21120000</v>
      </c>
      <c r="M2584" s="8">
        <f t="shared" si="223"/>
        <v>5436000</v>
      </c>
      <c r="N2584" s="8">
        <f t="shared" si="224"/>
        <v>17314800</v>
      </c>
    </row>
    <row r="2585" spans="1:14" ht="42.75" x14ac:dyDescent="0.2">
      <c r="A2585" s="10">
        <v>502172</v>
      </c>
      <c r="B2585" s="15" t="s">
        <v>2991</v>
      </c>
      <c r="C2585" s="15" t="s">
        <v>3163</v>
      </c>
      <c r="D2585" s="15" t="s">
        <v>3197</v>
      </c>
      <c r="E2585" s="16"/>
      <c r="F2585" s="13" t="s">
        <v>3199</v>
      </c>
      <c r="G2585" s="13"/>
      <c r="H2585" s="7">
        <v>90</v>
      </c>
      <c r="I2585" s="7">
        <v>90</v>
      </c>
      <c r="J2585" s="9"/>
      <c r="K2585" s="7">
        <v>10</v>
      </c>
      <c r="L2585" s="8">
        <f t="shared" si="222"/>
        <v>47520000</v>
      </c>
      <c r="M2585" s="8">
        <f t="shared" si="223"/>
        <v>12231000</v>
      </c>
      <c r="N2585" s="8">
        <f t="shared" si="224"/>
        <v>38958300</v>
      </c>
    </row>
    <row r="2586" spans="1:14" ht="42.75" x14ac:dyDescent="0.2">
      <c r="A2586" s="4">
        <v>502175</v>
      </c>
      <c r="B2586" s="15" t="s">
        <v>2991</v>
      </c>
      <c r="C2586" s="15" t="s">
        <v>3163</v>
      </c>
      <c r="D2586" s="15" t="s">
        <v>3197</v>
      </c>
      <c r="E2586" s="15" t="s">
        <v>124</v>
      </c>
      <c r="F2586" s="6" t="s">
        <v>3200</v>
      </c>
      <c r="G2586" s="6"/>
      <c r="H2586" s="7">
        <v>27</v>
      </c>
      <c r="I2586" s="7">
        <v>27</v>
      </c>
      <c r="J2586" s="7"/>
      <c r="K2586" s="7">
        <v>0</v>
      </c>
      <c r="L2586" s="12">
        <f>I2586*528000+J2586*1030000</f>
        <v>14256000</v>
      </c>
      <c r="M2586" s="12">
        <f t="shared" si="223"/>
        <v>3669300</v>
      </c>
      <c r="N2586" s="12">
        <f t="shared" si="224"/>
        <v>11687490</v>
      </c>
    </row>
    <row r="2587" spans="1:14" ht="128.25" x14ac:dyDescent="0.2">
      <c r="A2587" s="4">
        <v>502180</v>
      </c>
      <c r="B2587" s="15" t="s">
        <v>2991</v>
      </c>
      <c r="C2587" s="15" t="s">
        <v>3163</v>
      </c>
      <c r="D2587" s="15" t="s">
        <v>3201</v>
      </c>
      <c r="E2587" s="16"/>
      <c r="F2587" s="6" t="s">
        <v>3202</v>
      </c>
      <c r="G2587" s="6"/>
      <c r="H2587" s="7">
        <v>64</v>
      </c>
      <c r="I2587" s="7">
        <v>64</v>
      </c>
      <c r="J2587" s="7"/>
      <c r="K2587" s="7">
        <v>0</v>
      </c>
      <c r="L2587" s="8">
        <f t="shared" ref="L2587:L2594" si="225">I2587*528000+J2587*1030000</f>
        <v>33792000</v>
      </c>
      <c r="M2587" s="8">
        <f t="shared" si="223"/>
        <v>8697600</v>
      </c>
      <c r="N2587" s="8">
        <f t="shared" si="224"/>
        <v>27703680</v>
      </c>
    </row>
    <row r="2588" spans="1:14" ht="128.25" x14ac:dyDescent="0.2">
      <c r="A2588" s="10">
        <v>502181</v>
      </c>
      <c r="B2588" s="15" t="s">
        <v>2991</v>
      </c>
      <c r="C2588" s="15" t="s">
        <v>3163</v>
      </c>
      <c r="D2588" s="15" t="s">
        <v>3201</v>
      </c>
      <c r="E2588" s="16"/>
      <c r="F2588" s="13" t="s">
        <v>3203</v>
      </c>
      <c r="G2588" s="13"/>
      <c r="H2588" s="7">
        <v>64</v>
      </c>
      <c r="I2588" s="7">
        <v>64</v>
      </c>
      <c r="J2588" s="9"/>
      <c r="K2588" s="7" t="s">
        <v>3204</v>
      </c>
      <c r="L2588" s="8">
        <f t="shared" si="225"/>
        <v>33792000</v>
      </c>
      <c r="M2588" s="8">
        <f t="shared" si="223"/>
        <v>8697600</v>
      </c>
      <c r="N2588" s="8">
        <f t="shared" si="224"/>
        <v>27703680</v>
      </c>
    </row>
    <row r="2589" spans="1:14" ht="71.25" x14ac:dyDescent="0.2">
      <c r="A2589" s="4">
        <v>502185</v>
      </c>
      <c r="B2589" s="15" t="s">
        <v>2991</v>
      </c>
      <c r="C2589" s="15" t="s">
        <v>3163</v>
      </c>
      <c r="D2589" s="15" t="s">
        <v>3205</v>
      </c>
      <c r="E2589" s="16"/>
      <c r="F2589" s="6" t="s">
        <v>3206</v>
      </c>
      <c r="G2589" s="6"/>
      <c r="H2589" s="7">
        <v>13</v>
      </c>
      <c r="I2589" s="7">
        <v>13</v>
      </c>
      <c r="J2589" s="7"/>
      <c r="K2589" s="7">
        <v>5</v>
      </c>
      <c r="L2589" s="8">
        <f t="shared" si="225"/>
        <v>6864000</v>
      </c>
      <c r="M2589" s="8">
        <f t="shared" si="223"/>
        <v>1766700</v>
      </c>
      <c r="N2589" s="8">
        <f t="shared" si="224"/>
        <v>5627310</v>
      </c>
    </row>
    <row r="2590" spans="1:14" ht="156.75" x14ac:dyDescent="0.2">
      <c r="A2590" s="4">
        <v>502190</v>
      </c>
      <c r="B2590" s="15" t="s">
        <v>2991</v>
      </c>
      <c r="C2590" s="15" t="s">
        <v>3163</v>
      </c>
      <c r="D2590" s="15" t="s">
        <v>3205</v>
      </c>
      <c r="E2590" s="16"/>
      <c r="F2590" s="6" t="s">
        <v>3207</v>
      </c>
      <c r="G2590" s="6"/>
      <c r="H2590" s="7">
        <v>19</v>
      </c>
      <c r="I2590" s="7">
        <v>19</v>
      </c>
      <c r="J2590" s="7"/>
      <c r="K2590" s="7">
        <v>5</v>
      </c>
      <c r="L2590" s="8">
        <f t="shared" si="225"/>
        <v>10032000</v>
      </c>
      <c r="M2590" s="8">
        <f t="shared" si="223"/>
        <v>2582100</v>
      </c>
      <c r="N2590" s="8">
        <f t="shared" si="224"/>
        <v>8224530</v>
      </c>
    </row>
    <row r="2591" spans="1:14" ht="42.75" x14ac:dyDescent="0.2">
      <c r="A2591" s="4">
        <v>502195</v>
      </c>
      <c r="B2591" s="15" t="s">
        <v>2991</v>
      </c>
      <c r="C2591" s="15" t="s">
        <v>3163</v>
      </c>
      <c r="D2591" s="15" t="s">
        <v>3205</v>
      </c>
      <c r="E2591" s="16"/>
      <c r="F2591" s="6" t="s">
        <v>3208</v>
      </c>
      <c r="G2591" s="6" t="s">
        <v>2495</v>
      </c>
      <c r="H2591" s="7">
        <v>11</v>
      </c>
      <c r="I2591" s="7">
        <v>11</v>
      </c>
      <c r="J2591" s="7"/>
      <c r="K2591" s="7">
        <v>5</v>
      </c>
      <c r="L2591" s="8">
        <f t="shared" si="225"/>
        <v>5808000</v>
      </c>
      <c r="M2591" s="8">
        <f t="shared" si="223"/>
        <v>1494900</v>
      </c>
      <c r="N2591" s="8">
        <f t="shared" si="224"/>
        <v>4761570</v>
      </c>
    </row>
    <row r="2592" spans="1:14" ht="57" x14ac:dyDescent="0.2">
      <c r="A2592" s="4">
        <v>502200</v>
      </c>
      <c r="B2592" s="15" t="s">
        <v>2991</v>
      </c>
      <c r="C2592" s="15" t="s">
        <v>3163</v>
      </c>
      <c r="D2592" s="15" t="s">
        <v>3205</v>
      </c>
      <c r="E2592" s="15" t="s">
        <v>164</v>
      </c>
      <c r="F2592" s="6" t="s">
        <v>3209</v>
      </c>
      <c r="G2592" s="6" t="s">
        <v>3210</v>
      </c>
      <c r="H2592" s="7">
        <v>25</v>
      </c>
      <c r="I2592" s="7">
        <v>25</v>
      </c>
      <c r="J2592" s="7"/>
      <c r="K2592" s="7">
        <v>5</v>
      </c>
      <c r="L2592" s="12">
        <f t="shared" si="225"/>
        <v>13200000</v>
      </c>
      <c r="M2592" s="12">
        <f t="shared" si="223"/>
        <v>3397500</v>
      </c>
      <c r="N2592" s="12">
        <f t="shared" si="224"/>
        <v>10821750</v>
      </c>
    </row>
    <row r="2593" spans="1:14" ht="42.75" x14ac:dyDescent="0.2">
      <c r="A2593" s="10">
        <v>502201</v>
      </c>
      <c r="B2593" s="15" t="s">
        <v>2991</v>
      </c>
      <c r="C2593" s="15" t="s">
        <v>3163</v>
      </c>
      <c r="D2593" s="15" t="s">
        <v>3205</v>
      </c>
      <c r="E2593" s="16"/>
      <c r="F2593" s="13" t="s">
        <v>3211</v>
      </c>
      <c r="G2593" s="13"/>
      <c r="H2593" s="7">
        <v>5.5</v>
      </c>
      <c r="I2593" s="7">
        <v>5.5</v>
      </c>
      <c r="J2593" s="9"/>
      <c r="K2593" s="7">
        <v>0</v>
      </c>
      <c r="L2593" s="8">
        <f t="shared" si="225"/>
        <v>2904000</v>
      </c>
      <c r="M2593" s="8">
        <f t="shared" si="223"/>
        <v>747450</v>
      </c>
      <c r="N2593" s="8">
        <f t="shared" si="224"/>
        <v>2380785</v>
      </c>
    </row>
    <row r="2594" spans="1:14" ht="42.75" x14ac:dyDescent="0.2">
      <c r="A2594" s="10">
        <v>502205</v>
      </c>
      <c r="B2594" s="15" t="s">
        <v>2991</v>
      </c>
      <c r="C2594" s="15" t="s">
        <v>3163</v>
      </c>
      <c r="D2594" s="15" t="s">
        <v>1231</v>
      </c>
      <c r="E2594" s="15" t="s">
        <v>164</v>
      </c>
      <c r="F2594" s="13" t="s">
        <v>3212</v>
      </c>
      <c r="G2594" s="13"/>
      <c r="H2594" s="7">
        <v>13.2</v>
      </c>
      <c r="I2594" s="7">
        <v>13.2</v>
      </c>
      <c r="J2594" s="9"/>
      <c r="K2594" s="7">
        <v>5</v>
      </c>
      <c r="L2594" s="12">
        <f t="shared" si="225"/>
        <v>6969600</v>
      </c>
      <c r="M2594" s="12">
        <f t="shared" si="223"/>
        <v>1793880</v>
      </c>
      <c r="N2594" s="12">
        <f t="shared" si="224"/>
        <v>5713884</v>
      </c>
    </row>
    <row r="2595" spans="1:14" ht="42.75" x14ac:dyDescent="0.2">
      <c r="A2595" s="10">
        <v>502206</v>
      </c>
      <c r="B2595" s="15" t="s">
        <v>2991</v>
      </c>
      <c r="C2595" s="15" t="s">
        <v>3163</v>
      </c>
      <c r="D2595" s="15" t="s">
        <v>1231</v>
      </c>
      <c r="E2595" s="15" t="s">
        <v>274</v>
      </c>
      <c r="F2595" s="13" t="s">
        <v>3213</v>
      </c>
      <c r="G2595" s="13"/>
      <c r="H2595" s="7">
        <v>2.5</v>
      </c>
      <c r="I2595" s="7">
        <v>2.5</v>
      </c>
      <c r="J2595" s="9"/>
      <c r="K2595" s="7">
        <v>0</v>
      </c>
      <c r="L2595" s="12">
        <f>I2595*528000+J2595*1030000</f>
        <v>1320000</v>
      </c>
      <c r="M2595" s="12">
        <f t="shared" si="223"/>
        <v>339750</v>
      </c>
      <c r="N2595" s="12">
        <f t="shared" si="224"/>
        <v>1082175</v>
      </c>
    </row>
    <row r="2596" spans="1:14" ht="42.75" x14ac:dyDescent="0.2">
      <c r="A2596" s="4">
        <v>502210</v>
      </c>
      <c r="B2596" s="15" t="s">
        <v>2991</v>
      </c>
      <c r="C2596" s="15" t="s">
        <v>3163</v>
      </c>
      <c r="D2596" s="15" t="s">
        <v>1231</v>
      </c>
      <c r="E2596" s="16"/>
      <c r="F2596" s="6" t="s">
        <v>3214</v>
      </c>
      <c r="G2596" s="6"/>
      <c r="H2596" s="7">
        <v>22.8</v>
      </c>
      <c r="I2596" s="7">
        <v>22.8</v>
      </c>
      <c r="J2596" s="7"/>
      <c r="K2596" s="7">
        <v>5</v>
      </c>
      <c r="L2596" s="8">
        <f t="shared" ref="L2596:L2612" si="226">I2596*528000+J2596*1030000</f>
        <v>12038400</v>
      </c>
      <c r="M2596" s="8">
        <f t="shared" si="223"/>
        <v>3098520</v>
      </c>
      <c r="N2596" s="8">
        <f t="shared" si="224"/>
        <v>9869436</v>
      </c>
    </row>
    <row r="2597" spans="1:14" ht="42.75" x14ac:dyDescent="0.2">
      <c r="A2597" s="4">
        <v>502215</v>
      </c>
      <c r="B2597" s="15" t="s">
        <v>2991</v>
      </c>
      <c r="C2597" s="15" t="s">
        <v>3163</v>
      </c>
      <c r="D2597" s="15" t="s">
        <v>1231</v>
      </c>
      <c r="E2597" s="16"/>
      <c r="F2597" s="6" t="s">
        <v>3215</v>
      </c>
      <c r="G2597" s="6"/>
      <c r="H2597" s="7">
        <v>1</v>
      </c>
      <c r="I2597" s="7">
        <v>1</v>
      </c>
      <c r="J2597" s="7"/>
      <c r="K2597" s="7">
        <v>3</v>
      </c>
      <c r="L2597" s="8">
        <f t="shared" si="226"/>
        <v>528000</v>
      </c>
      <c r="M2597" s="8">
        <f t="shared" si="223"/>
        <v>135900</v>
      </c>
      <c r="N2597" s="8">
        <f t="shared" si="224"/>
        <v>432870</v>
      </c>
    </row>
    <row r="2598" spans="1:14" ht="42.75" x14ac:dyDescent="0.2">
      <c r="A2598" s="10">
        <v>502217</v>
      </c>
      <c r="B2598" s="15" t="s">
        <v>2991</v>
      </c>
      <c r="C2598" s="15" t="s">
        <v>3163</v>
      </c>
      <c r="D2598" s="15" t="s">
        <v>1231</v>
      </c>
      <c r="E2598" s="15" t="s">
        <v>312</v>
      </c>
      <c r="F2598" s="13" t="s">
        <v>3216</v>
      </c>
      <c r="G2598" s="13" t="s">
        <v>3217</v>
      </c>
      <c r="H2598" s="7">
        <v>3</v>
      </c>
      <c r="I2598" s="7">
        <v>3</v>
      </c>
      <c r="J2598" s="9"/>
      <c r="K2598" s="7">
        <v>0</v>
      </c>
      <c r="L2598" s="12">
        <f t="shared" si="226"/>
        <v>1584000</v>
      </c>
      <c r="M2598" s="12">
        <f t="shared" si="223"/>
        <v>407700</v>
      </c>
      <c r="N2598" s="12">
        <f t="shared" si="224"/>
        <v>1298610</v>
      </c>
    </row>
    <row r="2599" spans="1:14" ht="28.5" x14ac:dyDescent="0.2">
      <c r="A2599" s="25">
        <v>600005</v>
      </c>
      <c r="B2599" s="15" t="s">
        <v>3218</v>
      </c>
      <c r="C2599" s="15" t="s">
        <v>3219</v>
      </c>
      <c r="D2599" s="15" t="s">
        <v>236</v>
      </c>
      <c r="E2599" s="16"/>
      <c r="F2599" s="13" t="s">
        <v>3220</v>
      </c>
      <c r="G2599" s="26"/>
      <c r="H2599" s="7">
        <v>3.6</v>
      </c>
      <c r="I2599" s="27">
        <v>3.6</v>
      </c>
      <c r="J2599" s="27"/>
      <c r="K2599" s="7">
        <v>6</v>
      </c>
      <c r="L2599" s="8">
        <f t="shared" si="226"/>
        <v>1900800</v>
      </c>
      <c r="M2599" s="8">
        <f t="shared" si="223"/>
        <v>489240</v>
      </c>
      <c r="N2599" s="8">
        <f t="shared" si="224"/>
        <v>1558332</v>
      </c>
    </row>
    <row r="2600" spans="1:14" ht="42.75" x14ac:dyDescent="0.2">
      <c r="A2600" s="25">
        <v>600010</v>
      </c>
      <c r="B2600" s="15" t="s">
        <v>3218</v>
      </c>
      <c r="C2600" s="15" t="s">
        <v>3219</v>
      </c>
      <c r="D2600" s="15" t="s">
        <v>171</v>
      </c>
      <c r="E2600" s="16"/>
      <c r="F2600" s="13" t="s">
        <v>3221</v>
      </c>
      <c r="G2600" s="26" t="s">
        <v>248</v>
      </c>
      <c r="H2600" s="7">
        <v>8</v>
      </c>
      <c r="I2600" s="27">
        <v>6</v>
      </c>
      <c r="J2600" s="27">
        <v>2</v>
      </c>
      <c r="K2600" s="7">
        <v>3</v>
      </c>
      <c r="L2600" s="8">
        <f t="shared" si="226"/>
        <v>5228000</v>
      </c>
      <c r="M2600" s="8">
        <f t="shared" si="223"/>
        <v>1151400</v>
      </c>
      <c r="N2600" s="8">
        <f t="shared" si="224"/>
        <v>4422020</v>
      </c>
    </row>
    <row r="2601" spans="1:14" ht="42.75" x14ac:dyDescent="0.2">
      <c r="A2601" s="25">
        <v>600015</v>
      </c>
      <c r="B2601" s="15" t="s">
        <v>3218</v>
      </c>
      <c r="C2601" s="15" t="s">
        <v>3219</v>
      </c>
      <c r="D2601" s="15" t="s">
        <v>171</v>
      </c>
      <c r="E2601" s="16"/>
      <c r="F2601" s="13" t="s">
        <v>3222</v>
      </c>
      <c r="G2601" s="26"/>
      <c r="H2601" s="7">
        <v>33.4</v>
      </c>
      <c r="I2601" s="27">
        <v>33.4</v>
      </c>
      <c r="J2601" s="27"/>
      <c r="K2601" s="7">
        <v>8</v>
      </c>
      <c r="L2601" s="8">
        <f t="shared" si="226"/>
        <v>17635200</v>
      </c>
      <c r="M2601" s="8">
        <f t="shared" si="223"/>
        <v>4539060</v>
      </c>
      <c r="N2601" s="8">
        <f t="shared" si="224"/>
        <v>14457858</v>
      </c>
    </row>
    <row r="2602" spans="1:14" ht="42.75" x14ac:dyDescent="0.2">
      <c r="A2602" s="25">
        <v>600020</v>
      </c>
      <c r="B2602" s="15" t="s">
        <v>3218</v>
      </c>
      <c r="C2602" s="15" t="s">
        <v>3219</v>
      </c>
      <c r="D2602" s="15" t="s">
        <v>171</v>
      </c>
      <c r="E2602" s="16"/>
      <c r="F2602" s="13" t="s">
        <v>3223</v>
      </c>
      <c r="G2602" s="26"/>
      <c r="H2602" s="7">
        <v>37</v>
      </c>
      <c r="I2602" s="27">
        <v>37</v>
      </c>
      <c r="J2602" s="27"/>
      <c r="K2602" s="7">
        <v>8</v>
      </c>
      <c r="L2602" s="8">
        <f t="shared" si="226"/>
        <v>19536000</v>
      </c>
      <c r="M2602" s="8">
        <f t="shared" si="223"/>
        <v>5028300</v>
      </c>
      <c r="N2602" s="8">
        <f t="shared" si="224"/>
        <v>16016190</v>
      </c>
    </row>
    <row r="2603" spans="1:14" ht="42.75" x14ac:dyDescent="0.2">
      <c r="A2603" s="25">
        <v>600025</v>
      </c>
      <c r="B2603" s="15" t="s">
        <v>3218</v>
      </c>
      <c r="C2603" s="15" t="s">
        <v>3219</v>
      </c>
      <c r="D2603" s="15" t="s">
        <v>3224</v>
      </c>
      <c r="E2603" s="16"/>
      <c r="F2603" s="13" t="s">
        <v>3225</v>
      </c>
      <c r="G2603" s="26"/>
      <c r="H2603" s="7">
        <v>70</v>
      </c>
      <c r="I2603" s="27">
        <v>70</v>
      </c>
      <c r="J2603" s="27"/>
      <c r="K2603" s="7">
        <v>8</v>
      </c>
      <c r="L2603" s="8">
        <f t="shared" si="226"/>
        <v>36960000</v>
      </c>
      <c r="M2603" s="8">
        <f t="shared" si="223"/>
        <v>9513000</v>
      </c>
      <c r="N2603" s="8">
        <f t="shared" si="224"/>
        <v>30300900</v>
      </c>
    </row>
    <row r="2604" spans="1:14" ht="42.75" x14ac:dyDescent="0.2">
      <c r="A2604" s="25">
        <v>600030</v>
      </c>
      <c r="B2604" s="15" t="s">
        <v>3218</v>
      </c>
      <c r="C2604" s="15" t="s">
        <v>3219</v>
      </c>
      <c r="D2604" s="15" t="s">
        <v>3224</v>
      </c>
      <c r="E2604" s="16"/>
      <c r="F2604" s="13" t="s">
        <v>3226</v>
      </c>
      <c r="G2604" s="26"/>
      <c r="H2604" s="7">
        <v>85</v>
      </c>
      <c r="I2604" s="27">
        <v>85</v>
      </c>
      <c r="J2604" s="27"/>
      <c r="K2604" s="7">
        <v>8</v>
      </c>
      <c r="L2604" s="8">
        <f t="shared" si="226"/>
        <v>44880000</v>
      </c>
      <c r="M2604" s="8">
        <f t="shared" si="223"/>
        <v>11551500</v>
      </c>
      <c r="N2604" s="8">
        <f t="shared" si="224"/>
        <v>36793950</v>
      </c>
    </row>
    <row r="2605" spans="1:14" ht="42.75" x14ac:dyDescent="0.2">
      <c r="A2605" s="25">
        <v>600031</v>
      </c>
      <c r="B2605" s="15" t="s">
        <v>3218</v>
      </c>
      <c r="C2605" s="15" t="s">
        <v>3219</v>
      </c>
      <c r="D2605" s="15" t="s">
        <v>3224</v>
      </c>
      <c r="E2605" s="16"/>
      <c r="F2605" s="13" t="s">
        <v>3227</v>
      </c>
      <c r="G2605" s="26"/>
      <c r="H2605" s="7">
        <v>95</v>
      </c>
      <c r="I2605" s="27">
        <v>95</v>
      </c>
      <c r="J2605" s="27"/>
      <c r="K2605" s="7" t="s">
        <v>2362</v>
      </c>
      <c r="L2605" s="8">
        <f t="shared" si="226"/>
        <v>50160000</v>
      </c>
      <c r="M2605" s="8">
        <f t="shared" si="223"/>
        <v>12910500</v>
      </c>
      <c r="N2605" s="8">
        <f t="shared" si="224"/>
        <v>41122650</v>
      </c>
    </row>
    <row r="2606" spans="1:14" ht="57" x14ac:dyDescent="0.2">
      <c r="A2606" s="25">
        <v>600032</v>
      </c>
      <c r="B2606" s="15" t="s">
        <v>3218</v>
      </c>
      <c r="C2606" s="15" t="s">
        <v>3219</v>
      </c>
      <c r="D2606" s="15" t="s">
        <v>3224</v>
      </c>
      <c r="E2606" s="16"/>
      <c r="F2606" s="13" t="s">
        <v>3228</v>
      </c>
      <c r="G2606" s="26"/>
      <c r="H2606" s="7">
        <v>105</v>
      </c>
      <c r="I2606" s="27">
        <v>105</v>
      </c>
      <c r="J2606" s="27"/>
      <c r="K2606" s="7" t="s">
        <v>2362</v>
      </c>
      <c r="L2606" s="8">
        <f t="shared" si="226"/>
        <v>55440000</v>
      </c>
      <c r="M2606" s="8">
        <f t="shared" si="223"/>
        <v>14269500</v>
      </c>
      <c r="N2606" s="8">
        <f t="shared" si="224"/>
        <v>45451350</v>
      </c>
    </row>
    <row r="2607" spans="1:14" ht="57" x14ac:dyDescent="0.2">
      <c r="A2607" s="25">
        <v>600035</v>
      </c>
      <c r="B2607" s="15" t="s">
        <v>3218</v>
      </c>
      <c r="C2607" s="15" t="s">
        <v>3219</v>
      </c>
      <c r="D2607" s="15" t="s">
        <v>3224</v>
      </c>
      <c r="E2607" s="16"/>
      <c r="F2607" s="13" t="s">
        <v>3229</v>
      </c>
      <c r="G2607" s="26"/>
      <c r="H2607" s="7">
        <v>65</v>
      </c>
      <c r="I2607" s="27">
        <v>65</v>
      </c>
      <c r="J2607" s="27"/>
      <c r="K2607" s="7">
        <v>8</v>
      </c>
      <c r="L2607" s="8">
        <f t="shared" si="226"/>
        <v>34320000</v>
      </c>
      <c r="M2607" s="8">
        <f t="shared" si="223"/>
        <v>8833500</v>
      </c>
      <c r="N2607" s="8">
        <f t="shared" si="224"/>
        <v>28136550</v>
      </c>
    </row>
    <row r="2608" spans="1:14" ht="57" x14ac:dyDescent="0.2">
      <c r="A2608" s="25">
        <v>600040</v>
      </c>
      <c r="B2608" s="15" t="s">
        <v>3218</v>
      </c>
      <c r="C2608" s="15" t="s">
        <v>3219</v>
      </c>
      <c r="D2608" s="15" t="s">
        <v>3224</v>
      </c>
      <c r="E2608" s="16"/>
      <c r="F2608" s="13" t="s">
        <v>3230</v>
      </c>
      <c r="G2608" s="26"/>
      <c r="H2608" s="7">
        <v>65.900000000000006</v>
      </c>
      <c r="I2608" s="27">
        <v>65.900000000000006</v>
      </c>
      <c r="J2608" s="27"/>
      <c r="K2608" s="7">
        <v>15</v>
      </c>
      <c r="L2608" s="8">
        <f t="shared" si="226"/>
        <v>34795200</v>
      </c>
      <c r="M2608" s="8">
        <f t="shared" si="223"/>
        <v>8955810</v>
      </c>
      <c r="N2608" s="8">
        <f t="shared" si="224"/>
        <v>28526133</v>
      </c>
    </row>
    <row r="2609" spans="1:14" ht="28.5" x14ac:dyDescent="0.2">
      <c r="A2609" s="25">
        <v>600045</v>
      </c>
      <c r="B2609" s="15" t="s">
        <v>3218</v>
      </c>
      <c r="C2609" s="15" t="s">
        <v>3219</v>
      </c>
      <c r="D2609" s="15" t="s">
        <v>3224</v>
      </c>
      <c r="E2609" s="16"/>
      <c r="F2609" s="13" t="s">
        <v>3231</v>
      </c>
      <c r="G2609" s="26"/>
      <c r="H2609" s="7">
        <v>22.6</v>
      </c>
      <c r="I2609" s="27">
        <v>22.6</v>
      </c>
      <c r="J2609" s="27"/>
      <c r="K2609" s="7">
        <v>8</v>
      </c>
      <c r="L2609" s="8">
        <f t="shared" si="226"/>
        <v>11932800</v>
      </c>
      <c r="M2609" s="8">
        <f t="shared" si="223"/>
        <v>3071340</v>
      </c>
      <c r="N2609" s="8">
        <f t="shared" si="224"/>
        <v>9782862</v>
      </c>
    </row>
    <row r="2610" spans="1:14" ht="28.5" x14ac:dyDescent="0.2">
      <c r="A2610" s="25">
        <v>600050</v>
      </c>
      <c r="B2610" s="15" t="s">
        <v>3218</v>
      </c>
      <c r="C2610" s="15" t="s">
        <v>3219</v>
      </c>
      <c r="D2610" s="15" t="s">
        <v>3224</v>
      </c>
      <c r="E2610" s="16"/>
      <c r="F2610" s="13" t="s">
        <v>3232</v>
      </c>
      <c r="G2610" s="26" t="s">
        <v>239</v>
      </c>
      <c r="H2610" s="7">
        <v>30.8</v>
      </c>
      <c r="I2610" s="27">
        <v>30.8</v>
      </c>
      <c r="J2610" s="27"/>
      <c r="K2610" s="7">
        <v>8</v>
      </c>
      <c r="L2610" s="8">
        <f t="shared" si="226"/>
        <v>16262400</v>
      </c>
      <c r="M2610" s="8">
        <f t="shared" si="223"/>
        <v>4185720</v>
      </c>
      <c r="N2610" s="8">
        <f t="shared" si="224"/>
        <v>13332396</v>
      </c>
    </row>
    <row r="2611" spans="1:14" ht="28.5" x14ac:dyDescent="0.2">
      <c r="A2611" s="25">
        <v>600054</v>
      </c>
      <c r="B2611" s="15" t="s">
        <v>3218</v>
      </c>
      <c r="C2611" s="15" t="s">
        <v>3219</v>
      </c>
      <c r="D2611" s="15" t="s">
        <v>3224</v>
      </c>
      <c r="E2611" s="16"/>
      <c r="F2611" s="13" t="s">
        <v>3233</v>
      </c>
      <c r="G2611" s="26" t="s">
        <v>3234</v>
      </c>
      <c r="H2611" s="7">
        <v>70</v>
      </c>
      <c r="I2611" s="27">
        <v>70</v>
      </c>
      <c r="J2611" s="27"/>
      <c r="K2611" s="7">
        <v>8</v>
      </c>
      <c r="L2611" s="8">
        <f t="shared" si="226"/>
        <v>36960000</v>
      </c>
      <c r="M2611" s="8">
        <f t="shared" si="223"/>
        <v>9513000</v>
      </c>
      <c r="N2611" s="8">
        <f t="shared" si="224"/>
        <v>30300900</v>
      </c>
    </row>
    <row r="2612" spans="1:14" ht="57" x14ac:dyDescent="0.2">
      <c r="A2612" s="25">
        <v>600055</v>
      </c>
      <c r="B2612" s="15" t="s">
        <v>3218</v>
      </c>
      <c r="C2612" s="15" t="s">
        <v>3235</v>
      </c>
      <c r="D2612" s="15" t="s">
        <v>171</v>
      </c>
      <c r="E2612" s="16"/>
      <c r="F2612" s="13" t="s">
        <v>3236</v>
      </c>
      <c r="G2612" s="26"/>
      <c r="H2612" s="7">
        <v>70</v>
      </c>
      <c r="I2612" s="27">
        <v>70</v>
      </c>
      <c r="J2612" s="27"/>
      <c r="K2612" s="7">
        <v>12</v>
      </c>
      <c r="L2612" s="8">
        <f t="shared" si="226"/>
        <v>36960000</v>
      </c>
      <c r="M2612" s="8">
        <f t="shared" si="223"/>
        <v>9513000</v>
      </c>
      <c r="N2612" s="8">
        <f t="shared" si="224"/>
        <v>30300900</v>
      </c>
    </row>
    <row r="2613" spans="1:14" ht="57" x14ac:dyDescent="0.2">
      <c r="A2613" s="25">
        <v>600060</v>
      </c>
      <c r="B2613" s="15" t="s">
        <v>3218</v>
      </c>
      <c r="C2613" s="15" t="s">
        <v>3235</v>
      </c>
      <c r="D2613" s="15" t="s">
        <v>171</v>
      </c>
      <c r="E2613" s="15" t="s">
        <v>124</v>
      </c>
      <c r="F2613" s="13" t="s">
        <v>3237</v>
      </c>
      <c r="G2613" s="26"/>
      <c r="H2613" s="7">
        <v>13.1</v>
      </c>
      <c r="I2613" s="27">
        <v>13.1</v>
      </c>
      <c r="J2613" s="27"/>
      <c r="K2613" s="7">
        <v>0</v>
      </c>
      <c r="L2613" s="12">
        <f>I2613*528000+J2613*1030000</f>
        <v>6916800</v>
      </c>
      <c r="M2613" s="12">
        <f t="shared" si="223"/>
        <v>1780290</v>
      </c>
      <c r="N2613" s="12">
        <f t="shared" si="224"/>
        <v>5670597</v>
      </c>
    </row>
    <row r="2614" spans="1:14" ht="57" x14ac:dyDescent="0.2">
      <c r="A2614" s="25">
        <v>600065</v>
      </c>
      <c r="B2614" s="15" t="s">
        <v>3218</v>
      </c>
      <c r="C2614" s="15" t="s">
        <v>3235</v>
      </c>
      <c r="D2614" s="15" t="s">
        <v>171</v>
      </c>
      <c r="E2614" s="16"/>
      <c r="F2614" s="13" t="s">
        <v>3238</v>
      </c>
      <c r="G2614" s="26"/>
      <c r="H2614" s="7">
        <v>54.5</v>
      </c>
      <c r="I2614" s="27">
        <v>54.5</v>
      </c>
      <c r="J2614" s="27"/>
      <c r="K2614" s="7">
        <v>12</v>
      </c>
      <c r="L2614" s="8">
        <f>I2614*528000+J2614*1030000</f>
        <v>28776000</v>
      </c>
      <c r="M2614" s="8">
        <f t="shared" si="223"/>
        <v>7406550</v>
      </c>
      <c r="N2614" s="8">
        <f t="shared" si="224"/>
        <v>23591415</v>
      </c>
    </row>
    <row r="2615" spans="1:14" ht="57" x14ac:dyDescent="0.2">
      <c r="A2615" s="25">
        <v>600066</v>
      </c>
      <c r="B2615" s="15" t="s">
        <v>3218</v>
      </c>
      <c r="C2615" s="15" t="s">
        <v>3235</v>
      </c>
      <c r="D2615" s="15" t="s">
        <v>171</v>
      </c>
      <c r="E2615" s="15" t="s">
        <v>124</v>
      </c>
      <c r="F2615" s="13" t="s">
        <v>3239</v>
      </c>
      <c r="G2615" s="26"/>
      <c r="H2615" s="7">
        <v>40</v>
      </c>
      <c r="I2615" s="27">
        <v>40</v>
      </c>
      <c r="J2615" s="27"/>
      <c r="K2615" s="7">
        <v>0</v>
      </c>
      <c r="L2615" s="12">
        <f>I2615*528000+J2615*1030000</f>
        <v>21120000</v>
      </c>
      <c r="M2615" s="12">
        <f t="shared" si="223"/>
        <v>5436000</v>
      </c>
      <c r="N2615" s="12">
        <f t="shared" si="224"/>
        <v>17314800</v>
      </c>
    </row>
    <row r="2616" spans="1:14" ht="57" x14ac:dyDescent="0.2">
      <c r="A2616" s="25">
        <v>600070</v>
      </c>
      <c r="B2616" s="15" t="s">
        <v>3218</v>
      </c>
      <c r="C2616" s="15" t="s">
        <v>3235</v>
      </c>
      <c r="D2616" s="15" t="s">
        <v>171</v>
      </c>
      <c r="E2616" s="16"/>
      <c r="F2616" s="13" t="s">
        <v>3240</v>
      </c>
      <c r="G2616" s="26"/>
      <c r="H2616" s="7">
        <v>75.2</v>
      </c>
      <c r="I2616" s="27">
        <v>75.2</v>
      </c>
      <c r="J2616" s="27"/>
      <c r="K2616" s="7">
        <v>15</v>
      </c>
      <c r="L2616" s="8">
        <f t="shared" ref="L2616:L2633" si="227">I2616*528000+J2616*1030000</f>
        <v>39705600</v>
      </c>
      <c r="M2616" s="8">
        <f t="shared" si="223"/>
        <v>10219680</v>
      </c>
      <c r="N2616" s="8">
        <f t="shared" si="224"/>
        <v>32551824</v>
      </c>
    </row>
    <row r="2617" spans="1:14" ht="85.5" x14ac:dyDescent="0.2">
      <c r="A2617" s="25">
        <v>600075</v>
      </c>
      <c r="B2617" s="15" t="s">
        <v>3218</v>
      </c>
      <c r="C2617" s="15" t="s">
        <v>3235</v>
      </c>
      <c r="D2617" s="15" t="s">
        <v>171</v>
      </c>
      <c r="E2617" s="16"/>
      <c r="F2617" s="13" t="s">
        <v>3241</v>
      </c>
      <c r="G2617" s="26" t="s">
        <v>3242</v>
      </c>
      <c r="H2617" s="7">
        <v>56</v>
      </c>
      <c r="I2617" s="27">
        <v>56</v>
      </c>
      <c r="J2617" s="27"/>
      <c r="K2617" s="7">
        <v>15</v>
      </c>
      <c r="L2617" s="8">
        <f t="shared" si="227"/>
        <v>29568000</v>
      </c>
      <c r="M2617" s="8">
        <f t="shared" si="223"/>
        <v>7610400</v>
      </c>
      <c r="N2617" s="8">
        <f t="shared" si="224"/>
        <v>24240720</v>
      </c>
    </row>
    <row r="2618" spans="1:14" ht="57" x14ac:dyDescent="0.2">
      <c r="A2618" s="25">
        <v>600080</v>
      </c>
      <c r="B2618" s="15" t="s">
        <v>3218</v>
      </c>
      <c r="C2618" s="15" t="s">
        <v>3235</v>
      </c>
      <c r="D2618" s="15" t="s">
        <v>171</v>
      </c>
      <c r="E2618" s="16"/>
      <c r="F2618" s="13" t="s">
        <v>3243</v>
      </c>
      <c r="G2618" s="26"/>
      <c r="H2618" s="7">
        <v>100</v>
      </c>
      <c r="I2618" s="27">
        <v>100</v>
      </c>
      <c r="J2618" s="27"/>
      <c r="K2618" s="7">
        <v>12</v>
      </c>
      <c r="L2618" s="8">
        <f t="shared" si="227"/>
        <v>52800000</v>
      </c>
      <c r="M2618" s="8">
        <f t="shared" si="223"/>
        <v>13590000</v>
      </c>
      <c r="N2618" s="8">
        <f t="shared" si="224"/>
        <v>43287000</v>
      </c>
    </row>
    <row r="2619" spans="1:14" ht="57" x14ac:dyDescent="0.2">
      <c r="A2619" s="25">
        <v>600085</v>
      </c>
      <c r="B2619" s="15" t="s">
        <v>3218</v>
      </c>
      <c r="C2619" s="15" t="s">
        <v>3235</v>
      </c>
      <c r="D2619" s="15" t="s">
        <v>171</v>
      </c>
      <c r="E2619" s="16"/>
      <c r="F2619" s="13" t="s">
        <v>3244</v>
      </c>
      <c r="G2619" s="26"/>
      <c r="H2619" s="7">
        <v>120</v>
      </c>
      <c r="I2619" s="27">
        <v>120</v>
      </c>
      <c r="J2619" s="27"/>
      <c r="K2619" s="7">
        <v>12</v>
      </c>
      <c r="L2619" s="8">
        <f t="shared" si="227"/>
        <v>63360000</v>
      </c>
      <c r="M2619" s="8">
        <f t="shared" si="223"/>
        <v>16308000</v>
      </c>
      <c r="N2619" s="8">
        <f t="shared" si="224"/>
        <v>51944400</v>
      </c>
    </row>
    <row r="2620" spans="1:14" ht="57" x14ac:dyDescent="0.2">
      <c r="A2620" s="25">
        <v>600090</v>
      </c>
      <c r="B2620" s="15" t="s">
        <v>3245</v>
      </c>
      <c r="C2620" s="15" t="s">
        <v>3246</v>
      </c>
      <c r="D2620" s="15" t="s">
        <v>3247</v>
      </c>
      <c r="E2620" s="16"/>
      <c r="F2620" s="13" t="s">
        <v>3248</v>
      </c>
      <c r="G2620" s="26" t="s">
        <v>239</v>
      </c>
      <c r="H2620" s="7">
        <v>6</v>
      </c>
      <c r="I2620" s="27">
        <v>6</v>
      </c>
      <c r="J2620" s="27"/>
      <c r="K2620" s="7">
        <v>5</v>
      </c>
      <c r="L2620" s="8">
        <f t="shared" si="227"/>
        <v>3168000</v>
      </c>
      <c r="M2620" s="8">
        <f t="shared" si="223"/>
        <v>815400</v>
      </c>
      <c r="N2620" s="8">
        <f t="shared" si="224"/>
        <v>2597220</v>
      </c>
    </row>
    <row r="2621" spans="1:14" ht="42.75" x14ac:dyDescent="0.2">
      <c r="A2621" s="25">
        <v>600095</v>
      </c>
      <c r="B2621" s="15" t="s">
        <v>3245</v>
      </c>
      <c r="C2621" s="15" t="s">
        <v>3246</v>
      </c>
      <c r="D2621" s="15" t="s">
        <v>3247</v>
      </c>
      <c r="E2621" s="16"/>
      <c r="F2621" s="13" t="s">
        <v>3249</v>
      </c>
      <c r="G2621" s="26" t="s">
        <v>1905</v>
      </c>
      <c r="H2621" s="7">
        <v>4</v>
      </c>
      <c r="I2621" s="27">
        <v>4</v>
      </c>
      <c r="J2621" s="27"/>
      <c r="K2621" s="7">
        <v>4</v>
      </c>
      <c r="L2621" s="8">
        <f t="shared" si="227"/>
        <v>2112000</v>
      </c>
      <c r="M2621" s="8">
        <f t="shared" si="223"/>
        <v>543600</v>
      </c>
      <c r="N2621" s="8">
        <f t="shared" si="224"/>
        <v>1731480</v>
      </c>
    </row>
    <row r="2622" spans="1:14" ht="71.25" x14ac:dyDescent="0.2">
      <c r="A2622" s="25">
        <v>600100</v>
      </c>
      <c r="B2622" s="15" t="s">
        <v>3245</v>
      </c>
      <c r="C2622" s="15" t="s">
        <v>3246</v>
      </c>
      <c r="D2622" s="15" t="s">
        <v>3250</v>
      </c>
      <c r="E2622" s="16"/>
      <c r="F2622" s="13" t="s">
        <v>3251</v>
      </c>
      <c r="G2622" s="26" t="s">
        <v>3252</v>
      </c>
      <c r="H2622" s="7">
        <v>35</v>
      </c>
      <c r="I2622" s="27">
        <v>35</v>
      </c>
      <c r="J2622" s="27"/>
      <c r="K2622" s="7">
        <v>12</v>
      </c>
      <c r="L2622" s="8">
        <f t="shared" si="227"/>
        <v>18480000</v>
      </c>
      <c r="M2622" s="8">
        <f t="shared" si="223"/>
        <v>4756500</v>
      </c>
      <c r="N2622" s="8">
        <f t="shared" si="224"/>
        <v>15150450</v>
      </c>
    </row>
    <row r="2623" spans="1:14" ht="57" x14ac:dyDescent="0.2">
      <c r="A2623" s="25">
        <v>600105</v>
      </c>
      <c r="B2623" s="15" t="s">
        <v>3245</v>
      </c>
      <c r="C2623" s="15" t="s">
        <v>3246</v>
      </c>
      <c r="D2623" s="15" t="s">
        <v>3250</v>
      </c>
      <c r="E2623" s="16"/>
      <c r="F2623" s="13" t="s">
        <v>3253</v>
      </c>
      <c r="G2623" s="26"/>
      <c r="H2623" s="7">
        <v>63.9</v>
      </c>
      <c r="I2623" s="27">
        <v>63.9</v>
      </c>
      <c r="J2623" s="27"/>
      <c r="K2623" s="7">
        <v>12</v>
      </c>
      <c r="L2623" s="8">
        <f t="shared" si="227"/>
        <v>33739200</v>
      </c>
      <c r="M2623" s="8">
        <f t="shared" si="223"/>
        <v>8684010</v>
      </c>
      <c r="N2623" s="8">
        <f t="shared" si="224"/>
        <v>27660393</v>
      </c>
    </row>
    <row r="2624" spans="1:14" ht="57" x14ac:dyDescent="0.2">
      <c r="A2624" s="25">
        <v>600110</v>
      </c>
      <c r="B2624" s="15" t="s">
        <v>3245</v>
      </c>
      <c r="C2624" s="15" t="s">
        <v>3246</v>
      </c>
      <c r="D2624" s="15" t="s">
        <v>3250</v>
      </c>
      <c r="E2624" s="16"/>
      <c r="F2624" s="13" t="s">
        <v>3254</v>
      </c>
      <c r="G2624" s="26"/>
      <c r="H2624" s="7">
        <v>46.1</v>
      </c>
      <c r="I2624" s="27">
        <v>46.1</v>
      </c>
      <c r="J2624" s="27"/>
      <c r="K2624" s="7">
        <v>12</v>
      </c>
      <c r="L2624" s="8">
        <f t="shared" si="227"/>
        <v>24340800</v>
      </c>
      <c r="M2624" s="8">
        <f t="shared" si="223"/>
        <v>6264990</v>
      </c>
      <c r="N2624" s="8">
        <f t="shared" si="224"/>
        <v>19955307</v>
      </c>
    </row>
    <row r="2625" spans="1:14" ht="57" x14ac:dyDescent="0.2">
      <c r="A2625" s="25">
        <v>600115</v>
      </c>
      <c r="B2625" s="15" t="s">
        <v>3245</v>
      </c>
      <c r="C2625" s="15" t="s">
        <v>3246</v>
      </c>
      <c r="D2625" s="15" t="s">
        <v>3250</v>
      </c>
      <c r="E2625" s="16"/>
      <c r="F2625" s="13" t="s">
        <v>3255</v>
      </c>
      <c r="G2625" s="26"/>
      <c r="H2625" s="7">
        <v>55</v>
      </c>
      <c r="I2625" s="27">
        <v>55</v>
      </c>
      <c r="J2625" s="27"/>
      <c r="K2625" s="7">
        <v>12</v>
      </c>
      <c r="L2625" s="8">
        <f t="shared" si="227"/>
        <v>29040000</v>
      </c>
      <c r="M2625" s="8">
        <f t="shared" si="223"/>
        <v>7474500</v>
      </c>
      <c r="N2625" s="8">
        <f t="shared" si="224"/>
        <v>23807850</v>
      </c>
    </row>
    <row r="2626" spans="1:14" ht="57" x14ac:dyDescent="0.2">
      <c r="A2626" s="25">
        <v>600120</v>
      </c>
      <c r="B2626" s="15" t="s">
        <v>3245</v>
      </c>
      <c r="C2626" s="15" t="s">
        <v>3246</v>
      </c>
      <c r="D2626" s="15" t="s">
        <v>3250</v>
      </c>
      <c r="E2626" s="16"/>
      <c r="F2626" s="13" t="s">
        <v>3256</v>
      </c>
      <c r="G2626" s="26"/>
      <c r="H2626" s="7">
        <v>60</v>
      </c>
      <c r="I2626" s="27">
        <v>60</v>
      </c>
      <c r="J2626" s="27"/>
      <c r="K2626" s="7">
        <v>12</v>
      </c>
      <c r="L2626" s="8">
        <f t="shared" si="227"/>
        <v>31680000</v>
      </c>
      <c r="M2626" s="8">
        <f t="shared" si="223"/>
        <v>8154000</v>
      </c>
      <c r="N2626" s="8">
        <f t="shared" si="224"/>
        <v>25972200</v>
      </c>
    </row>
    <row r="2627" spans="1:14" ht="57" x14ac:dyDescent="0.2">
      <c r="A2627" s="25">
        <v>600125</v>
      </c>
      <c r="B2627" s="15" t="s">
        <v>3245</v>
      </c>
      <c r="C2627" s="15" t="s">
        <v>3246</v>
      </c>
      <c r="D2627" s="15" t="s">
        <v>3250</v>
      </c>
      <c r="E2627" s="16"/>
      <c r="F2627" s="13" t="s">
        <v>3257</v>
      </c>
      <c r="G2627" s="26" t="s">
        <v>3258</v>
      </c>
      <c r="H2627" s="7">
        <v>21</v>
      </c>
      <c r="I2627" s="27">
        <v>21</v>
      </c>
      <c r="J2627" s="27"/>
      <c r="K2627" s="7">
        <v>12</v>
      </c>
      <c r="L2627" s="8">
        <f t="shared" si="227"/>
        <v>11088000</v>
      </c>
      <c r="M2627" s="8">
        <f t="shared" si="223"/>
        <v>2853900</v>
      </c>
      <c r="N2627" s="8">
        <f t="shared" si="224"/>
        <v>9090270</v>
      </c>
    </row>
    <row r="2628" spans="1:14" ht="71.25" x14ac:dyDescent="0.2">
      <c r="A2628" s="25">
        <v>600130</v>
      </c>
      <c r="B2628" s="15" t="s">
        <v>3245</v>
      </c>
      <c r="C2628" s="15" t="s">
        <v>3246</v>
      </c>
      <c r="D2628" s="15" t="s">
        <v>3250</v>
      </c>
      <c r="E2628" s="16"/>
      <c r="F2628" s="13" t="s">
        <v>3259</v>
      </c>
      <c r="G2628" s="26"/>
      <c r="H2628" s="7">
        <v>42</v>
      </c>
      <c r="I2628" s="27">
        <v>42</v>
      </c>
      <c r="J2628" s="27"/>
      <c r="K2628" s="7">
        <v>12</v>
      </c>
      <c r="L2628" s="8">
        <f t="shared" si="227"/>
        <v>22176000</v>
      </c>
      <c r="M2628" s="8">
        <f t="shared" ref="M2628:M2691" si="228">(I2628*135900)+(J2628*168000)</f>
        <v>5707800</v>
      </c>
      <c r="N2628" s="8">
        <f t="shared" ref="N2628:N2691" si="229">L2628- ((M2628*70)/100)</f>
        <v>18180540</v>
      </c>
    </row>
    <row r="2629" spans="1:14" ht="42.75" x14ac:dyDescent="0.2">
      <c r="A2629" s="25">
        <v>600135</v>
      </c>
      <c r="B2629" s="15" t="s">
        <v>3245</v>
      </c>
      <c r="C2629" s="15" t="s">
        <v>3246</v>
      </c>
      <c r="D2629" s="15" t="s">
        <v>3260</v>
      </c>
      <c r="E2629" s="16"/>
      <c r="F2629" s="13" t="s">
        <v>3261</v>
      </c>
      <c r="G2629" s="26"/>
      <c r="H2629" s="7">
        <v>79</v>
      </c>
      <c r="I2629" s="27">
        <v>79</v>
      </c>
      <c r="J2629" s="27"/>
      <c r="K2629" s="7">
        <v>17</v>
      </c>
      <c r="L2629" s="8">
        <f t="shared" si="227"/>
        <v>41712000</v>
      </c>
      <c r="M2629" s="8">
        <f t="shared" si="228"/>
        <v>10736100</v>
      </c>
      <c r="N2629" s="8">
        <f t="shared" si="229"/>
        <v>34196730</v>
      </c>
    </row>
    <row r="2630" spans="1:14" ht="42.75" x14ac:dyDescent="0.2">
      <c r="A2630" s="25">
        <v>600140</v>
      </c>
      <c r="B2630" s="15" t="s">
        <v>3245</v>
      </c>
      <c r="C2630" s="15" t="s">
        <v>3246</v>
      </c>
      <c r="D2630" s="15" t="s">
        <v>3260</v>
      </c>
      <c r="E2630" s="16"/>
      <c r="F2630" s="13" t="s">
        <v>3262</v>
      </c>
      <c r="G2630" s="26"/>
      <c r="H2630" s="7">
        <v>95</v>
      </c>
      <c r="I2630" s="27">
        <v>95</v>
      </c>
      <c r="J2630" s="27"/>
      <c r="K2630" s="7">
        <v>17</v>
      </c>
      <c r="L2630" s="8">
        <f t="shared" si="227"/>
        <v>50160000</v>
      </c>
      <c r="M2630" s="8">
        <f t="shared" si="228"/>
        <v>12910500</v>
      </c>
      <c r="N2630" s="8">
        <f t="shared" si="229"/>
        <v>41122650</v>
      </c>
    </row>
    <row r="2631" spans="1:14" ht="57" x14ac:dyDescent="0.2">
      <c r="A2631" s="25">
        <v>600145</v>
      </c>
      <c r="B2631" s="15" t="s">
        <v>3245</v>
      </c>
      <c r="C2631" s="15" t="s">
        <v>3246</v>
      </c>
      <c r="D2631" s="15" t="s">
        <v>3260</v>
      </c>
      <c r="E2631" s="16"/>
      <c r="F2631" s="13" t="s">
        <v>3263</v>
      </c>
      <c r="G2631" s="26"/>
      <c r="H2631" s="7">
        <v>83</v>
      </c>
      <c r="I2631" s="27">
        <v>83</v>
      </c>
      <c r="J2631" s="27"/>
      <c r="K2631" s="7">
        <v>17</v>
      </c>
      <c r="L2631" s="8">
        <f t="shared" si="227"/>
        <v>43824000</v>
      </c>
      <c r="M2631" s="8">
        <f t="shared" si="228"/>
        <v>11279700</v>
      </c>
      <c r="N2631" s="8">
        <f t="shared" si="229"/>
        <v>35928210</v>
      </c>
    </row>
    <row r="2632" spans="1:14" ht="57" x14ac:dyDescent="0.2">
      <c r="A2632" s="25">
        <v>600150</v>
      </c>
      <c r="B2632" s="15" t="s">
        <v>3245</v>
      </c>
      <c r="C2632" s="15" t="s">
        <v>3246</v>
      </c>
      <c r="D2632" s="15" t="s">
        <v>3260</v>
      </c>
      <c r="E2632" s="16"/>
      <c r="F2632" s="13" t="s">
        <v>3264</v>
      </c>
      <c r="G2632" s="26"/>
      <c r="H2632" s="7">
        <v>90</v>
      </c>
      <c r="I2632" s="27">
        <v>90</v>
      </c>
      <c r="J2632" s="27"/>
      <c r="K2632" s="7">
        <v>17</v>
      </c>
      <c r="L2632" s="8">
        <f t="shared" si="227"/>
        <v>47520000</v>
      </c>
      <c r="M2632" s="8">
        <f t="shared" si="228"/>
        <v>12231000</v>
      </c>
      <c r="N2632" s="8">
        <f t="shared" si="229"/>
        <v>38958300</v>
      </c>
    </row>
    <row r="2633" spans="1:14" ht="42.75" x14ac:dyDescent="0.2">
      <c r="A2633" s="25">
        <v>600155</v>
      </c>
      <c r="B2633" s="15" t="s">
        <v>3245</v>
      </c>
      <c r="C2633" s="15" t="s">
        <v>3246</v>
      </c>
      <c r="D2633" s="15" t="s">
        <v>3260</v>
      </c>
      <c r="E2633" s="16"/>
      <c r="F2633" s="13" t="s">
        <v>3265</v>
      </c>
      <c r="G2633" s="26"/>
      <c r="H2633" s="7">
        <v>100</v>
      </c>
      <c r="I2633" s="27">
        <v>100</v>
      </c>
      <c r="J2633" s="27"/>
      <c r="K2633" s="7">
        <v>17</v>
      </c>
      <c r="L2633" s="8">
        <f t="shared" si="227"/>
        <v>52800000</v>
      </c>
      <c r="M2633" s="8">
        <f t="shared" si="228"/>
        <v>13590000</v>
      </c>
      <c r="N2633" s="8">
        <f t="shared" si="229"/>
        <v>43287000</v>
      </c>
    </row>
    <row r="2634" spans="1:14" ht="42.75" x14ac:dyDescent="0.2">
      <c r="A2634" s="25">
        <v>600160</v>
      </c>
      <c r="B2634" s="15" t="s">
        <v>3245</v>
      </c>
      <c r="C2634" s="15" t="s">
        <v>3246</v>
      </c>
      <c r="D2634" s="15" t="s">
        <v>3260</v>
      </c>
      <c r="E2634" s="15" t="s">
        <v>124</v>
      </c>
      <c r="F2634" s="13" t="s">
        <v>3266</v>
      </c>
      <c r="G2634" s="26"/>
      <c r="H2634" s="7">
        <v>4.8</v>
      </c>
      <c r="I2634" s="27">
        <v>4.8</v>
      </c>
      <c r="J2634" s="27"/>
      <c r="K2634" s="7">
        <v>0</v>
      </c>
      <c r="L2634" s="12">
        <f>I2634*528000+J2634*1030000</f>
        <v>2534400</v>
      </c>
      <c r="M2634" s="12">
        <f t="shared" si="228"/>
        <v>652320</v>
      </c>
      <c r="N2634" s="12">
        <f t="shared" si="229"/>
        <v>2077776</v>
      </c>
    </row>
    <row r="2635" spans="1:14" ht="42.75" x14ac:dyDescent="0.2">
      <c r="A2635" s="25">
        <v>600165</v>
      </c>
      <c r="B2635" s="15" t="s">
        <v>3245</v>
      </c>
      <c r="C2635" s="15" t="s">
        <v>3246</v>
      </c>
      <c r="D2635" s="15" t="s">
        <v>3260</v>
      </c>
      <c r="E2635" s="16"/>
      <c r="F2635" s="13" t="s">
        <v>3267</v>
      </c>
      <c r="G2635" s="26"/>
      <c r="H2635" s="7">
        <v>92.4</v>
      </c>
      <c r="I2635" s="27">
        <v>92.4</v>
      </c>
      <c r="J2635" s="27"/>
      <c r="K2635" s="7">
        <v>17</v>
      </c>
      <c r="L2635" s="8">
        <f t="shared" ref="L2635:L2652" si="230">I2635*528000+J2635*1030000</f>
        <v>48787200</v>
      </c>
      <c r="M2635" s="8">
        <f t="shared" si="228"/>
        <v>12557160</v>
      </c>
      <c r="N2635" s="8">
        <f t="shared" si="229"/>
        <v>39997188</v>
      </c>
    </row>
    <row r="2636" spans="1:14" ht="42.75" x14ac:dyDescent="0.2">
      <c r="A2636" s="25">
        <v>600170</v>
      </c>
      <c r="B2636" s="15" t="s">
        <v>3245</v>
      </c>
      <c r="C2636" s="15" t="s">
        <v>3246</v>
      </c>
      <c r="D2636" s="15" t="s">
        <v>3260</v>
      </c>
      <c r="E2636" s="16"/>
      <c r="F2636" s="13" t="s">
        <v>3268</v>
      </c>
      <c r="G2636" s="26"/>
      <c r="H2636" s="7">
        <v>101.3</v>
      </c>
      <c r="I2636" s="27">
        <v>101.3</v>
      </c>
      <c r="J2636" s="27"/>
      <c r="K2636" s="7">
        <v>17</v>
      </c>
      <c r="L2636" s="8">
        <f t="shared" si="230"/>
        <v>53486400</v>
      </c>
      <c r="M2636" s="8">
        <f t="shared" si="228"/>
        <v>13766670</v>
      </c>
      <c r="N2636" s="8">
        <f t="shared" si="229"/>
        <v>43849731</v>
      </c>
    </row>
    <row r="2637" spans="1:14" ht="128.25" x14ac:dyDescent="0.2">
      <c r="A2637" s="25">
        <v>600175</v>
      </c>
      <c r="B2637" s="15" t="s">
        <v>3245</v>
      </c>
      <c r="C2637" s="15" t="s">
        <v>3246</v>
      </c>
      <c r="D2637" s="15" t="s">
        <v>3260</v>
      </c>
      <c r="E2637" s="16"/>
      <c r="F2637" s="13" t="s">
        <v>3269</v>
      </c>
      <c r="G2637" s="26" t="s">
        <v>3270</v>
      </c>
      <c r="H2637" s="7">
        <v>100</v>
      </c>
      <c r="I2637" s="27">
        <v>100</v>
      </c>
      <c r="J2637" s="27"/>
      <c r="K2637" s="7">
        <v>17</v>
      </c>
      <c r="L2637" s="8">
        <f t="shared" si="230"/>
        <v>52800000</v>
      </c>
      <c r="M2637" s="8">
        <f t="shared" si="228"/>
        <v>13590000</v>
      </c>
      <c r="N2637" s="8">
        <f t="shared" si="229"/>
        <v>43287000</v>
      </c>
    </row>
    <row r="2638" spans="1:14" ht="42.75" x14ac:dyDescent="0.2">
      <c r="A2638" s="25">
        <v>600180</v>
      </c>
      <c r="B2638" s="15" t="s">
        <v>3245</v>
      </c>
      <c r="C2638" s="15" t="s">
        <v>3246</v>
      </c>
      <c r="D2638" s="15" t="s">
        <v>3260</v>
      </c>
      <c r="E2638" s="16"/>
      <c r="F2638" s="13" t="s">
        <v>3271</v>
      </c>
      <c r="G2638" s="26"/>
      <c r="H2638" s="7">
        <v>80.3</v>
      </c>
      <c r="I2638" s="27">
        <v>80.3</v>
      </c>
      <c r="J2638" s="27"/>
      <c r="K2638" s="7">
        <v>17</v>
      </c>
      <c r="L2638" s="8">
        <f t="shared" si="230"/>
        <v>42398400</v>
      </c>
      <c r="M2638" s="8">
        <f t="shared" si="228"/>
        <v>10912770</v>
      </c>
      <c r="N2638" s="8">
        <f t="shared" si="229"/>
        <v>34759461</v>
      </c>
    </row>
    <row r="2639" spans="1:14" ht="57" x14ac:dyDescent="0.2">
      <c r="A2639" s="25">
        <v>600185</v>
      </c>
      <c r="B2639" s="15" t="s">
        <v>3245</v>
      </c>
      <c r="C2639" s="15" t="s">
        <v>3246</v>
      </c>
      <c r="D2639" s="15" t="s">
        <v>3260</v>
      </c>
      <c r="E2639" s="16"/>
      <c r="F2639" s="13" t="s">
        <v>3272</v>
      </c>
      <c r="G2639" s="26"/>
      <c r="H2639" s="7">
        <v>85</v>
      </c>
      <c r="I2639" s="27">
        <v>85</v>
      </c>
      <c r="J2639" s="27"/>
      <c r="K2639" s="7">
        <v>17</v>
      </c>
      <c r="L2639" s="8">
        <f t="shared" si="230"/>
        <v>44880000</v>
      </c>
      <c r="M2639" s="8">
        <f t="shared" si="228"/>
        <v>11551500</v>
      </c>
      <c r="N2639" s="8">
        <f t="shared" si="229"/>
        <v>36793950</v>
      </c>
    </row>
    <row r="2640" spans="1:14" ht="42.75" x14ac:dyDescent="0.2">
      <c r="A2640" s="25">
        <v>600190</v>
      </c>
      <c r="B2640" s="15" t="s">
        <v>3245</v>
      </c>
      <c r="C2640" s="15" t="s">
        <v>3246</v>
      </c>
      <c r="D2640" s="15" t="s">
        <v>3260</v>
      </c>
      <c r="E2640" s="16"/>
      <c r="F2640" s="13" t="s">
        <v>3273</v>
      </c>
      <c r="G2640" s="26" t="s">
        <v>3274</v>
      </c>
      <c r="H2640" s="7">
        <v>67.900000000000006</v>
      </c>
      <c r="I2640" s="27">
        <v>67.900000000000006</v>
      </c>
      <c r="J2640" s="27"/>
      <c r="K2640" s="7">
        <v>17</v>
      </c>
      <c r="L2640" s="8">
        <f t="shared" si="230"/>
        <v>35851200</v>
      </c>
      <c r="M2640" s="8">
        <f t="shared" si="228"/>
        <v>9227610</v>
      </c>
      <c r="N2640" s="8">
        <f t="shared" si="229"/>
        <v>29391873</v>
      </c>
    </row>
    <row r="2641" spans="1:14" ht="71.25" x14ac:dyDescent="0.2">
      <c r="A2641" s="25">
        <v>600195</v>
      </c>
      <c r="B2641" s="15" t="s">
        <v>3245</v>
      </c>
      <c r="C2641" s="15" t="s">
        <v>3246</v>
      </c>
      <c r="D2641" s="15" t="s">
        <v>3260</v>
      </c>
      <c r="E2641" s="16"/>
      <c r="F2641" s="13" t="s">
        <v>3275</v>
      </c>
      <c r="G2641" s="26"/>
      <c r="H2641" s="7">
        <v>106</v>
      </c>
      <c r="I2641" s="27">
        <v>106</v>
      </c>
      <c r="J2641" s="27"/>
      <c r="K2641" s="7">
        <v>17</v>
      </c>
      <c r="L2641" s="8">
        <f t="shared" si="230"/>
        <v>55968000</v>
      </c>
      <c r="M2641" s="8">
        <f t="shared" si="228"/>
        <v>14405400</v>
      </c>
      <c r="N2641" s="8">
        <f t="shared" si="229"/>
        <v>45884220</v>
      </c>
    </row>
    <row r="2642" spans="1:14" ht="42.75" x14ac:dyDescent="0.2">
      <c r="A2642" s="25">
        <v>600200</v>
      </c>
      <c r="B2642" s="15" t="s">
        <v>3245</v>
      </c>
      <c r="C2642" s="15" t="s">
        <v>3246</v>
      </c>
      <c r="D2642" s="15" t="s">
        <v>3260</v>
      </c>
      <c r="E2642" s="16"/>
      <c r="F2642" s="13" t="s">
        <v>3276</v>
      </c>
      <c r="G2642" s="26" t="s">
        <v>3277</v>
      </c>
      <c r="H2642" s="7">
        <v>76</v>
      </c>
      <c r="I2642" s="27">
        <v>76</v>
      </c>
      <c r="J2642" s="27"/>
      <c r="K2642" s="7">
        <v>17</v>
      </c>
      <c r="L2642" s="8">
        <f t="shared" si="230"/>
        <v>40128000</v>
      </c>
      <c r="M2642" s="8">
        <f t="shared" si="228"/>
        <v>10328400</v>
      </c>
      <c r="N2642" s="8">
        <f t="shared" si="229"/>
        <v>32898120</v>
      </c>
    </row>
    <row r="2643" spans="1:14" ht="42.75" x14ac:dyDescent="0.2">
      <c r="A2643" s="25">
        <v>600205</v>
      </c>
      <c r="B2643" s="15" t="s">
        <v>3245</v>
      </c>
      <c r="C2643" s="15" t="s">
        <v>3246</v>
      </c>
      <c r="D2643" s="15" t="s">
        <v>3260</v>
      </c>
      <c r="E2643" s="16"/>
      <c r="F2643" s="13" t="s">
        <v>3278</v>
      </c>
      <c r="G2643" s="26"/>
      <c r="H2643" s="7">
        <v>94.1</v>
      </c>
      <c r="I2643" s="27">
        <v>94.1</v>
      </c>
      <c r="J2643" s="27"/>
      <c r="K2643" s="7">
        <v>17</v>
      </c>
      <c r="L2643" s="8">
        <f t="shared" si="230"/>
        <v>49684800</v>
      </c>
      <c r="M2643" s="8">
        <f t="shared" si="228"/>
        <v>12788190</v>
      </c>
      <c r="N2643" s="8">
        <f t="shared" si="229"/>
        <v>40733067</v>
      </c>
    </row>
    <row r="2644" spans="1:14" ht="57" x14ac:dyDescent="0.2">
      <c r="A2644" s="25">
        <v>600210</v>
      </c>
      <c r="B2644" s="15" t="s">
        <v>3245</v>
      </c>
      <c r="C2644" s="15" t="s">
        <v>3246</v>
      </c>
      <c r="D2644" s="15" t="s">
        <v>3260</v>
      </c>
      <c r="E2644" s="16"/>
      <c r="F2644" s="13" t="s">
        <v>3279</v>
      </c>
      <c r="G2644" s="26"/>
      <c r="H2644" s="7">
        <v>91.9</v>
      </c>
      <c r="I2644" s="27">
        <v>91.9</v>
      </c>
      <c r="J2644" s="27"/>
      <c r="K2644" s="7">
        <v>17</v>
      </c>
      <c r="L2644" s="8">
        <f t="shared" si="230"/>
        <v>48523200</v>
      </c>
      <c r="M2644" s="8">
        <f t="shared" si="228"/>
        <v>12489210</v>
      </c>
      <c r="N2644" s="8">
        <f t="shared" si="229"/>
        <v>39780753</v>
      </c>
    </row>
    <row r="2645" spans="1:14" ht="57" x14ac:dyDescent="0.2">
      <c r="A2645" s="25">
        <v>600215</v>
      </c>
      <c r="B2645" s="15" t="s">
        <v>3245</v>
      </c>
      <c r="C2645" s="15" t="s">
        <v>3246</v>
      </c>
      <c r="D2645" s="15" t="s">
        <v>3260</v>
      </c>
      <c r="E2645" s="16"/>
      <c r="F2645" s="13" t="s">
        <v>3280</v>
      </c>
      <c r="G2645" s="26"/>
      <c r="H2645" s="7">
        <v>97.5</v>
      </c>
      <c r="I2645" s="27">
        <v>97.5</v>
      </c>
      <c r="J2645" s="27"/>
      <c r="K2645" s="7">
        <v>17</v>
      </c>
      <c r="L2645" s="8">
        <f t="shared" si="230"/>
        <v>51480000</v>
      </c>
      <c r="M2645" s="8">
        <f t="shared" si="228"/>
        <v>13250250</v>
      </c>
      <c r="N2645" s="8">
        <f t="shared" si="229"/>
        <v>42204825</v>
      </c>
    </row>
    <row r="2646" spans="1:14" ht="42.75" x14ac:dyDescent="0.2">
      <c r="A2646" s="25">
        <v>600220</v>
      </c>
      <c r="B2646" s="15" t="s">
        <v>3245</v>
      </c>
      <c r="C2646" s="15" t="s">
        <v>3246</v>
      </c>
      <c r="D2646" s="15" t="s">
        <v>3260</v>
      </c>
      <c r="E2646" s="16"/>
      <c r="F2646" s="13" t="s">
        <v>3281</v>
      </c>
      <c r="G2646" s="26"/>
      <c r="H2646" s="7">
        <v>101.3</v>
      </c>
      <c r="I2646" s="27">
        <v>101.3</v>
      </c>
      <c r="J2646" s="27"/>
      <c r="K2646" s="7">
        <v>17</v>
      </c>
      <c r="L2646" s="8">
        <f t="shared" si="230"/>
        <v>53486400</v>
      </c>
      <c r="M2646" s="8">
        <f t="shared" si="228"/>
        <v>13766670</v>
      </c>
      <c r="N2646" s="8">
        <f t="shared" si="229"/>
        <v>43849731</v>
      </c>
    </row>
    <row r="2647" spans="1:14" ht="42.75" x14ac:dyDescent="0.2">
      <c r="A2647" s="25">
        <v>600225</v>
      </c>
      <c r="B2647" s="15" t="s">
        <v>3245</v>
      </c>
      <c r="C2647" s="15" t="s">
        <v>3246</v>
      </c>
      <c r="D2647" s="15" t="s">
        <v>3260</v>
      </c>
      <c r="E2647" s="16"/>
      <c r="F2647" s="13" t="s">
        <v>3282</v>
      </c>
      <c r="G2647" s="26"/>
      <c r="H2647" s="7">
        <v>93</v>
      </c>
      <c r="I2647" s="27">
        <v>93</v>
      </c>
      <c r="J2647" s="27"/>
      <c r="K2647" s="7">
        <v>17</v>
      </c>
      <c r="L2647" s="8">
        <f t="shared" si="230"/>
        <v>49104000</v>
      </c>
      <c r="M2647" s="8">
        <f t="shared" si="228"/>
        <v>12638700</v>
      </c>
      <c r="N2647" s="8">
        <f t="shared" si="229"/>
        <v>40256910</v>
      </c>
    </row>
    <row r="2648" spans="1:14" ht="42.75" x14ac:dyDescent="0.2">
      <c r="A2648" s="25">
        <v>600230</v>
      </c>
      <c r="B2648" s="15" t="s">
        <v>3245</v>
      </c>
      <c r="C2648" s="15" t="s">
        <v>3246</v>
      </c>
      <c r="D2648" s="15" t="s">
        <v>3260</v>
      </c>
      <c r="E2648" s="16"/>
      <c r="F2648" s="13" t="s">
        <v>3283</v>
      </c>
      <c r="G2648" s="26"/>
      <c r="H2648" s="7">
        <v>64</v>
      </c>
      <c r="I2648" s="27">
        <v>64</v>
      </c>
      <c r="J2648" s="27"/>
      <c r="K2648" s="7">
        <v>17</v>
      </c>
      <c r="L2648" s="8">
        <f t="shared" si="230"/>
        <v>33792000</v>
      </c>
      <c r="M2648" s="8">
        <f t="shared" si="228"/>
        <v>8697600</v>
      </c>
      <c r="N2648" s="8">
        <f t="shared" si="229"/>
        <v>27703680</v>
      </c>
    </row>
    <row r="2649" spans="1:14" ht="42.75" x14ac:dyDescent="0.2">
      <c r="A2649" s="25">
        <v>600235</v>
      </c>
      <c r="B2649" s="15" t="s">
        <v>3245</v>
      </c>
      <c r="C2649" s="15" t="s">
        <v>3246</v>
      </c>
      <c r="D2649" s="15" t="s">
        <v>3260</v>
      </c>
      <c r="E2649" s="16"/>
      <c r="F2649" s="13" t="s">
        <v>3284</v>
      </c>
      <c r="G2649" s="26"/>
      <c r="H2649" s="7">
        <v>52</v>
      </c>
      <c r="I2649" s="27">
        <v>52</v>
      </c>
      <c r="J2649" s="27"/>
      <c r="K2649" s="7">
        <v>17</v>
      </c>
      <c r="L2649" s="8">
        <f t="shared" si="230"/>
        <v>27456000</v>
      </c>
      <c r="M2649" s="8">
        <f t="shared" si="228"/>
        <v>7066800</v>
      </c>
      <c r="N2649" s="8">
        <f t="shared" si="229"/>
        <v>22509240</v>
      </c>
    </row>
    <row r="2650" spans="1:14" ht="42.75" x14ac:dyDescent="0.2">
      <c r="A2650" s="25">
        <v>600240</v>
      </c>
      <c r="B2650" s="15" t="s">
        <v>3245</v>
      </c>
      <c r="C2650" s="15" t="s">
        <v>3246</v>
      </c>
      <c r="D2650" s="15" t="s">
        <v>3260</v>
      </c>
      <c r="E2650" s="16"/>
      <c r="F2650" s="13" t="s">
        <v>3285</v>
      </c>
      <c r="G2650" s="26"/>
      <c r="H2650" s="7">
        <v>103</v>
      </c>
      <c r="I2650" s="27">
        <v>103</v>
      </c>
      <c r="J2650" s="27"/>
      <c r="K2650" s="7">
        <v>17</v>
      </c>
      <c r="L2650" s="8">
        <f t="shared" si="230"/>
        <v>54384000</v>
      </c>
      <c r="M2650" s="8">
        <f t="shared" si="228"/>
        <v>13997700</v>
      </c>
      <c r="N2650" s="8">
        <f t="shared" si="229"/>
        <v>44585610</v>
      </c>
    </row>
    <row r="2651" spans="1:14" ht="57" x14ac:dyDescent="0.2">
      <c r="A2651" s="25">
        <v>600245</v>
      </c>
      <c r="B2651" s="15" t="s">
        <v>3245</v>
      </c>
      <c r="C2651" s="15" t="s">
        <v>3246</v>
      </c>
      <c r="D2651" s="15" t="s">
        <v>3260</v>
      </c>
      <c r="E2651" s="16"/>
      <c r="F2651" s="13" t="s">
        <v>3286</v>
      </c>
      <c r="G2651" s="26"/>
      <c r="H2651" s="7">
        <v>125</v>
      </c>
      <c r="I2651" s="27">
        <v>125</v>
      </c>
      <c r="J2651" s="27"/>
      <c r="K2651" s="7">
        <v>17</v>
      </c>
      <c r="L2651" s="8">
        <f t="shared" si="230"/>
        <v>66000000</v>
      </c>
      <c r="M2651" s="8">
        <f t="shared" si="228"/>
        <v>16987500</v>
      </c>
      <c r="N2651" s="8">
        <f t="shared" si="229"/>
        <v>54108750</v>
      </c>
    </row>
    <row r="2652" spans="1:14" ht="85.5" x14ac:dyDescent="0.2">
      <c r="A2652" s="25">
        <v>600250</v>
      </c>
      <c r="B2652" s="15" t="s">
        <v>3245</v>
      </c>
      <c r="C2652" s="15" t="s">
        <v>3246</v>
      </c>
      <c r="D2652" s="15" t="s">
        <v>3260</v>
      </c>
      <c r="E2652" s="16"/>
      <c r="F2652" s="13" t="s">
        <v>3287</v>
      </c>
      <c r="G2652" s="26" t="s">
        <v>3288</v>
      </c>
      <c r="H2652" s="7">
        <v>90</v>
      </c>
      <c r="I2652" s="27">
        <v>90</v>
      </c>
      <c r="J2652" s="27"/>
      <c r="K2652" s="7">
        <v>17</v>
      </c>
      <c r="L2652" s="8">
        <f t="shared" si="230"/>
        <v>47520000</v>
      </c>
      <c r="M2652" s="8">
        <f t="shared" si="228"/>
        <v>12231000</v>
      </c>
      <c r="N2652" s="8">
        <f t="shared" si="229"/>
        <v>38958300</v>
      </c>
    </row>
    <row r="2653" spans="1:14" ht="42.75" x14ac:dyDescent="0.2">
      <c r="A2653" s="25">
        <v>600255</v>
      </c>
      <c r="B2653" s="15" t="s">
        <v>3245</v>
      </c>
      <c r="C2653" s="15" t="s">
        <v>3246</v>
      </c>
      <c r="D2653" s="15" t="s">
        <v>3260</v>
      </c>
      <c r="E2653" s="15" t="s">
        <v>124</v>
      </c>
      <c r="F2653" s="13" t="s">
        <v>3289</v>
      </c>
      <c r="G2653" s="26"/>
      <c r="H2653" s="7">
        <v>4.0999999999999996</v>
      </c>
      <c r="I2653" s="27">
        <v>4.0999999999999996</v>
      </c>
      <c r="J2653" s="27"/>
      <c r="K2653" s="7">
        <v>0</v>
      </c>
      <c r="L2653" s="12">
        <f>I2653*528000+J2653*1030000</f>
        <v>2164800</v>
      </c>
      <c r="M2653" s="12">
        <f t="shared" si="228"/>
        <v>557190</v>
      </c>
      <c r="N2653" s="12">
        <f t="shared" si="229"/>
        <v>1774767</v>
      </c>
    </row>
    <row r="2654" spans="1:14" ht="71.25" x14ac:dyDescent="0.2">
      <c r="A2654" s="25">
        <v>600260</v>
      </c>
      <c r="B2654" s="15" t="s">
        <v>3245</v>
      </c>
      <c r="C2654" s="15" t="s">
        <v>3246</v>
      </c>
      <c r="D2654" s="15" t="s">
        <v>3260</v>
      </c>
      <c r="E2654" s="16"/>
      <c r="F2654" s="13" t="s">
        <v>3290</v>
      </c>
      <c r="G2654" s="26"/>
      <c r="H2654" s="7">
        <v>133</v>
      </c>
      <c r="I2654" s="27">
        <v>133</v>
      </c>
      <c r="J2654" s="27"/>
      <c r="K2654" s="7">
        <v>17</v>
      </c>
      <c r="L2654" s="8">
        <f t="shared" ref="L2654:L2701" si="231">I2654*528000+J2654*1030000</f>
        <v>70224000</v>
      </c>
      <c r="M2654" s="8">
        <f t="shared" si="228"/>
        <v>18074700</v>
      </c>
      <c r="N2654" s="8">
        <f t="shared" si="229"/>
        <v>57571710</v>
      </c>
    </row>
    <row r="2655" spans="1:14" ht="42.75" x14ac:dyDescent="0.2">
      <c r="A2655" s="25">
        <v>600265</v>
      </c>
      <c r="B2655" s="15" t="s">
        <v>3245</v>
      </c>
      <c r="C2655" s="15" t="s">
        <v>3246</v>
      </c>
      <c r="D2655" s="15" t="s">
        <v>3260</v>
      </c>
      <c r="E2655" s="16"/>
      <c r="F2655" s="13" t="s">
        <v>3291</v>
      </c>
      <c r="G2655" s="26"/>
      <c r="H2655" s="7">
        <v>146</v>
      </c>
      <c r="I2655" s="27">
        <v>146</v>
      </c>
      <c r="J2655" s="27"/>
      <c r="K2655" s="7">
        <v>17</v>
      </c>
      <c r="L2655" s="8">
        <f t="shared" si="231"/>
        <v>77088000</v>
      </c>
      <c r="M2655" s="8">
        <f t="shared" si="228"/>
        <v>19841400</v>
      </c>
      <c r="N2655" s="8">
        <f t="shared" si="229"/>
        <v>63199020</v>
      </c>
    </row>
    <row r="2656" spans="1:14" ht="57" x14ac:dyDescent="0.2">
      <c r="A2656" s="25">
        <v>600270</v>
      </c>
      <c r="B2656" s="15" t="s">
        <v>3245</v>
      </c>
      <c r="C2656" s="15" t="s">
        <v>3246</v>
      </c>
      <c r="D2656" s="15" t="s">
        <v>3260</v>
      </c>
      <c r="E2656" s="16"/>
      <c r="F2656" s="13" t="s">
        <v>3292</v>
      </c>
      <c r="G2656" s="26"/>
      <c r="H2656" s="7">
        <v>180</v>
      </c>
      <c r="I2656" s="27">
        <v>180</v>
      </c>
      <c r="J2656" s="27"/>
      <c r="K2656" s="7">
        <v>17</v>
      </c>
      <c r="L2656" s="8">
        <f t="shared" si="231"/>
        <v>95040000</v>
      </c>
      <c r="M2656" s="8">
        <f t="shared" si="228"/>
        <v>24462000</v>
      </c>
      <c r="N2656" s="8">
        <f t="shared" si="229"/>
        <v>77916600</v>
      </c>
    </row>
    <row r="2657" spans="1:14" ht="42.75" x14ac:dyDescent="0.2">
      <c r="A2657" s="25">
        <v>600275</v>
      </c>
      <c r="B2657" s="15" t="s">
        <v>3245</v>
      </c>
      <c r="C2657" s="15" t="s">
        <v>3246</v>
      </c>
      <c r="D2657" s="15" t="s">
        <v>3260</v>
      </c>
      <c r="E2657" s="16"/>
      <c r="F2657" s="13" t="s">
        <v>3293</v>
      </c>
      <c r="G2657" s="26"/>
      <c r="H2657" s="7">
        <v>157</v>
      </c>
      <c r="I2657" s="27">
        <v>157</v>
      </c>
      <c r="J2657" s="27"/>
      <c r="K2657" s="7">
        <v>17</v>
      </c>
      <c r="L2657" s="8">
        <f t="shared" si="231"/>
        <v>82896000</v>
      </c>
      <c r="M2657" s="8">
        <f t="shared" si="228"/>
        <v>21336300</v>
      </c>
      <c r="N2657" s="8">
        <f t="shared" si="229"/>
        <v>67960590</v>
      </c>
    </row>
    <row r="2658" spans="1:14" ht="57" x14ac:dyDescent="0.2">
      <c r="A2658" s="25">
        <v>600280</v>
      </c>
      <c r="B2658" s="15" t="s">
        <v>3245</v>
      </c>
      <c r="C2658" s="15" t="s">
        <v>3246</v>
      </c>
      <c r="D2658" s="15" t="s">
        <v>3260</v>
      </c>
      <c r="E2658" s="16"/>
      <c r="F2658" s="13" t="s">
        <v>3294</v>
      </c>
      <c r="G2658" s="26"/>
      <c r="H2658" s="7">
        <v>101</v>
      </c>
      <c r="I2658" s="27">
        <v>101</v>
      </c>
      <c r="J2658" s="27"/>
      <c r="K2658" s="7">
        <v>17</v>
      </c>
      <c r="L2658" s="8">
        <f t="shared" si="231"/>
        <v>53328000</v>
      </c>
      <c r="M2658" s="8">
        <f t="shared" si="228"/>
        <v>13725900</v>
      </c>
      <c r="N2658" s="8">
        <f t="shared" si="229"/>
        <v>43719870</v>
      </c>
    </row>
    <row r="2659" spans="1:14" ht="71.25" x14ac:dyDescent="0.2">
      <c r="A2659" s="25">
        <v>600285</v>
      </c>
      <c r="B2659" s="15" t="s">
        <v>3245</v>
      </c>
      <c r="C2659" s="15" t="s">
        <v>3246</v>
      </c>
      <c r="D2659" s="15" t="s">
        <v>3260</v>
      </c>
      <c r="E2659" s="16"/>
      <c r="F2659" s="13" t="s">
        <v>3295</v>
      </c>
      <c r="G2659" s="26"/>
      <c r="H2659" s="7">
        <v>178.9</v>
      </c>
      <c r="I2659" s="27">
        <v>178.9</v>
      </c>
      <c r="J2659" s="27"/>
      <c r="K2659" s="7">
        <v>17</v>
      </c>
      <c r="L2659" s="8">
        <f t="shared" si="231"/>
        <v>94459200</v>
      </c>
      <c r="M2659" s="8">
        <f t="shared" si="228"/>
        <v>24312510</v>
      </c>
      <c r="N2659" s="8">
        <f t="shared" si="229"/>
        <v>77440443</v>
      </c>
    </row>
    <row r="2660" spans="1:14" ht="42.75" x14ac:dyDescent="0.2">
      <c r="A2660" s="25">
        <v>600290</v>
      </c>
      <c r="B2660" s="15" t="s">
        <v>3245</v>
      </c>
      <c r="C2660" s="15" t="s">
        <v>3246</v>
      </c>
      <c r="D2660" s="15" t="s">
        <v>3260</v>
      </c>
      <c r="E2660" s="16"/>
      <c r="F2660" s="13" t="s">
        <v>3296</v>
      </c>
      <c r="G2660" s="26"/>
      <c r="H2660" s="7">
        <v>152</v>
      </c>
      <c r="I2660" s="27">
        <v>152</v>
      </c>
      <c r="J2660" s="27"/>
      <c r="K2660" s="7">
        <v>17</v>
      </c>
      <c r="L2660" s="8">
        <f t="shared" si="231"/>
        <v>80256000</v>
      </c>
      <c r="M2660" s="8">
        <f t="shared" si="228"/>
        <v>20656800</v>
      </c>
      <c r="N2660" s="8">
        <f t="shared" si="229"/>
        <v>65796240</v>
      </c>
    </row>
    <row r="2661" spans="1:14" ht="71.25" x14ac:dyDescent="0.2">
      <c r="A2661" s="25">
        <v>600295</v>
      </c>
      <c r="B2661" s="15" t="s">
        <v>3245</v>
      </c>
      <c r="C2661" s="15" t="s">
        <v>3246</v>
      </c>
      <c r="D2661" s="15" t="s">
        <v>3260</v>
      </c>
      <c r="E2661" s="16"/>
      <c r="F2661" s="13" t="s">
        <v>3297</v>
      </c>
      <c r="G2661" s="26"/>
      <c r="H2661" s="7">
        <v>54</v>
      </c>
      <c r="I2661" s="27">
        <v>54</v>
      </c>
      <c r="J2661" s="27"/>
      <c r="K2661" s="7">
        <v>17</v>
      </c>
      <c r="L2661" s="8">
        <f t="shared" si="231"/>
        <v>28512000</v>
      </c>
      <c r="M2661" s="8">
        <f t="shared" si="228"/>
        <v>7338600</v>
      </c>
      <c r="N2661" s="8">
        <f t="shared" si="229"/>
        <v>23374980</v>
      </c>
    </row>
    <row r="2662" spans="1:14" ht="99.75" x14ac:dyDescent="0.2">
      <c r="A2662" s="25">
        <v>600300</v>
      </c>
      <c r="B2662" s="15" t="s">
        <v>3245</v>
      </c>
      <c r="C2662" s="15" t="s">
        <v>3246</v>
      </c>
      <c r="D2662" s="15" t="s">
        <v>3260</v>
      </c>
      <c r="E2662" s="16"/>
      <c r="F2662" s="13" t="s">
        <v>3298</v>
      </c>
      <c r="G2662" s="26" t="s">
        <v>3299</v>
      </c>
      <c r="H2662" s="7">
        <v>73</v>
      </c>
      <c r="I2662" s="27">
        <v>73</v>
      </c>
      <c r="J2662" s="27"/>
      <c r="K2662" s="7">
        <v>17</v>
      </c>
      <c r="L2662" s="8">
        <f t="shared" si="231"/>
        <v>38544000</v>
      </c>
      <c r="M2662" s="8">
        <f t="shared" si="228"/>
        <v>9920700</v>
      </c>
      <c r="N2662" s="8">
        <f t="shared" si="229"/>
        <v>31599510</v>
      </c>
    </row>
    <row r="2663" spans="1:14" ht="71.25" x14ac:dyDescent="0.2">
      <c r="A2663" s="25">
        <v>600305</v>
      </c>
      <c r="B2663" s="15" t="s">
        <v>3245</v>
      </c>
      <c r="C2663" s="15" t="s">
        <v>3246</v>
      </c>
      <c r="D2663" s="15" t="s">
        <v>3260</v>
      </c>
      <c r="E2663" s="16"/>
      <c r="F2663" s="13" t="s">
        <v>3300</v>
      </c>
      <c r="G2663" s="26"/>
      <c r="H2663" s="7">
        <v>43.4</v>
      </c>
      <c r="I2663" s="27">
        <v>43.4</v>
      </c>
      <c r="J2663" s="27"/>
      <c r="K2663" s="7">
        <v>17</v>
      </c>
      <c r="L2663" s="8">
        <f t="shared" si="231"/>
        <v>22915200</v>
      </c>
      <c r="M2663" s="8">
        <f t="shared" si="228"/>
        <v>5898060</v>
      </c>
      <c r="N2663" s="8">
        <f t="shared" si="229"/>
        <v>18786558</v>
      </c>
    </row>
    <row r="2664" spans="1:14" ht="85.5" x14ac:dyDescent="0.2">
      <c r="A2664" s="25">
        <v>600310</v>
      </c>
      <c r="B2664" s="15" t="s">
        <v>3245</v>
      </c>
      <c r="C2664" s="15" t="s">
        <v>3246</v>
      </c>
      <c r="D2664" s="15" t="s">
        <v>3260</v>
      </c>
      <c r="E2664" s="16"/>
      <c r="F2664" s="13" t="s">
        <v>3301</v>
      </c>
      <c r="G2664" s="26"/>
      <c r="H2664" s="7">
        <v>125.7</v>
      </c>
      <c r="I2664" s="27">
        <v>125.7</v>
      </c>
      <c r="J2664" s="27"/>
      <c r="K2664" s="7">
        <v>17</v>
      </c>
      <c r="L2664" s="8">
        <f t="shared" si="231"/>
        <v>66369600</v>
      </c>
      <c r="M2664" s="8">
        <f t="shared" si="228"/>
        <v>17082630</v>
      </c>
      <c r="N2664" s="8">
        <f t="shared" si="229"/>
        <v>54411759</v>
      </c>
    </row>
    <row r="2665" spans="1:14" ht="71.25" x14ac:dyDescent="0.2">
      <c r="A2665" s="25">
        <v>600315</v>
      </c>
      <c r="B2665" s="15" t="s">
        <v>3245</v>
      </c>
      <c r="C2665" s="15" t="s">
        <v>3246</v>
      </c>
      <c r="D2665" s="15" t="s">
        <v>3260</v>
      </c>
      <c r="E2665" s="16"/>
      <c r="F2665" s="13" t="s">
        <v>3302</v>
      </c>
      <c r="G2665" s="26"/>
      <c r="H2665" s="7">
        <v>90.9</v>
      </c>
      <c r="I2665" s="27">
        <v>90.9</v>
      </c>
      <c r="J2665" s="27"/>
      <c r="K2665" s="7">
        <v>17</v>
      </c>
      <c r="L2665" s="8">
        <f t="shared" si="231"/>
        <v>47995200</v>
      </c>
      <c r="M2665" s="8">
        <f t="shared" si="228"/>
        <v>12353310</v>
      </c>
      <c r="N2665" s="8">
        <f t="shared" si="229"/>
        <v>39347883</v>
      </c>
    </row>
    <row r="2666" spans="1:14" ht="71.25" x14ac:dyDescent="0.2">
      <c r="A2666" s="25">
        <v>600320</v>
      </c>
      <c r="B2666" s="15" t="s">
        <v>3245</v>
      </c>
      <c r="C2666" s="15" t="s">
        <v>3246</v>
      </c>
      <c r="D2666" s="15" t="s">
        <v>3260</v>
      </c>
      <c r="E2666" s="16"/>
      <c r="F2666" s="13" t="s">
        <v>3303</v>
      </c>
      <c r="G2666" s="26"/>
      <c r="H2666" s="7">
        <v>96.4</v>
      </c>
      <c r="I2666" s="27">
        <v>96.4</v>
      </c>
      <c r="J2666" s="27"/>
      <c r="K2666" s="7">
        <v>17</v>
      </c>
      <c r="L2666" s="8">
        <f t="shared" si="231"/>
        <v>50899200</v>
      </c>
      <c r="M2666" s="8">
        <f t="shared" si="228"/>
        <v>13100760</v>
      </c>
      <c r="N2666" s="8">
        <f t="shared" si="229"/>
        <v>41728668</v>
      </c>
    </row>
    <row r="2667" spans="1:14" ht="57" x14ac:dyDescent="0.2">
      <c r="A2667" s="25">
        <v>600325</v>
      </c>
      <c r="B2667" s="15" t="s">
        <v>3245</v>
      </c>
      <c r="C2667" s="15" t="s">
        <v>3246</v>
      </c>
      <c r="D2667" s="15" t="s">
        <v>3260</v>
      </c>
      <c r="E2667" s="16"/>
      <c r="F2667" s="13" t="s">
        <v>3304</v>
      </c>
      <c r="G2667" s="26"/>
      <c r="H2667" s="7">
        <v>112</v>
      </c>
      <c r="I2667" s="27">
        <v>112</v>
      </c>
      <c r="J2667" s="27"/>
      <c r="K2667" s="7">
        <v>17</v>
      </c>
      <c r="L2667" s="8">
        <f t="shared" si="231"/>
        <v>59136000</v>
      </c>
      <c r="M2667" s="8">
        <f t="shared" si="228"/>
        <v>15220800</v>
      </c>
      <c r="N2667" s="8">
        <f t="shared" si="229"/>
        <v>48481440</v>
      </c>
    </row>
    <row r="2668" spans="1:14" ht="85.5" x14ac:dyDescent="0.2">
      <c r="A2668" s="25">
        <v>600330</v>
      </c>
      <c r="B2668" s="15" t="s">
        <v>3245</v>
      </c>
      <c r="C2668" s="15" t="s">
        <v>3246</v>
      </c>
      <c r="D2668" s="15" t="s">
        <v>3260</v>
      </c>
      <c r="E2668" s="16"/>
      <c r="F2668" s="13" t="s">
        <v>3305</v>
      </c>
      <c r="G2668" s="26"/>
      <c r="H2668" s="7">
        <v>107</v>
      </c>
      <c r="I2668" s="27">
        <v>107</v>
      </c>
      <c r="J2668" s="27"/>
      <c r="K2668" s="7">
        <v>17</v>
      </c>
      <c r="L2668" s="8">
        <f t="shared" si="231"/>
        <v>56496000</v>
      </c>
      <c r="M2668" s="8">
        <f t="shared" si="228"/>
        <v>14541300</v>
      </c>
      <c r="N2668" s="8">
        <f t="shared" si="229"/>
        <v>46317090</v>
      </c>
    </row>
    <row r="2669" spans="1:14" ht="42.75" x14ac:dyDescent="0.2">
      <c r="A2669" s="25">
        <v>600335</v>
      </c>
      <c r="B2669" s="15" t="s">
        <v>3245</v>
      </c>
      <c r="C2669" s="15" t="s">
        <v>3246</v>
      </c>
      <c r="D2669" s="15" t="s">
        <v>3260</v>
      </c>
      <c r="E2669" s="16"/>
      <c r="F2669" s="13" t="s">
        <v>3306</v>
      </c>
      <c r="G2669" s="26"/>
      <c r="H2669" s="7">
        <v>89.7</v>
      </c>
      <c r="I2669" s="27">
        <v>89.7</v>
      </c>
      <c r="J2669" s="27"/>
      <c r="K2669" s="7">
        <v>17</v>
      </c>
      <c r="L2669" s="8">
        <f t="shared" si="231"/>
        <v>47361600</v>
      </c>
      <c r="M2669" s="8">
        <f t="shared" si="228"/>
        <v>12190230</v>
      </c>
      <c r="N2669" s="8">
        <f t="shared" si="229"/>
        <v>38828439</v>
      </c>
    </row>
    <row r="2670" spans="1:14" ht="42.75" x14ac:dyDescent="0.2">
      <c r="A2670" s="25">
        <v>600340</v>
      </c>
      <c r="B2670" s="15" t="s">
        <v>3245</v>
      </c>
      <c r="C2670" s="15" t="s">
        <v>3246</v>
      </c>
      <c r="D2670" s="15" t="s">
        <v>3260</v>
      </c>
      <c r="E2670" s="16"/>
      <c r="F2670" s="13" t="s">
        <v>3307</v>
      </c>
      <c r="G2670" s="26" t="s">
        <v>3308</v>
      </c>
      <c r="H2670" s="7">
        <v>156</v>
      </c>
      <c r="I2670" s="27">
        <v>156</v>
      </c>
      <c r="J2670" s="27"/>
      <c r="K2670" s="7">
        <v>17</v>
      </c>
      <c r="L2670" s="8">
        <f t="shared" si="231"/>
        <v>82368000</v>
      </c>
      <c r="M2670" s="8">
        <f t="shared" si="228"/>
        <v>21200400</v>
      </c>
      <c r="N2670" s="8">
        <f t="shared" si="229"/>
        <v>67527720</v>
      </c>
    </row>
    <row r="2671" spans="1:14" ht="42.75" x14ac:dyDescent="0.2">
      <c r="A2671" s="25">
        <v>600345</v>
      </c>
      <c r="B2671" s="15" t="s">
        <v>3245</v>
      </c>
      <c r="C2671" s="15" t="s">
        <v>3246</v>
      </c>
      <c r="D2671" s="15" t="s">
        <v>3260</v>
      </c>
      <c r="E2671" s="16"/>
      <c r="F2671" s="13" t="s">
        <v>3309</v>
      </c>
      <c r="G2671" s="26"/>
      <c r="H2671" s="7">
        <v>111</v>
      </c>
      <c r="I2671" s="27">
        <v>111</v>
      </c>
      <c r="J2671" s="27"/>
      <c r="K2671" s="7">
        <v>17</v>
      </c>
      <c r="L2671" s="8">
        <f t="shared" si="231"/>
        <v>58608000</v>
      </c>
      <c r="M2671" s="8">
        <f t="shared" si="228"/>
        <v>15084900</v>
      </c>
      <c r="N2671" s="8">
        <f t="shared" si="229"/>
        <v>48048570</v>
      </c>
    </row>
    <row r="2672" spans="1:14" ht="42.75" x14ac:dyDescent="0.2">
      <c r="A2672" s="25">
        <v>600355</v>
      </c>
      <c r="B2672" s="15" t="s">
        <v>3245</v>
      </c>
      <c r="C2672" s="15" t="s">
        <v>3246</v>
      </c>
      <c r="D2672" s="15" t="s">
        <v>3260</v>
      </c>
      <c r="E2672" s="16"/>
      <c r="F2672" s="13" t="s">
        <v>3310</v>
      </c>
      <c r="G2672" s="26"/>
      <c r="H2672" s="7">
        <v>45.9</v>
      </c>
      <c r="I2672" s="27">
        <v>45.9</v>
      </c>
      <c r="J2672" s="27"/>
      <c r="K2672" s="7">
        <v>17</v>
      </c>
      <c r="L2672" s="8">
        <f t="shared" si="231"/>
        <v>24235200</v>
      </c>
      <c r="M2672" s="8">
        <f t="shared" si="228"/>
        <v>6237810</v>
      </c>
      <c r="N2672" s="8">
        <f t="shared" si="229"/>
        <v>19868733</v>
      </c>
    </row>
    <row r="2673" spans="1:14" ht="42.75" x14ac:dyDescent="0.2">
      <c r="A2673" s="25">
        <v>600360</v>
      </c>
      <c r="B2673" s="15" t="s">
        <v>3245</v>
      </c>
      <c r="C2673" s="15" t="s">
        <v>3246</v>
      </c>
      <c r="D2673" s="15" t="s">
        <v>3260</v>
      </c>
      <c r="E2673" s="16"/>
      <c r="F2673" s="13" t="s">
        <v>3311</v>
      </c>
      <c r="G2673" s="26" t="s">
        <v>3312</v>
      </c>
      <c r="H2673" s="7">
        <v>59.5</v>
      </c>
      <c r="I2673" s="27">
        <v>59.5</v>
      </c>
      <c r="J2673" s="27"/>
      <c r="K2673" s="7">
        <v>17</v>
      </c>
      <c r="L2673" s="8">
        <f t="shared" si="231"/>
        <v>31416000</v>
      </c>
      <c r="M2673" s="8">
        <f t="shared" si="228"/>
        <v>8086050</v>
      </c>
      <c r="N2673" s="8">
        <f t="shared" si="229"/>
        <v>25755765</v>
      </c>
    </row>
    <row r="2674" spans="1:14" ht="42.75" x14ac:dyDescent="0.2">
      <c r="A2674" s="25">
        <v>600365</v>
      </c>
      <c r="B2674" s="15" t="s">
        <v>3245</v>
      </c>
      <c r="C2674" s="15" t="s">
        <v>3246</v>
      </c>
      <c r="D2674" s="15" t="s">
        <v>3260</v>
      </c>
      <c r="E2674" s="16"/>
      <c r="F2674" s="13" t="s">
        <v>3313</v>
      </c>
      <c r="G2674" s="26"/>
      <c r="H2674" s="7">
        <v>75.3</v>
      </c>
      <c r="I2674" s="27">
        <v>75.3</v>
      </c>
      <c r="J2674" s="27"/>
      <c r="K2674" s="7">
        <v>17</v>
      </c>
      <c r="L2674" s="8">
        <f t="shared" si="231"/>
        <v>39758400</v>
      </c>
      <c r="M2674" s="8">
        <f t="shared" si="228"/>
        <v>10233270</v>
      </c>
      <c r="N2674" s="8">
        <f t="shared" si="229"/>
        <v>32595111</v>
      </c>
    </row>
    <row r="2675" spans="1:14" ht="42.75" x14ac:dyDescent="0.2">
      <c r="A2675" s="25">
        <v>600370</v>
      </c>
      <c r="B2675" s="15" t="s">
        <v>3245</v>
      </c>
      <c r="C2675" s="15" t="s">
        <v>3246</v>
      </c>
      <c r="D2675" s="15" t="s">
        <v>3260</v>
      </c>
      <c r="E2675" s="16"/>
      <c r="F2675" s="13" t="s">
        <v>3314</v>
      </c>
      <c r="G2675" s="26"/>
      <c r="H2675" s="7">
        <v>82.6</v>
      </c>
      <c r="I2675" s="27">
        <v>82.6</v>
      </c>
      <c r="J2675" s="27"/>
      <c r="K2675" s="7">
        <v>17</v>
      </c>
      <c r="L2675" s="8">
        <f t="shared" si="231"/>
        <v>43612800</v>
      </c>
      <c r="M2675" s="8">
        <f t="shared" si="228"/>
        <v>11225340</v>
      </c>
      <c r="N2675" s="8">
        <f t="shared" si="229"/>
        <v>35755062</v>
      </c>
    </row>
    <row r="2676" spans="1:14" ht="71.25" x14ac:dyDescent="0.2">
      <c r="A2676" s="25">
        <v>600375</v>
      </c>
      <c r="B2676" s="15" t="s">
        <v>3245</v>
      </c>
      <c r="C2676" s="15" t="s">
        <v>3246</v>
      </c>
      <c r="D2676" s="15" t="s">
        <v>3260</v>
      </c>
      <c r="E2676" s="16"/>
      <c r="F2676" s="13" t="s">
        <v>3315</v>
      </c>
      <c r="G2676" s="26"/>
      <c r="H2676" s="7">
        <v>85.7</v>
      </c>
      <c r="I2676" s="27">
        <v>85.7</v>
      </c>
      <c r="J2676" s="27"/>
      <c r="K2676" s="7">
        <v>17</v>
      </c>
      <c r="L2676" s="8">
        <f t="shared" si="231"/>
        <v>45249600</v>
      </c>
      <c r="M2676" s="8">
        <f t="shared" si="228"/>
        <v>11646630</v>
      </c>
      <c r="N2676" s="8">
        <f t="shared" si="229"/>
        <v>37096959</v>
      </c>
    </row>
    <row r="2677" spans="1:14" ht="42.75" x14ac:dyDescent="0.2">
      <c r="A2677" s="25">
        <v>600380</v>
      </c>
      <c r="B2677" s="15" t="s">
        <v>3245</v>
      </c>
      <c r="C2677" s="15" t="s">
        <v>3246</v>
      </c>
      <c r="D2677" s="15" t="s">
        <v>3260</v>
      </c>
      <c r="E2677" s="16"/>
      <c r="F2677" s="13" t="s">
        <v>3316</v>
      </c>
      <c r="G2677" s="26" t="s">
        <v>3317</v>
      </c>
      <c r="H2677" s="7">
        <v>119.7</v>
      </c>
      <c r="I2677" s="27">
        <v>119.7</v>
      </c>
      <c r="J2677" s="27"/>
      <c r="K2677" s="7">
        <v>17</v>
      </c>
      <c r="L2677" s="8">
        <f t="shared" si="231"/>
        <v>63201600</v>
      </c>
      <c r="M2677" s="8">
        <f t="shared" si="228"/>
        <v>16267230</v>
      </c>
      <c r="N2677" s="8">
        <f t="shared" si="229"/>
        <v>51814539</v>
      </c>
    </row>
    <row r="2678" spans="1:14" ht="71.25" x14ac:dyDescent="0.2">
      <c r="A2678" s="25">
        <v>600385</v>
      </c>
      <c r="B2678" s="15" t="s">
        <v>3245</v>
      </c>
      <c r="C2678" s="15" t="s">
        <v>3246</v>
      </c>
      <c r="D2678" s="15" t="s">
        <v>3260</v>
      </c>
      <c r="E2678" s="16"/>
      <c r="F2678" s="13" t="s">
        <v>3318</v>
      </c>
      <c r="G2678" s="26"/>
      <c r="H2678" s="7">
        <v>94.4</v>
      </c>
      <c r="I2678" s="27">
        <v>94.4</v>
      </c>
      <c r="J2678" s="27"/>
      <c r="K2678" s="7">
        <v>17</v>
      </c>
      <c r="L2678" s="8">
        <f t="shared" si="231"/>
        <v>49843200</v>
      </c>
      <c r="M2678" s="8">
        <f t="shared" si="228"/>
        <v>12828960</v>
      </c>
      <c r="N2678" s="8">
        <f t="shared" si="229"/>
        <v>40862928</v>
      </c>
    </row>
    <row r="2679" spans="1:14" ht="71.25" x14ac:dyDescent="0.2">
      <c r="A2679" s="25">
        <v>600390</v>
      </c>
      <c r="B2679" s="15" t="s">
        <v>3245</v>
      </c>
      <c r="C2679" s="15" t="s">
        <v>3246</v>
      </c>
      <c r="D2679" s="15" t="s">
        <v>3260</v>
      </c>
      <c r="E2679" s="16"/>
      <c r="F2679" s="13" t="s">
        <v>3319</v>
      </c>
      <c r="G2679" s="26" t="s">
        <v>3320</v>
      </c>
      <c r="H2679" s="7">
        <v>120.1</v>
      </c>
      <c r="I2679" s="27">
        <v>120.1</v>
      </c>
      <c r="J2679" s="27"/>
      <c r="K2679" s="7">
        <v>17</v>
      </c>
      <c r="L2679" s="8">
        <f t="shared" si="231"/>
        <v>63412800</v>
      </c>
      <c r="M2679" s="8">
        <f t="shared" si="228"/>
        <v>16321590</v>
      </c>
      <c r="N2679" s="8">
        <f t="shared" si="229"/>
        <v>51987687</v>
      </c>
    </row>
    <row r="2680" spans="1:14" ht="57" x14ac:dyDescent="0.2">
      <c r="A2680" s="25">
        <v>600395</v>
      </c>
      <c r="B2680" s="15" t="s">
        <v>3245</v>
      </c>
      <c r="C2680" s="15" t="s">
        <v>3246</v>
      </c>
      <c r="D2680" s="15" t="s">
        <v>3260</v>
      </c>
      <c r="E2680" s="16"/>
      <c r="F2680" s="13" t="s">
        <v>3321</v>
      </c>
      <c r="G2680" s="26"/>
      <c r="H2680" s="7">
        <v>108.9</v>
      </c>
      <c r="I2680" s="27">
        <v>108.9</v>
      </c>
      <c r="J2680" s="27"/>
      <c r="K2680" s="7">
        <v>17</v>
      </c>
      <c r="L2680" s="8">
        <f t="shared" si="231"/>
        <v>57499200</v>
      </c>
      <c r="M2680" s="8">
        <f t="shared" si="228"/>
        <v>14799510</v>
      </c>
      <c r="N2680" s="8">
        <f t="shared" si="229"/>
        <v>47139543</v>
      </c>
    </row>
    <row r="2681" spans="1:14" ht="71.25" x14ac:dyDescent="0.2">
      <c r="A2681" s="25">
        <v>600400</v>
      </c>
      <c r="B2681" s="15" t="s">
        <v>3245</v>
      </c>
      <c r="C2681" s="15" t="s">
        <v>3246</v>
      </c>
      <c r="D2681" s="15" t="s">
        <v>3260</v>
      </c>
      <c r="E2681" s="16"/>
      <c r="F2681" s="13" t="s">
        <v>3322</v>
      </c>
      <c r="G2681" s="26"/>
      <c r="H2681" s="7">
        <v>124.7</v>
      </c>
      <c r="I2681" s="27">
        <v>124.7</v>
      </c>
      <c r="J2681" s="27"/>
      <c r="K2681" s="7">
        <v>17</v>
      </c>
      <c r="L2681" s="8">
        <f t="shared" si="231"/>
        <v>65841600</v>
      </c>
      <c r="M2681" s="8">
        <f t="shared" si="228"/>
        <v>16946730</v>
      </c>
      <c r="N2681" s="8">
        <f t="shared" si="229"/>
        <v>53978889</v>
      </c>
    </row>
    <row r="2682" spans="1:14" ht="42.75" x14ac:dyDescent="0.2">
      <c r="A2682" s="25">
        <v>600405</v>
      </c>
      <c r="B2682" s="15" t="s">
        <v>3245</v>
      </c>
      <c r="C2682" s="15" t="s">
        <v>3246</v>
      </c>
      <c r="D2682" s="15" t="s">
        <v>3260</v>
      </c>
      <c r="E2682" s="16"/>
      <c r="F2682" s="13" t="s">
        <v>3323</v>
      </c>
      <c r="G2682" s="26" t="s">
        <v>3324</v>
      </c>
      <c r="H2682" s="7">
        <v>91</v>
      </c>
      <c r="I2682" s="27">
        <v>91</v>
      </c>
      <c r="J2682" s="27"/>
      <c r="K2682" s="7">
        <v>17</v>
      </c>
      <c r="L2682" s="8">
        <f t="shared" si="231"/>
        <v>48048000</v>
      </c>
      <c r="M2682" s="8">
        <f t="shared" si="228"/>
        <v>12366900</v>
      </c>
      <c r="N2682" s="8">
        <f t="shared" si="229"/>
        <v>39391170</v>
      </c>
    </row>
    <row r="2683" spans="1:14" ht="85.5" x14ac:dyDescent="0.2">
      <c r="A2683" s="25">
        <v>600410</v>
      </c>
      <c r="B2683" s="15" t="s">
        <v>3245</v>
      </c>
      <c r="C2683" s="15" t="s">
        <v>3246</v>
      </c>
      <c r="D2683" s="15" t="s">
        <v>3260</v>
      </c>
      <c r="E2683" s="16"/>
      <c r="F2683" s="13" t="s">
        <v>3325</v>
      </c>
      <c r="G2683" s="26"/>
      <c r="H2683" s="7">
        <v>119.6</v>
      </c>
      <c r="I2683" s="27">
        <v>119.6</v>
      </c>
      <c r="J2683" s="27"/>
      <c r="K2683" s="7">
        <v>17</v>
      </c>
      <c r="L2683" s="8">
        <f t="shared" si="231"/>
        <v>63148800</v>
      </c>
      <c r="M2683" s="8">
        <f t="shared" si="228"/>
        <v>16253640</v>
      </c>
      <c r="N2683" s="8">
        <f t="shared" si="229"/>
        <v>51771252</v>
      </c>
    </row>
    <row r="2684" spans="1:14" ht="42.75" x14ac:dyDescent="0.2">
      <c r="A2684" s="25">
        <v>600415</v>
      </c>
      <c r="B2684" s="15" t="s">
        <v>3245</v>
      </c>
      <c r="C2684" s="15" t="s">
        <v>3246</v>
      </c>
      <c r="D2684" s="15" t="s">
        <v>3260</v>
      </c>
      <c r="E2684" s="16"/>
      <c r="F2684" s="13" t="s">
        <v>3326</v>
      </c>
      <c r="G2684" s="26" t="s">
        <v>3327</v>
      </c>
      <c r="H2684" s="7">
        <v>175.2</v>
      </c>
      <c r="I2684" s="27">
        <v>175.2</v>
      </c>
      <c r="J2684" s="27"/>
      <c r="K2684" s="7">
        <v>17</v>
      </c>
      <c r="L2684" s="8">
        <f t="shared" si="231"/>
        <v>92505600</v>
      </c>
      <c r="M2684" s="8">
        <f t="shared" si="228"/>
        <v>23809680</v>
      </c>
      <c r="N2684" s="8">
        <f t="shared" si="229"/>
        <v>75838824</v>
      </c>
    </row>
    <row r="2685" spans="1:14" ht="99.75" x14ac:dyDescent="0.2">
      <c r="A2685" s="25">
        <v>600420</v>
      </c>
      <c r="B2685" s="15" t="s">
        <v>3245</v>
      </c>
      <c r="C2685" s="15" t="s">
        <v>3328</v>
      </c>
      <c r="D2685" s="15" t="s">
        <v>3329</v>
      </c>
      <c r="E2685" s="16"/>
      <c r="F2685" s="13" t="s">
        <v>3330</v>
      </c>
      <c r="G2685" s="26"/>
      <c r="H2685" s="7">
        <v>119</v>
      </c>
      <c r="I2685" s="27">
        <v>119</v>
      </c>
      <c r="J2685" s="27"/>
      <c r="K2685" s="7">
        <v>17</v>
      </c>
      <c r="L2685" s="8">
        <f t="shared" si="231"/>
        <v>62832000</v>
      </c>
      <c r="M2685" s="8">
        <f t="shared" si="228"/>
        <v>16172100</v>
      </c>
      <c r="N2685" s="8">
        <f t="shared" si="229"/>
        <v>51511530</v>
      </c>
    </row>
    <row r="2686" spans="1:14" ht="71.25" x14ac:dyDescent="0.2">
      <c r="A2686" s="25">
        <v>600425</v>
      </c>
      <c r="B2686" s="15" t="s">
        <v>3245</v>
      </c>
      <c r="C2686" s="15" t="s">
        <v>3328</v>
      </c>
      <c r="D2686" s="15" t="s">
        <v>3329</v>
      </c>
      <c r="E2686" s="16"/>
      <c r="F2686" s="13" t="s">
        <v>3331</v>
      </c>
      <c r="G2686" s="26"/>
      <c r="H2686" s="7">
        <v>123.5</v>
      </c>
      <c r="I2686" s="27">
        <v>123.5</v>
      </c>
      <c r="J2686" s="27"/>
      <c r="K2686" s="7">
        <v>17</v>
      </c>
      <c r="L2686" s="8">
        <f t="shared" si="231"/>
        <v>65208000</v>
      </c>
      <c r="M2686" s="8">
        <f t="shared" si="228"/>
        <v>16783650</v>
      </c>
      <c r="N2686" s="8">
        <f t="shared" si="229"/>
        <v>53459445</v>
      </c>
    </row>
    <row r="2687" spans="1:14" ht="42.75" x14ac:dyDescent="0.2">
      <c r="A2687" s="25">
        <v>600430</v>
      </c>
      <c r="B2687" s="15" t="s">
        <v>3245</v>
      </c>
      <c r="C2687" s="15" t="s">
        <v>3328</v>
      </c>
      <c r="D2687" s="15" t="s">
        <v>3329</v>
      </c>
      <c r="E2687" s="16"/>
      <c r="F2687" s="13" t="s">
        <v>3332</v>
      </c>
      <c r="G2687" s="26"/>
      <c r="H2687" s="7">
        <v>132</v>
      </c>
      <c r="I2687" s="27">
        <v>132</v>
      </c>
      <c r="J2687" s="27"/>
      <c r="K2687" s="7">
        <v>17</v>
      </c>
      <c r="L2687" s="8">
        <f t="shared" si="231"/>
        <v>69696000</v>
      </c>
      <c r="M2687" s="8">
        <f t="shared" si="228"/>
        <v>17938800</v>
      </c>
      <c r="N2687" s="8">
        <f t="shared" si="229"/>
        <v>57138840</v>
      </c>
    </row>
    <row r="2688" spans="1:14" ht="85.5" x14ac:dyDescent="0.2">
      <c r="A2688" s="25">
        <v>600435</v>
      </c>
      <c r="B2688" s="15" t="s">
        <v>3245</v>
      </c>
      <c r="C2688" s="15" t="s">
        <v>3328</v>
      </c>
      <c r="D2688" s="15" t="s">
        <v>3329</v>
      </c>
      <c r="E2688" s="16"/>
      <c r="F2688" s="13" t="s">
        <v>3333</v>
      </c>
      <c r="G2688" s="26"/>
      <c r="H2688" s="7">
        <v>138.4</v>
      </c>
      <c r="I2688" s="27">
        <v>138.4</v>
      </c>
      <c r="J2688" s="27"/>
      <c r="K2688" s="7">
        <v>17</v>
      </c>
      <c r="L2688" s="8">
        <f t="shared" si="231"/>
        <v>73075200</v>
      </c>
      <c r="M2688" s="8">
        <f t="shared" si="228"/>
        <v>18808560</v>
      </c>
      <c r="N2688" s="8">
        <f t="shared" si="229"/>
        <v>59909208</v>
      </c>
    </row>
    <row r="2689" spans="1:14" ht="114" x14ac:dyDescent="0.2">
      <c r="A2689" s="25">
        <v>600440</v>
      </c>
      <c r="B2689" s="15" t="s">
        <v>3245</v>
      </c>
      <c r="C2689" s="15" t="s">
        <v>3328</v>
      </c>
      <c r="D2689" s="15" t="s">
        <v>3329</v>
      </c>
      <c r="E2689" s="16"/>
      <c r="F2689" s="13" t="s">
        <v>3334</v>
      </c>
      <c r="G2689" s="26"/>
      <c r="H2689" s="7">
        <v>144.6</v>
      </c>
      <c r="I2689" s="27">
        <v>144.6</v>
      </c>
      <c r="J2689" s="27"/>
      <c r="K2689" s="7">
        <v>17</v>
      </c>
      <c r="L2689" s="8">
        <f t="shared" si="231"/>
        <v>76348800</v>
      </c>
      <c r="M2689" s="8">
        <f t="shared" si="228"/>
        <v>19651140</v>
      </c>
      <c r="N2689" s="8">
        <f t="shared" si="229"/>
        <v>62593002</v>
      </c>
    </row>
    <row r="2690" spans="1:14" ht="85.5" x14ac:dyDescent="0.2">
      <c r="A2690" s="25">
        <v>600445</v>
      </c>
      <c r="B2690" s="15" t="s">
        <v>3245</v>
      </c>
      <c r="C2690" s="15" t="s">
        <v>3328</v>
      </c>
      <c r="D2690" s="15" t="s">
        <v>3329</v>
      </c>
      <c r="E2690" s="16"/>
      <c r="F2690" s="13" t="s">
        <v>3335</v>
      </c>
      <c r="G2690" s="26"/>
      <c r="H2690" s="7">
        <v>103.8</v>
      </c>
      <c r="I2690" s="27">
        <v>103.8</v>
      </c>
      <c r="J2690" s="27"/>
      <c r="K2690" s="7">
        <v>17</v>
      </c>
      <c r="L2690" s="8">
        <f t="shared" si="231"/>
        <v>54806400</v>
      </c>
      <c r="M2690" s="8">
        <f t="shared" si="228"/>
        <v>14106420</v>
      </c>
      <c r="N2690" s="8">
        <f t="shared" si="229"/>
        <v>44931906</v>
      </c>
    </row>
    <row r="2691" spans="1:14" ht="28.5" x14ac:dyDescent="0.2">
      <c r="A2691" s="25">
        <v>600450</v>
      </c>
      <c r="B2691" s="15" t="s">
        <v>3245</v>
      </c>
      <c r="C2691" s="15" t="s">
        <v>3328</v>
      </c>
      <c r="D2691" s="15" t="s">
        <v>3336</v>
      </c>
      <c r="E2691" s="16"/>
      <c r="F2691" s="13" t="s">
        <v>3337</v>
      </c>
      <c r="G2691" s="26"/>
      <c r="H2691" s="7">
        <v>153</v>
      </c>
      <c r="I2691" s="27">
        <v>153</v>
      </c>
      <c r="J2691" s="27"/>
      <c r="K2691" s="7">
        <v>17</v>
      </c>
      <c r="L2691" s="8">
        <f t="shared" si="231"/>
        <v>80784000</v>
      </c>
      <c r="M2691" s="8">
        <f t="shared" si="228"/>
        <v>20792700</v>
      </c>
      <c r="N2691" s="8">
        <f t="shared" si="229"/>
        <v>66229110</v>
      </c>
    </row>
    <row r="2692" spans="1:14" ht="99.75" x14ac:dyDescent="0.2">
      <c r="A2692" s="25">
        <v>600455</v>
      </c>
      <c r="B2692" s="15" t="s">
        <v>3245</v>
      </c>
      <c r="C2692" s="15" t="s">
        <v>3328</v>
      </c>
      <c r="D2692" s="15" t="s">
        <v>3338</v>
      </c>
      <c r="E2692" s="16"/>
      <c r="F2692" s="13" t="s">
        <v>3339</v>
      </c>
      <c r="G2692" s="26"/>
      <c r="H2692" s="7">
        <v>111.9</v>
      </c>
      <c r="I2692" s="27">
        <v>111.9</v>
      </c>
      <c r="J2692" s="27"/>
      <c r="K2692" s="7">
        <v>17</v>
      </c>
      <c r="L2692" s="8">
        <f t="shared" si="231"/>
        <v>59083200</v>
      </c>
      <c r="M2692" s="8">
        <f t="shared" ref="M2692:M2755" si="232">(I2692*135900)+(J2692*168000)</f>
        <v>15207210</v>
      </c>
      <c r="N2692" s="8">
        <f t="shared" ref="N2692:N2755" si="233">L2692- ((M2692*70)/100)</f>
        <v>48438153</v>
      </c>
    </row>
    <row r="2693" spans="1:14" ht="114" x14ac:dyDescent="0.2">
      <c r="A2693" s="25">
        <v>600460</v>
      </c>
      <c r="B2693" s="15" t="s">
        <v>3245</v>
      </c>
      <c r="C2693" s="15" t="s">
        <v>3328</v>
      </c>
      <c r="D2693" s="15" t="s">
        <v>3338</v>
      </c>
      <c r="E2693" s="16"/>
      <c r="F2693" s="13" t="s">
        <v>3340</v>
      </c>
      <c r="G2693" s="26"/>
      <c r="H2693" s="7">
        <v>134</v>
      </c>
      <c r="I2693" s="27">
        <v>134</v>
      </c>
      <c r="J2693" s="27"/>
      <c r="K2693" s="7">
        <v>17</v>
      </c>
      <c r="L2693" s="8">
        <f t="shared" si="231"/>
        <v>70752000</v>
      </c>
      <c r="M2693" s="8">
        <f t="shared" si="232"/>
        <v>18210600</v>
      </c>
      <c r="N2693" s="8">
        <f t="shared" si="233"/>
        <v>58004580</v>
      </c>
    </row>
    <row r="2694" spans="1:14" ht="85.5" x14ac:dyDescent="0.2">
      <c r="A2694" s="25">
        <v>600465</v>
      </c>
      <c r="B2694" s="15" t="s">
        <v>3245</v>
      </c>
      <c r="C2694" s="15" t="s">
        <v>3328</v>
      </c>
      <c r="D2694" s="15" t="s">
        <v>3338</v>
      </c>
      <c r="E2694" s="16"/>
      <c r="F2694" s="13" t="s">
        <v>3341</v>
      </c>
      <c r="G2694" s="26"/>
      <c r="H2694" s="7">
        <v>124.5</v>
      </c>
      <c r="I2694" s="27">
        <v>124.5</v>
      </c>
      <c r="J2694" s="27"/>
      <c r="K2694" s="7">
        <v>17</v>
      </c>
      <c r="L2694" s="8">
        <f t="shared" si="231"/>
        <v>65736000</v>
      </c>
      <c r="M2694" s="8">
        <f t="shared" si="232"/>
        <v>16919550</v>
      </c>
      <c r="N2694" s="8">
        <f t="shared" si="233"/>
        <v>53892315</v>
      </c>
    </row>
    <row r="2695" spans="1:14" ht="71.25" x14ac:dyDescent="0.2">
      <c r="A2695" s="25">
        <v>600470</v>
      </c>
      <c r="B2695" s="15" t="s">
        <v>3245</v>
      </c>
      <c r="C2695" s="15" t="s">
        <v>3328</v>
      </c>
      <c r="D2695" s="15" t="s">
        <v>3342</v>
      </c>
      <c r="E2695" s="16"/>
      <c r="F2695" s="13" t="s">
        <v>3343</v>
      </c>
      <c r="G2695" s="26"/>
      <c r="H2695" s="7">
        <v>99</v>
      </c>
      <c r="I2695" s="27">
        <v>99</v>
      </c>
      <c r="J2695" s="27"/>
      <c r="K2695" s="7">
        <v>17</v>
      </c>
      <c r="L2695" s="8">
        <f t="shared" si="231"/>
        <v>52272000</v>
      </c>
      <c r="M2695" s="8">
        <f t="shared" si="232"/>
        <v>13454100</v>
      </c>
      <c r="N2695" s="8">
        <f t="shared" si="233"/>
        <v>42854130</v>
      </c>
    </row>
    <row r="2696" spans="1:14" ht="28.5" x14ac:dyDescent="0.2">
      <c r="A2696" s="25">
        <v>600475</v>
      </c>
      <c r="B2696" s="15" t="s">
        <v>3245</v>
      </c>
      <c r="C2696" s="15" t="s">
        <v>3328</v>
      </c>
      <c r="D2696" s="15" t="s">
        <v>3342</v>
      </c>
      <c r="E2696" s="16"/>
      <c r="F2696" s="13" t="s">
        <v>3344</v>
      </c>
      <c r="G2696" s="26"/>
      <c r="H2696" s="7">
        <v>109</v>
      </c>
      <c r="I2696" s="27">
        <v>109</v>
      </c>
      <c r="J2696" s="27"/>
      <c r="K2696" s="7">
        <v>17</v>
      </c>
      <c r="L2696" s="8">
        <f t="shared" si="231"/>
        <v>57552000</v>
      </c>
      <c r="M2696" s="8">
        <f t="shared" si="232"/>
        <v>14813100</v>
      </c>
      <c r="N2696" s="8">
        <f t="shared" si="233"/>
        <v>47182830</v>
      </c>
    </row>
    <row r="2697" spans="1:14" ht="85.5" x14ac:dyDescent="0.2">
      <c r="A2697" s="25">
        <v>600480</v>
      </c>
      <c r="B2697" s="15" t="s">
        <v>3245</v>
      </c>
      <c r="C2697" s="15" t="s">
        <v>3328</v>
      </c>
      <c r="D2697" s="15" t="s">
        <v>3345</v>
      </c>
      <c r="E2697" s="16"/>
      <c r="F2697" s="13" t="s">
        <v>3346</v>
      </c>
      <c r="G2697" s="26"/>
      <c r="H2697" s="7">
        <v>109.5</v>
      </c>
      <c r="I2697" s="27">
        <v>109.5</v>
      </c>
      <c r="J2697" s="27"/>
      <c r="K2697" s="7">
        <v>17</v>
      </c>
      <c r="L2697" s="8">
        <f t="shared" si="231"/>
        <v>57816000</v>
      </c>
      <c r="M2697" s="8">
        <f t="shared" si="232"/>
        <v>14881050</v>
      </c>
      <c r="N2697" s="8">
        <f t="shared" si="233"/>
        <v>47399265</v>
      </c>
    </row>
    <row r="2698" spans="1:14" ht="28.5" x14ac:dyDescent="0.2">
      <c r="A2698" s="25">
        <v>600485</v>
      </c>
      <c r="B2698" s="15" t="s">
        <v>3245</v>
      </c>
      <c r="C2698" s="15" t="s">
        <v>3328</v>
      </c>
      <c r="D2698" s="15" t="s">
        <v>3345</v>
      </c>
      <c r="E2698" s="16"/>
      <c r="F2698" s="13" t="s">
        <v>3344</v>
      </c>
      <c r="G2698" s="26"/>
      <c r="H2698" s="7">
        <v>143.69999999999999</v>
      </c>
      <c r="I2698" s="27">
        <v>143.69999999999999</v>
      </c>
      <c r="J2698" s="27"/>
      <c r="K2698" s="7">
        <v>17</v>
      </c>
      <c r="L2698" s="8">
        <f t="shared" si="231"/>
        <v>75873600</v>
      </c>
      <c r="M2698" s="8">
        <f t="shared" si="232"/>
        <v>19528830</v>
      </c>
      <c r="N2698" s="8">
        <f t="shared" si="233"/>
        <v>62203419</v>
      </c>
    </row>
    <row r="2699" spans="1:14" ht="85.5" x14ac:dyDescent="0.2">
      <c r="A2699" s="25">
        <v>600490</v>
      </c>
      <c r="B2699" s="15" t="s">
        <v>3245</v>
      </c>
      <c r="C2699" s="15" t="s">
        <v>3328</v>
      </c>
      <c r="D2699" s="15" t="s">
        <v>3345</v>
      </c>
      <c r="E2699" s="16"/>
      <c r="F2699" s="13" t="s">
        <v>3347</v>
      </c>
      <c r="G2699" s="26"/>
      <c r="H2699" s="7">
        <v>133.5</v>
      </c>
      <c r="I2699" s="27">
        <v>133.5</v>
      </c>
      <c r="J2699" s="27"/>
      <c r="K2699" s="7">
        <v>17</v>
      </c>
      <c r="L2699" s="8">
        <f t="shared" si="231"/>
        <v>70488000</v>
      </c>
      <c r="M2699" s="8">
        <f t="shared" si="232"/>
        <v>18142650</v>
      </c>
      <c r="N2699" s="8">
        <f t="shared" si="233"/>
        <v>57788145</v>
      </c>
    </row>
    <row r="2700" spans="1:14" ht="28.5" x14ac:dyDescent="0.2">
      <c r="A2700" s="25">
        <v>600495</v>
      </c>
      <c r="B2700" s="15" t="s">
        <v>3245</v>
      </c>
      <c r="C2700" s="15" t="s">
        <v>3328</v>
      </c>
      <c r="D2700" s="15" t="s">
        <v>3345</v>
      </c>
      <c r="E2700" s="16"/>
      <c r="F2700" s="13" t="s">
        <v>3344</v>
      </c>
      <c r="G2700" s="26"/>
      <c r="H2700" s="7">
        <v>156</v>
      </c>
      <c r="I2700" s="27">
        <v>156</v>
      </c>
      <c r="J2700" s="27"/>
      <c r="K2700" s="7">
        <v>17</v>
      </c>
      <c r="L2700" s="8">
        <f t="shared" si="231"/>
        <v>82368000</v>
      </c>
      <c r="M2700" s="8">
        <f t="shared" si="232"/>
        <v>21200400</v>
      </c>
      <c r="N2700" s="8">
        <f t="shared" si="233"/>
        <v>67527720</v>
      </c>
    </row>
    <row r="2701" spans="1:14" ht="42.75" x14ac:dyDescent="0.2">
      <c r="A2701" s="25">
        <v>600500</v>
      </c>
      <c r="B2701" s="15" t="s">
        <v>3245</v>
      </c>
      <c r="C2701" s="15" t="s">
        <v>3328</v>
      </c>
      <c r="D2701" s="15" t="s">
        <v>3345</v>
      </c>
      <c r="E2701" s="15" t="s">
        <v>124</v>
      </c>
      <c r="F2701" s="13" t="s">
        <v>3348</v>
      </c>
      <c r="G2701" s="26"/>
      <c r="H2701" s="7">
        <v>34.1</v>
      </c>
      <c r="I2701" s="27">
        <v>34.1</v>
      </c>
      <c r="J2701" s="27"/>
      <c r="K2701" s="7">
        <v>0</v>
      </c>
      <c r="L2701" s="12">
        <f t="shared" si="231"/>
        <v>18004800</v>
      </c>
      <c r="M2701" s="12">
        <f t="shared" si="232"/>
        <v>4634190</v>
      </c>
      <c r="N2701" s="12">
        <f t="shared" si="233"/>
        <v>14760867</v>
      </c>
    </row>
    <row r="2702" spans="1:14" ht="57" x14ac:dyDescent="0.2">
      <c r="A2702" s="25">
        <v>600505</v>
      </c>
      <c r="B2702" s="15" t="s">
        <v>3245</v>
      </c>
      <c r="C2702" s="15" t="s">
        <v>3328</v>
      </c>
      <c r="D2702" s="15" t="s">
        <v>3345</v>
      </c>
      <c r="E2702" s="15" t="s">
        <v>124</v>
      </c>
      <c r="F2702" s="13" t="s">
        <v>3349</v>
      </c>
      <c r="G2702" s="26"/>
      <c r="H2702" s="7">
        <v>93.4</v>
      </c>
      <c r="I2702" s="27">
        <v>93.4</v>
      </c>
      <c r="J2702" s="27"/>
      <c r="K2702" s="7">
        <v>0</v>
      </c>
      <c r="L2702" s="12">
        <f>I2702*528000+J2702*1030000</f>
        <v>49315200</v>
      </c>
      <c r="M2702" s="12">
        <f t="shared" si="232"/>
        <v>12693060</v>
      </c>
      <c r="N2702" s="12">
        <f t="shared" si="233"/>
        <v>40430058</v>
      </c>
    </row>
    <row r="2703" spans="1:14" ht="28.5" x14ac:dyDescent="0.2">
      <c r="A2703" s="25">
        <v>600510</v>
      </c>
      <c r="B2703" s="15" t="s">
        <v>3245</v>
      </c>
      <c r="C2703" s="15" t="s">
        <v>3328</v>
      </c>
      <c r="D2703" s="15" t="s">
        <v>3345</v>
      </c>
      <c r="E2703" s="15" t="s">
        <v>124</v>
      </c>
      <c r="F2703" s="13" t="s">
        <v>3350</v>
      </c>
      <c r="G2703" s="26"/>
      <c r="H2703" s="7">
        <v>25.9</v>
      </c>
      <c r="I2703" s="27">
        <v>25.9</v>
      </c>
      <c r="J2703" s="27"/>
      <c r="K2703" s="7">
        <v>0</v>
      </c>
      <c r="L2703" s="12">
        <f>I2703*528000+J2703*1030000</f>
        <v>13675200</v>
      </c>
      <c r="M2703" s="12">
        <f t="shared" si="232"/>
        <v>3519810</v>
      </c>
      <c r="N2703" s="12">
        <f t="shared" si="233"/>
        <v>11211333</v>
      </c>
    </row>
    <row r="2704" spans="1:14" ht="42.75" x14ac:dyDescent="0.2">
      <c r="A2704" s="25">
        <v>600515</v>
      </c>
      <c r="B2704" s="15" t="s">
        <v>3245</v>
      </c>
      <c r="C2704" s="15" t="s">
        <v>3328</v>
      </c>
      <c r="D2704" s="15" t="s">
        <v>3345</v>
      </c>
      <c r="E2704" s="15" t="s">
        <v>124</v>
      </c>
      <c r="F2704" s="13" t="s">
        <v>3351</v>
      </c>
      <c r="G2704" s="26"/>
      <c r="H2704" s="7">
        <v>90.3</v>
      </c>
      <c r="I2704" s="27">
        <v>90.3</v>
      </c>
      <c r="J2704" s="27"/>
      <c r="K2704" s="7">
        <v>0</v>
      </c>
      <c r="L2704" s="12">
        <f>I2704*528000+J2704*1030000</f>
        <v>47678400</v>
      </c>
      <c r="M2704" s="12">
        <f t="shared" si="232"/>
        <v>12271770</v>
      </c>
      <c r="N2704" s="12">
        <f t="shared" si="233"/>
        <v>39088161</v>
      </c>
    </row>
    <row r="2705" spans="1:14" ht="71.25" x14ac:dyDescent="0.2">
      <c r="A2705" s="25">
        <v>600520</v>
      </c>
      <c r="B2705" s="15" t="s">
        <v>3245</v>
      </c>
      <c r="C2705" s="15" t="s">
        <v>3328</v>
      </c>
      <c r="D2705" s="15" t="s">
        <v>3345</v>
      </c>
      <c r="E2705" s="16"/>
      <c r="F2705" s="13" t="s">
        <v>3352</v>
      </c>
      <c r="G2705" s="26"/>
      <c r="H2705" s="7">
        <v>153.30000000000001</v>
      </c>
      <c r="I2705" s="27">
        <v>153.30000000000001</v>
      </c>
      <c r="J2705" s="27"/>
      <c r="K2705" s="7">
        <v>17</v>
      </c>
      <c r="L2705" s="8">
        <f>I2705*528000+J2705*1030000</f>
        <v>80942400</v>
      </c>
      <c r="M2705" s="8">
        <f t="shared" si="232"/>
        <v>20833470</v>
      </c>
      <c r="N2705" s="8">
        <f t="shared" si="233"/>
        <v>66358971</v>
      </c>
    </row>
    <row r="2706" spans="1:14" ht="99.75" x14ac:dyDescent="0.2">
      <c r="A2706" s="25">
        <v>600525</v>
      </c>
      <c r="B2706" s="15" t="s">
        <v>3245</v>
      </c>
      <c r="C2706" s="15" t="s">
        <v>3328</v>
      </c>
      <c r="D2706" s="15" t="s">
        <v>3353</v>
      </c>
      <c r="E2706" s="16"/>
      <c r="F2706" s="13" t="s">
        <v>3354</v>
      </c>
      <c r="G2706" s="26"/>
      <c r="H2706" s="7">
        <v>120.8</v>
      </c>
      <c r="I2706" s="27">
        <v>120.8</v>
      </c>
      <c r="J2706" s="27"/>
      <c r="K2706" s="7">
        <v>17</v>
      </c>
      <c r="L2706" s="8">
        <f t="shared" ref="L2706:L2769" si="234">I2706*528000+J2706*1030000</f>
        <v>63782400</v>
      </c>
      <c r="M2706" s="8">
        <f t="shared" si="232"/>
        <v>16416720</v>
      </c>
      <c r="N2706" s="8">
        <f t="shared" si="233"/>
        <v>52290696</v>
      </c>
    </row>
    <row r="2707" spans="1:14" ht="114" x14ac:dyDescent="0.2">
      <c r="A2707" s="25">
        <v>600530</v>
      </c>
      <c r="B2707" s="15" t="s">
        <v>3245</v>
      </c>
      <c r="C2707" s="15" t="s">
        <v>3328</v>
      </c>
      <c r="D2707" s="15" t="s">
        <v>3353</v>
      </c>
      <c r="E2707" s="16"/>
      <c r="F2707" s="13" t="s">
        <v>3355</v>
      </c>
      <c r="G2707" s="26"/>
      <c r="H2707" s="7">
        <v>160.5</v>
      </c>
      <c r="I2707" s="27">
        <v>160.5</v>
      </c>
      <c r="J2707" s="27"/>
      <c r="K2707" s="7">
        <v>17</v>
      </c>
      <c r="L2707" s="8">
        <f t="shared" si="234"/>
        <v>84744000</v>
      </c>
      <c r="M2707" s="8">
        <f t="shared" si="232"/>
        <v>21811950</v>
      </c>
      <c r="N2707" s="8">
        <f t="shared" si="233"/>
        <v>69475635</v>
      </c>
    </row>
    <row r="2708" spans="1:14" ht="142.5" x14ac:dyDescent="0.2">
      <c r="A2708" s="25">
        <v>600535</v>
      </c>
      <c r="B2708" s="15" t="s">
        <v>3245</v>
      </c>
      <c r="C2708" s="15" t="s">
        <v>3328</v>
      </c>
      <c r="D2708" s="15" t="s">
        <v>3356</v>
      </c>
      <c r="E2708" s="16"/>
      <c r="F2708" s="13" t="s">
        <v>3357</v>
      </c>
      <c r="G2708" s="26"/>
      <c r="H2708" s="7">
        <v>61.6</v>
      </c>
      <c r="I2708" s="27">
        <v>61.6</v>
      </c>
      <c r="J2708" s="27"/>
      <c r="K2708" s="7">
        <v>17</v>
      </c>
      <c r="L2708" s="8">
        <f t="shared" si="234"/>
        <v>32524800</v>
      </c>
      <c r="M2708" s="8">
        <f t="shared" si="232"/>
        <v>8371440</v>
      </c>
      <c r="N2708" s="8">
        <f t="shared" si="233"/>
        <v>26664792</v>
      </c>
    </row>
    <row r="2709" spans="1:14" ht="71.25" x14ac:dyDescent="0.2">
      <c r="A2709" s="25">
        <v>600540</v>
      </c>
      <c r="B2709" s="15" t="s">
        <v>3245</v>
      </c>
      <c r="C2709" s="15" t="s">
        <v>3328</v>
      </c>
      <c r="D2709" s="15" t="s">
        <v>3356</v>
      </c>
      <c r="E2709" s="16"/>
      <c r="F2709" s="13" t="s">
        <v>3358</v>
      </c>
      <c r="G2709" s="26"/>
      <c r="H2709" s="7">
        <v>73.8</v>
      </c>
      <c r="I2709" s="27">
        <v>73.8</v>
      </c>
      <c r="J2709" s="27"/>
      <c r="K2709" s="7">
        <v>17</v>
      </c>
      <c r="L2709" s="8">
        <f t="shared" si="234"/>
        <v>38966400</v>
      </c>
      <c r="M2709" s="8">
        <f t="shared" si="232"/>
        <v>10029420</v>
      </c>
      <c r="N2709" s="8">
        <f t="shared" si="233"/>
        <v>31945806</v>
      </c>
    </row>
    <row r="2710" spans="1:14" ht="57" x14ac:dyDescent="0.2">
      <c r="A2710" s="25">
        <v>600545</v>
      </c>
      <c r="B2710" s="15" t="s">
        <v>3245</v>
      </c>
      <c r="C2710" s="15" t="s">
        <v>3328</v>
      </c>
      <c r="D2710" s="15" t="s">
        <v>3359</v>
      </c>
      <c r="E2710" s="16"/>
      <c r="F2710" s="13" t="s">
        <v>3360</v>
      </c>
      <c r="G2710" s="26"/>
      <c r="H2710" s="7">
        <v>29.5</v>
      </c>
      <c r="I2710" s="27">
        <v>29.5</v>
      </c>
      <c r="J2710" s="27"/>
      <c r="K2710" s="7">
        <v>12</v>
      </c>
      <c r="L2710" s="8">
        <f t="shared" si="234"/>
        <v>15576000</v>
      </c>
      <c r="M2710" s="8">
        <f t="shared" si="232"/>
        <v>4009050</v>
      </c>
      <c r="N2710" s="8">
        <f t="shared" si="233"/>
        <v>12769665</v>
      </c>
    </row>
    <row r="2711" spans="1:14" ht="99.75" x14ac:dyDescent="0.2">
      <c r="A2711" s="25">
        <v>600550</v>
      </c>
      <c r="B2711" s="15" t="s">
        <v>3245</v>
      </c>
      <c r="C2711" s="15" t="s">
        <v>3328</v>
      </c>
      <c r="D2711" s="15" t="s">
        <v>3359</v>
      </c>
      <c r="E2711" s="16"/>
      <c r="F2711" s="13" t="s">
        <v>3361</v>
      </c>
      <c r="G2711" s="26" t="s">
        <v>3362</v>
      </c>
      <c r="H2711" s="7">
        <v>133</v>
      </c>
      <c r="I2711" s="27">
        <v>95</v>
      </c>
      <c r="J2711" s="27">
        <v>38</v>
      </c>
      <c r="K2711" s="7">
        <v>12</v>
      </c>
      <c r="L2711" s="8">
        <f t="shared" si="234"/>
        <v>89300000</v>
      </c>
      <c r="M2711" s="8">
        <f t="shared" si="232"/>
        <v>19294500</v>
      </c>
      <c r="N2711" s="8">
        <f t="shared" si="233"/>
        <v>75793850</v>
      </c>
    </row>
    <row r="2712" spans="1:14" ht="71.25" x14ac:dyDescent="0.2">
      <c r="A2712" s="25">
        <v>600552</v>
      </c>
      <c r="B2712" s="15" t="s">
        <v>3245</v>
      </c>
      <c r="C2712" s="15" t="s">
        <v>3328</v>
      </c>
      <c r="D2712" s="15" t="s">
        <v>3359</v>
      </c>
      <c r="E2712" s="15" t="s">
        <v>124</v>
      </c>
      <c r="F2712" s="13" t="s">
        <v>3363</v>
      </c>
      <c r="G2712" s="26" t="s">
        <v>3364</v>
      </c>
      <c r="H2712" s="7">
        <v>9</v>
      </c>
      <c r="I2712" s="27">
        <v>6</v>
      </c>
      <c r="J2712" s="27">
        <v>3</v>
      </c>
      <c r="K2712" s="7">
        <v>0</v>
      </c>
      <c r="L2712" s="12">
        <f t="shared" si="234"/>
        <v>6258000</v>
      </c>
      <c r="M2712" s="12">
        <f t="shared" si="232"/>
        <v>1319400</v>
      </c>
      <c r="N2712" s="12">
        <f t="shared" si="233"/>
        <v>5334420</v>
      </c>
    </row>
    <row r="2713" spans="1:14" ht="114" x14ac:dyDescent="0.2">
      <c r="A2713" s="25">
        <v>600555</v>
      </c>
      <c r="B2713" s="15" t="s">
        <v>3245</v>
      </c>
      <c r="C2713" s="15" t="s">
        <v>3328</v>
      </c>
      <c r="D2713" s="15" t="s">
        <v>3359</v>
      </c>
      <c r="E2713" s="16"/>
      <c r="F2713" s="13" t="s">
        <v>3365</v>
      </c>
      <c r="G2713" s="26" t="s">
        <v>405</v>
      </c>
      <c r="H2713" s="7">
        <v>46</v>
      </c>
      <c r="I2713" s="27">
        <v>31.5</v>
      </c>
      <c r="J2713" s="27">
        <v>14.5</v>
      </c>
      <c r="K2713" s="7">
        <v>12</v>
      </c>
      <c r="L2713" s="8">
        <f t="shared" si="234"/>
        <v>31567000</v>
      </c>
      <c r="M2713" s="8">
        <f t="shared" si="232"/>
        <v>6716850</v>
      </c>
      <c r="N2713" s="8">
        <f t="shared" si="233"/>
        <v>26865205</v>
      </c>
    </row>
    <row r="2714" spans="1:14" ht="57" x14ac:dyDescent="0.2">
      <c r="A2714" s="25">
        <v>600560</v>
      </c>
      <c r="B2714" s="15" t="s">
        <v>3245</v>
      </c>
      <c r="C2714" s="15" t="s">
        <v>3328</v>
      </c>
      <c r="D2714" s="15" t="s">
        <v>3359</v>
      </c>
      <c r="E2714" s="16"/>
      <c r="F2714" s="13" t="s">
        <v>3366</v>
      </c>
      <c r="G2714" s="26"/>
      <c r="H2714" s="7">
        <v>70</v>
      </c>
      <c r="I2714" s="27">
        <v>50</v>
      </c>
      <c r="J2714" s="27">
        <v>20</v>
      </c>
      <c r="K2714" s="7">
        <v>12</v>
      </c>
      <c r="L2714" s="8">
        <f t="shared" si="234"/>
        <v>47000000</v>
      </c>
      <c r="M2714" s="8">
        <f t="shared" si="232"/>
        <v>10155000</v>
      </c>
      <c r="N2714" s="8">
        <f t="shared" si="233"/>
        <v>39891500</v>
      </c>
    </row>
    <row r="2715" spans="1:14" ht="57" x14ac:dyDescent="0.2">
      <c r="A2715" s="25">
        <v>600565</v>
      </c>
      <c r="B2715" s="15" t="s">
        <v>3245</v>
      </c>
      <c r="C2715" s="15" t="s">
        <v>3328</v>
      </c>
      <c r="D2715" s="15" t="s">
        <v>3359</v>
      </c>
      <c r="E2715" s="16"/>
      <c r="F2715" s="13" t="s">
        <v>3367</v>
      </c>
      <c r="G2715" s="26"/>
      <c r="H2715" s="7">
        <v>63</v>
      </c>
      <c r="I2715" s="27">
        <v>45</v>
      </c>
      <c r="J2715" s="27">
        <v>18</v>
      </c>
      <c r="K2715" s="7">
        <v>12</v>
      </c>
      <c r="L2715" s="8">
        <f t="shared" si="234"/>
        <v>42300000</v>
      </c>
      <c r="M2715" s="8">
        <f t="shared" si="232"/>
        <v>9139500</v>
      </c>
      <c r="N2715" s="8">
        <f t="shared" si="233"/>
        <v>35902350</v>
      </c>
    </row>
    <row r="2716" spans="1:14" ht="57" x14ac:dyDescent="0.2">
      <c r="A2716" s="25">
        <v>600566</v>
      </c>
      <c r="B2716" s="15" t="s">
        <v>3245</v>
      </c>
      <c r="C2716" s="15" t="s">
        <v>3328</v>
      </c>
      <c r="D2716" s="15" t="s">
        <v>3359</v>
      </c>
      <c r="E2716" s="15" t="s">
        <v>164</v>
      </c>
      <c r="F2716" s="13" t="s">
        <v>3368</v>
      </c>
      <c r="G2716" s="26"/>
      <c r="H2716" s="7">
        <v>100</v>
      </c>
      <c r="I2716" s="27">
        <v>70</v>
      </c>
      <c r="J2716" s="27">
        <v>30</v>
      </c>
      <c r="K2716" s="7">
        <v>12</v>
      </c>
      <c r="L2716" s="12">
        <f t="shared" si="234"/>
        <v>67860000</v>
      </c>
      <c r="M2716" s="12">
        <f t="shared" si="232"/>
        <v>14553000</v>
      </c>
      <c r="N2716" s="12">
        <f t="shared" si="233"/>
        <v>57672900</v>
      </c>
    </row>
    <row r="2717" spans="1:14" ht="156.75" x14ac:dyDescent="0.2">
      <c r="A2717" s="25">
        <v>600570</v>
      </c>
      <c r="B2717" s="15" t="s">
        <v>3245</v>
      </c>
      <c r="C2717" s="15" t="s">
        <v>3328</v>
      </c>
      <c r="D2717" s="15" t="s">
        <v>3359</v>
      </c>
      <c r="E2717" s="16"/>
      <c r="F2717" s="13" t="s">
        <v>3369</v>
      </c>
      <c r="G2717" s="26"/>
      <c r="H2717" s="7">
        <v>63</v>
      </c>
      <c r="I2717" s="27">
        <v>45</v>
      </c>
      <c r="J2717" s="27">
        <v>18</v>
      </c>
      <c r="K2717" s="7">
        <v>12</v>
      </c>
      <c r="L2717" s="8">
        <f t="shared" si="234"/>
        <v>42300000</v>
      </c>
      <c r="M2717" s="8">
        <f t="shared" si="232"/>
        <v>9139500</v>
      </c>
      <c r="N2717" s="8">
        <f t="shared" si="233"/>
        <v>35902350</v>
      </c>
    </row>
    <row r="2718" spans="1:14" ht="156.75" x14ac:dyDescent="0.2">
      <c r="A2718" s="25">
        <v>600575</v>
      </c>
      <c r="B2718" s="15" t="s">
        <v>3245</v>
      </c>
      <c r="C2718" s="15" t="s">
        <v>3328</v>
      </c>
      <c r="D2718" s="15" t="s">
        <v>3359</v>
      </c>
      <c r="E2718" s="15" t="s">
        <v>124</v>
      </c>
      <c r="F2718" s="13" t="s">
        <v>3370</v>
      </c>
      <c r="G2718" s="26"/>
      <c r="H2718" s="7">
        <v>53</v>
      </c>
      <c r="I2718" s="27">
        <v>36</v>
      </c>
      <c r="J2718" s="27">
        <v>17</v>
      </c>
      <c r="K2718" s="7">
        <v>0</v>
      </c>
      <c r="L2718" s="12">
        <f t="shared" si="234"/>
        <v>36518000</v>
      </c>
      <c r="M2718" s="12">
        <f t="shared" si="232"/>
        <v>7748400</v>
      </c>
      <c r="N2718" s="12">
        <f t="shared" si="233"/>
        <v>31094120</v>
      </c>
    </row>
    <row r="2719" spans="1:14" ht="185.25" x14ac:dyDescent="0.2">
      <c r="A2719" s="25">
        <v>600580</v>
      </c>
      <c r="B2719" s="15" t="s">
        <v>3245</v>
      </c>
      <c r="C2719" s="15" t="s">
        <v>3328</v>
      </c>
      <c r="D2719" s="15" t="s">
        <v>3359</v>
      </c>
      <c r="E2719" s="15" t="s">
        <v>124</v>
      </c>
      <c r="F2719" s="13" t="s">
        <v>3371</v>
      </c>
      <c r="G2719" s="26"/>
      <c r="H2719" s="7">
        <v>63</v>
      </c>
      <c r="I2719" s="27">
        <v>45</v>
      </c>
      <c r="J2719" s="27">
        <v>18</v>
      </c>
      <c r="K2719" s="7">
        <v>0</v>
      </c>
      <c r="L2719" s="12">
        <f t="shared" si="234"/>
        <v>42300000</v>
      </c>
      <c r="M2719" s="12">
        <f t="shared" si="232"/>
        <v>9139500</v>
      </c>
      <c r="N2719" s="12">
        <f t="shared" si="233"/>
        <v>35902350</v>
      </c>
    </row>
    <row r="2720" spans="1:14" ht="57" x14ac:dyDescent="0.2">
      <c r="A2720" s="25">
        <v>600581</v>
      </c>
      <c r="B2720" s="15" t="s">
        <v>3245</v>
      </c>
      <c r="C2720" s="15" t="s">
        <v>3328</v>
      </c>
      <c r="D2720" s="15" t="s">
        <v>3359</v>
      </c>
      <c r="E2720" s="15" t="s">
        <v>164</v>
      </c>
      <c r="F2720" s="13" t="s">
        <v>3372</v>
      </c>
      <c r="G2720" s="26"/>
      <c r="H2720" s="7">
        <v>63</v>
      </c>
      <c r="I2720" s="27">
        <v>45</v>
      </c>
      <c r="J2720" s="27">
        <v>18</v>
      </c>
      <c r="K2720" s="7" t="s">
        <v>1996</v>
      </c>
      <c r="L2720" s="12">
        <f t="shared" si="234"/>
        <v>42300000</v>
      </c>
      <c r="M2720" s="12">
        <f t="shared" si="232"/>
        <v>9139500</v>
      </c>
      <c r="N2720" s="12">
        <f t="shared" si="233"/>
        <v>35902350</v>
      </c>
    </row>
    <row r="2721" spans="1:14" ht="99.75" x14ac:dyDescent="0.2">
      <c r="A2721" s="25">
        <v>600585</v>
      </c>
      <c r="B2721" s="15" t="s">
        <v>3245</v>
      </c>
      <c r="C2721" s="15" t="s">
        <v>3328</v>
      </c>
      <c r="D2721" s="15" t="s">
        <v>3373</v>
      </c>
      <c r="E2721" s="16"/>
      <c r="F2721" s="13" t="s">
        <v>3374</v>
      </c>
      <c r="G2721" s="26"/>
      <c r="H2721" s="7">
        <v>109.5</v>
      </c>
      <c r="I2721" s="27">
        <v>109.5</v>
      </c>
      <c r="J2721" s="27"/>
      <c r="K2721" s="7">
        <v>17</v>
      </c>
      <c r="L2721" s="8">
        <f t="shared" si="234"/>
        <v>57816000</v>
      </c>
      <c r="M2721" s="8">
        <f t="shared" si="232"/>
        <v>14881050</v>
      </c>
      <c r="N2721" s="8">
        <f t="shared" si="233"/>
        <v>47399265</v>
      </c>
    </row>
    <row r="2722" spans="1:14" ht="99.75" x14ac:dyDescent="0.2">
      <c r="A2722" s="25">
        <v>600590</v>
      </c>
      <c r="B2722" s="15" t="s">
        <v>3245</v>
      </c>
      <c r="C2722" s="15" t="s">
        <v>3328</v>
      </c>
      <c r="D2722" s="15" t="s">
        <v>3373</v>
      </c>
      <c r="E2722" s="16"/>
      <c r="F2722" s="13" t="s">
        <v>3375</v>
      </c>
      <c r="G2722" s="26"/>
      <c r="H2722" s="7">
        <v>215.5</v>
      </c>
      <c r="I2722" s="27">
        <v>215.5</v>
      </c>
      <c r="J2722" s="27"/>
      <c r="K2722" s="7">
        <v>20</v>
      </c>
      <c r="L2722" s="8">
        <f t="shared" si="234"/>
        <v>113784000</v>
      </c>
      <c r="M2722" s="8">
        <f t="shared" si="232"/>
        <v>29286450</v>
      </c>
      <c r="N2722" s="8">
        <f t="shared" si="233"/>
        <v>93283485</v>
      </c>
    </row>
    <row r="2723" spans="1:14" ht="99.75" x14ac:dyDescent="0.2">
      <c r="A2723" s="25">
        <v>600595</v>
      </c>
      <c r="B2723" s="15" t="s">
        <v>3245</v>
      </c>
      <c r="C2723" s="15" t="s">
        <v>3328</v>
      </c>
      <c r="D2723" s="15" t="s">
        <v>3373</v>
      </c>
      <c r="E2723" s="16"/>
      <c r="F2723" s="13" t="s">
        <v>3376</v>
      </c>
      <c r="G2723" s="26"/>
      <c r="H2723" s="7">
        <v>141.30000000000001</v>
      </c>
      <c r="I2723" s="27">
        <v>141.30000000000001</v>
      </c>
      <c r="J2723" s="27"/>
      <c r="K2723" s="7">
        <v>17</v>
      </c>
      <c r="L2723" s="8">
        <f t="shared" si="234"/>
        <v>74606400</v>
      </c>
      <c r="M2723" s="8">
        <f t="shared" si="232"/>
        <v>19202670</v>
      </c>
      <c r="N2723" s="8">
        <f t="shared" si="233"/>
        <v>61164531</v>
      </c>
    </row>
    <row r="2724" spans="1:14" ht="99.75" x14ac:dyDescent="0.2">
      <c r="A2724" s="25">
        <v>600600</v>
      </c>
      <c r="B2724" s="15" t="s">
        <v>3245</v>
      </c>
      <c r="C2724" s="15" t="s">
        <v>3328</v>
      </c>
      <c r="D2724" s="15" t="s">
        <v>3373</v>
      </c>
      <c r="E2724" s="16"/>
      <c r="F2724" s="13" t="s">
        <v>3377</v>
      </c>
      <c r="G2724" s="26"/>
      <c r="H2724" s="7">
        <v>227.9</v>
      </c>
      <c r="I2724" s="27">
        <v>227.9</v>
      </c>
      <c r="J2724" s="27"/>
      <c r="K2724" s="7">
        <v>20</v>
      </c>
      <c r="L2724" s="8">
        <f t="shared" si="234"/>
        <v>120331200</v>
      </c>
      <c r="M2724" s="8">
        <f t="shared" si="232"/>
        <v>30971610</v>
      </c>
      <c r="N2724" s="8">
        <f t="shared" si="233"/>
        <v>98651073</v>
      </c>
    </row>
    <row r="2725" spans="1:14" ht="99.75" x14ac:dyDescent="0.2">
      <c r="A2725" s="25">
        <v>600605</v>
      </c>
      <c r="B2725" s="15" t="s">
        <v>3245</v>
      </c>
      <c r="C2725" s="15" t="s">
        <v>3328</v>
      </c>
      <c r="D2725" s="15" t="s">
        <v>3373</v>
      </c>
      <c r="E2725" s="16"/>
      <c r="F2725" s="13" t="s">
        <v>3378</v>
      </c>
      <c r="G2725" s="26"/>
      <c r="H2725" s="7">
        <v>104.6</v>
      </c>
      <c r="I2725" s="27">
        <v>104.6</v>
      </c>
      <c r="J2725" s="27"/>
      <c r="K2725" s="7">
        <v>17</v>
      </c>
      <c r="L2725" s="8">
        <f t="shared" si="234"/>
        <v>55228800</v>
      </c>
      <c r="M2725" s="8">
        <f t="shared" si="232"/>
        <v>14215140</v>
      </c>
      <c r="N2725" s="8">
        <f t="shared" si="233"/>
        <v>45278202</v>
      </c>
    </row>
    <row r="2726" spans="1:14" ht="99.75" x14ac:dyDescent="0.2">
      <c r="A2726" s="25">
        <v>600610</v>
      </c>
      <c r="B2726" s="15" t="s">
        <v>3245</v>
      </c>
      <c r="C2726" s="15" t="s">
        <v>3328</v>
      </c>
      <c r="D2726" s="15" t="s">
        <v>3373</v>
      </c>
      <c r="E2726" s="16"/>
      <c r="F2726" s="13" t="s">
        <v>3379</v>
      </c>
      <c r="G2726" s="26"/>
      <c r="H2726" s="7">
        <v>181.4</v>
      </c>
      <c r="I2726" s="27">
        <v>181.4</v>
      </c>
      <c r="J2726" s="27"/>
      <c r="K2726" s="7">
        <v>20</v>
      </c>
      <c r="L2726" s="8">
        <f t="shared" si="234"/>
        <v>95779200</v>
      </c>
      <c r="M2726" s="8">
        <f t="shared" si="232"/>
        <v>24652260</v>
      </c>
      <c r="N2726" s="8">
        <f t="shared" si="233"/>
        <v>78522618</v>
      </c>
    </row>
    <row r="2727" spans="1:14" ht="99.75" x14ac:dyDescent="0.2">
      <c r="A2727" s="25">
        <v>600615</v>
      </c>
      <c r="B2727" s="15" t="s">
        <v>3245</v>
      </c>
      <c r="C2727" s="15" t="s">
        <v>3328</v>
      </c>
      <c r="D2727" s="15" t="s">
        <v>3373</v>
      </c>
      <c r="E2727" s="16"/>
      <c r="F2727" s="13" t="s">
        <v>3380</v>
      </c>
      <c r="G2727" s="26"/>
      <c r="H2727" s="7">
        <v>158</v>
      </c>
      <c r="I2727" s="27">
        <v>158</v>
      </c>
      <c r="J2727" s="27"/>
      <c r="K2727" s="7">
        <v>17</v>
      </c>
      <c r="L2727" s="8">
        <f t="shared" si="234"/>
        <v>83424000</v>
      </c>
      <c r="M2727" s="8">
        <f t="shared" si="232"/>
        <v>21472200</v>
      </c>
      <c r="N2727" s="8">
        <f t="shared" si="233"/>
        <v>68393460</v>
      </c>
    </row>
    <row r="2728" spans="1:14" ht="99.75" x14ac:dyDescent="0.2">
      <c r="A2728" s="25">
        <v>600620</v>
      </c>
      <c r="B2728" s="15" t="s">
        <v>3245</v>
      </c>
      <c r="C2728" s="15" t="s">
        <v>3328</v>
      </c>
      <c r="D2728" s="15" t="s">
        <v>3373</v>
      </c>
      <c r="E2728" s="16"/>
      <c r="F2728" s="13" t="s">
        <v>3381</v>
      </c>
      <c r="G2728" s="26"/>
      <c r="H2728" s="7">
        <v>171</v>
      </c>
      <c r="I2728" s="27">
        <v>171</v>
      </c>
      <c r="J2728" s="27"/>
      <c r="K2728" s="7">
        <v>17</v>
      </c>
      <c r="L2728" s="8">
        <f t="shared" si="234"/>
        <v>90288000</v>
      </c>
      <c r="M2728" s="8">
        <f t="shared" si="232"/>
        <v>23238900</v>
      </c>
      <c r="N2728" s="8">
        <f t="shared" si="233"/>
        <v>74020770</v>
      </c>
    </row>
    <row r="2729" spans="1:14" ht="99.75" x14ac:dyDescent="0.2">
      <c r="A2729" s="25">
        <v>600625</v>
      </c>
      <c r="B2729" s="15" t="s">
        <v>3245</v>
      </c>
      <c r="C2729" s="15" t="s">
        <v>3328</v>
      </c>
      <c r="D2729" s="15" t="s">
        <v>3373</v>
      </c>
      <c r="E2729" s="16"/>
      <c r="F2729" s="13" t="s">
        <v>3382</v>
      </c>
      <c r="G2729" s="26"/>
      <c r="H2729" s="7">
        <v>90</v>
      </c>
      <c r="I2729" s="27">
        <v>90</v>
      </c>
      <c r="J2729" s="27"/>
      <c r="K2729" s="7">
        <v>10</v>
      </c>
      <c r="L2729" s="8">
        <f t="shared" si="234"/>
        <v>47520000</v>
      </c>
      <c r="M2729" s="8">
        <f t="shared" si="232"/>
        <v>12231000</v>
      </c>
      <c r="N2729" s="8">
        <f t="shared" si="233"/>
        <v>38958300</v>
      </c>
    </row>
    <row r="2730" spans="1:14" ht="99.75" x14ac:dyDescent="0.2">
      <c r="A2730" s="25">
        <v>600630</v>
      </c>
      <c r="B2730" s="15" t="s">
        <v>3245</v>
      </c>
      <c r="C2730" s="15" t="s">
        <v>3328</v>
      </c>
      <c r="D2730" s="15" t="s">
        <v>3373</v>
      </c>
      <c r="E2730" s="16"/>
      <c r="F2730" s="13" t="s">
        <v>3383</v>
      </c>
      <c r="G2730" s="26"/>
      <c r="H2730" s="7">
        <v>116</v>
      </c>
      <c r="I2730" s="27">
        <v>116</v>
      </c>
      <c r="J2730" s="27"/>
      <c r="K2730" s="7">
        <v>20</v>
      </c>
      <c r="L2730" s="8">
        <f t="shared" si="234"/>
        <v>61248000</v>
      </c>
      <c r="M2730" s="8">
        <f t="shared" si="232"/>
        <v>15764400</v>
      </c>
      <c r="N2730" s="8">
        <f t="shared" si="233"/>
        <v>50212920</v>
      </c>
    </row>
    <row r="2731" spans="1:14" ht="99.75" x14ac:dyDescent="0.2">
      <c r="A2731" s="25">
        <v>600635</v>
      </c>
      <c r="B2731" s="15" t="s">
        <v>3245</v>
      </c>
      <c r="C2731" s="15" t="s">
        <v>3328</v>
      </c>
      <c r="D2731" s="15" t="s">
        <v>3373</v>
      </c>
      <c r="E2731" s="16"/>
      <c r="F2731" s="13" t="s">
        <v>3384</v>
      </c>
      <c r="G2731" s="26" t="s">
        <v>3385</v>
      </c>
      <c r="H2731" s="7">
        <v>97</v>
      </c>
      <c r="I2731" s="27">
        <v>97</v>
      </c>
      <c r="J2731" s="27"/>
      <c r="K2731" s="7">
        <v>20</v>
      </c>
      <c r="L2731" s="8">
        <f t="shared" si="234"/>
        <v>51216000</v>
      </c>
      <c r="M2731" s="8">
        <f t="shared" si="232"/>
        <v>13182300</v>
      </c>
      <c r="N2731" s="8">
        <f t="shared" si="233"/>
        <v>41988390</v>
      </c>
    </row>
    <row r="2732" spans="1:14" ht="99.75" x14ac:dyDescent="0.2">
      <c r="A2732" s="25">
        <v>600640</v>
      </c>
      <c r="B2732" s="15" t="s">
        <v>3245</v>
      </c>
      <c r="C2732" s="15" t="s">
        <v>3328</v>
      </c>
      <c r="D2732" s="15" t="s">
        <v>3373</v>
      </c>
      <c r="E2732" s="16"/>
      <c r="F2732" s="13" t="s">
        <v>3386</v>
      </c>
      <c r="G2732" s="26"/>
      <c r="H2732" s="7">
        <v>40</v>
      </c>
      <c r="I2732" s="27">
        <v>40</v>
      </c>
      <c r="J2732" s="27"/>
      <c r="K2732" s="7">
        <v>12</v>
      </c>
      <c r="L2732" s="8">
        <f t="shared" si="234"/>
        <v>21120000</v>
      </c>
      <c r="M2732" s="8">
        <f t="shared" si="232"/>
        <v>5436000</v>
      </c>
      <c r="N2732" s="8">
        <f t="shared" si="233"/>
        <v>17314800</v>
      </c>
    </row>
    <row r="2733" spans="1:14" ht="99.75" x14ac:dyDescent="0.2">
      <c r="A2733" s="25">
        <v>600645</v>
      </c>
      <c r="B2733" s="15" t="s">
        <v>3245</v>
      </c>
      <c r="C2733" s="15" t="s">
        <v>3328</v>
      </c>
      <c r="D2733" s="15" t="s">
        <v>3373</v>
      </c>
      <c r="E2733" s="16"/>
      <c r="F2733" s="13" t="s">
        <v>3387</v>
      </c>
      <c r="G2733" s="26" t="s">
        <v>3388</v>
      </c>
      <c r="H2733" s="7">
        <v>128.80000000000001</v>
      </c>
      <c r="I2733" s="27">
        <v>128.80000000000001</v>
      </c>
      <c r="J2733" s="27"/>
      <c r="K2733" s="7">
        <v>20</v>
      </c>
      <c r="L2733" s="8">
        <f t="shared" si="234"/>
        <v>68006400</v>
      </c>
      <c r="M2733" s="8">
        <f t="shared" si="232"/>
        <v>17503920</v>
      </c>
      <c r="N2733" s="8">
        <f t="shared" si="233"/>
        <v>55753656</v>
      </c>
    </row>
    <row r="2734" spans="1:14" ht="99.75" x14ac:dyDescent="0.2">
      <c r="A2734" s="25">
        <v>600650</v>
      </c>
      <c r="B2734" s="15" t="s">
        <v>3245</v>
      </c>
      <c r="C2734" s="15" t="s">
        <v>3328</v>
      </c>
      <c r="D2734" s="15" t="s">
        <v>3389</v>
      </c>
      <c r="E2734" s="16"/>
      <c r="F2734" s="13" t="s">
        <v>3390</v>
      </c>
      <c r="G2734" s="26"/>
      <c r="H2734" s="7">
        <v>61.4</v>
      </c>
      <c r="I2734" s="27">
        <v>61.4</v>
      </c>
      <c r="J2734" s="27"/>
      <c r="K2734" s="7">
        <v>10</v>
      </c>
      <c r="L2734" s="8">
        <f t="shared" si="234"/>
        <v>32419200</v>
      </c>
      <c r="M2734" s="8">
        <f t="shared" si="232"/>
        <v>8344260</v>
      </c>
      <c r="N2734" s="8">
        <f t="shared" si="233"/>
        <v>26578218</v>
      </c>
    </row>
    <row r="2735" spans="1:14" ht="42.75" x14ac:dyDescent="0.2">
      <c r="A2735" s="25">
        <v>600655</v>
      </c>
      <c r="B2735" s="15" t="s">
        <v>3245</v>
      </c>
      <c r="C2735" s="15" t="s">
        <v>3328</v>
      </c>
      <c r="D2735" s="15" t="s">
        <v>3389</v>
      </c>
      <c r="E2735" s="16"/>
      <c r="F2735" s="13" t="s">
        <v>3391</v>
      </c>
      <c r="G2735" s="26"/>
      <c r="H2735" s="7">
        <v>74.599999999999994</v>
      </c>
      <c r="I2735" s="27">
        <v>74.599999999999994</v>
      </c>
      <c r="J2735" s="27"/>
      <c r="K2735" s="7">
        <v>10</v>
      </c>
      <c r="L2735" s="8">
        <f t="shared" si="234"/>
        <v>39388800</v>
      </c>
      <c r="M2735" s="8">
        <f t="shared" si="232"/>
        <v>10138140</v>
      </c>
      <c r="N2735" s="8">
        <f t="shared" si="233"/>
        <v>32292102</v>
      </c>
    </row>
    <row r="2736" spans="1:14" ht="85.5" x14ac:dyDescent="0.2">
      <c r="A2736" s="25">
        <v>600660</v>
      </c>
      <c r="B2736" s="15" t="s">
        <v>3245</v>
      </c>
      <c r="C2736" s="15" t="s">
        <v>3328</v>
      </c>
      <c r="D2736" s="15" t="s">
        <v>3389</v>
      </c>
      <c r="E2736" s="16"/>
      <c r="F2736" s="13" t="s">
        <v>3392</v>
      </c>
      <c r="G2736" s="26"/>
      <c r="H2736" s="7">
        <v>65</v>
      </c>
      <c r="I2736" s="27">
        <v>65</v>
      </c>
      <c r="J2736" s="27"/>
      <c r="K2736" s="7">
        <v>10</v>
      </c>
      <c r="L2736" s="8">
        <f t="shared" si="234"/>
        <v>34320000</v>
      </c>
      <c r="M2736" s="8">
        <f t="shared" si="232"/>
        <v>8833500</v>
      </c>
      <c r="N2736" s="8">
        <f t="shared" si="233"/>
        <v>28136550</v>
      </c>
    </row>
    <row r="2737" spans="1:14" ht="85.5" x14ac:dyDescent="0.2">
      <c r="A2737" s="25">
        <v>600661</v>
      </c>
      <c r="B2737" s="15" t="s">
        <v>3245</v>
      </c>
      <c r="C2737" s="15" t="s">
        <v>3328</v>
      </c>
      <c r="D2737" s="15" t="s">
        <v>3389</v>
      </c>
      <c r="E2737" s="16"/>
      <c r="F2737" s="13" t="s">
        <v>3393</v>
      </c>
      <c r="G2737" s="26" t="s">
        <v>2600</v>
      </c>
      <c r="H2737" s="7">
        <v>120</v>
      </c>
      <c r="I2737" s="27">
        <v>90</v>
      </c>
      <c r="J2737" s="27">
        <v>30</v>
      </c>
      <c r="K2737" s="7">
        <v>10</v>
      </c>
      <c r="L2737" s="8">
        <f t="shared" si="234"/>
        <v>78420000</v>
      </c>
      <c r="M2737" s="8">
        <f t="shared" si="232"/>
        <v>17271000</v>
      </c>
      <c r="N2737" s="8">
        <f t="shared" si="233"/>
        <v>66330300</v>
      </c>
    </row>
    <row r="2738" spans="1:14" ht="57" x14ac:dyDescent="0.2">
      <c r="A2738" s="25">
        <v>600665</v>
      </c>
      <c r="B2738" s="15" t="s">
        <v>3245</v>
      </c>
      <c r="C2738" s="15" t="s">
        <v>3328</v>
      </c>
      <c r="D2738" s="15" t="s">
        <v>3389</v>
      </c>
      <c r="E2738" s="16"/>
      <c r="F2738" s="13" t="s">
        <v>3394</v>
      </c>
      <c r="G2738" s="26"/>
      <c r="H2738" s="7">
        <v>71.900000000000006</v>
      </c>
      <c r="I2738" s="27">
        <v>71.900000000000006</v>
      </c>
      <c r="J2738" s="27"/>
      <c r="K2738" s="7">
        <v>11</v>
      </c>
      <c r="L2738" s="8">
        <f t="shared" si="234"/>
        <v>37963200</v>
      </c>
      <c r="M2738" s="8">
        <f t="shared" si="232"/>
        <v>9771210</v>
      </c>
      <c r="N2738" s="8">
        <f t="shared" si="233"/>
        <v>31123353</v>
      </c>
    </row>
    <row r="2739" spans="1:14" ht="71.25" x14ac:dyDescent="0.2">
      <c r="A2739" s="25">
        <v>600670</v>
      </c>
      <c r="B2739" s="15" t="s">
        <v>3245</v>
      </c>
      <c r="C2739" s="15" t="s">
        <v>3328</v>
      </c>
      <c r="D2739" s="15" t="s">
        <v>3389</v>
      </c>
      <c r="E2739" s="16"/>
      <c r="F2739" s="13" t="s">
        <v>3395</v>
      </c>
      <c r="G2739" s="26"/>
      <c r="H2739" s="7">
        <v>73</v>
      </c>
      <c r="I2739" s="27">
        <v>73</v>
      </c>
      <c r="J2739" s="27"/>
      <c r="K2739" s="7">
        <v>10</v>
      </c>
      <c r="L2739" s="8">
        <f t="shared" si="234"/>
        <v>38544000</v>
      </c>
      <c r="M2739" s="8">
        <f t="shared" si="232"/>
        <v>9920700</v>
      </c>
      <c r="N2739" s="8">
        <f t="shared" si="233"/>
        <v>31599510</v>
      </c>
    </row>
    <row r="2740" spans="1:14" ht="85.5" x14ac:dyDescent="0.2">
      <c r="A2740" s="25">
        <v>600675</v>
      </c>
      <c r="B2740" s="15" t="s">
        <v>3245</v>
      </c>
      <c r="C2740" s="15" t="s">
        <v>3328</v>
      </c>
      <c r="D2740" s="15" t="s">
        <v>3389</v>
      </c>
      <c r="E2740" s="16"/>
      <c r="F2740" s="13" t="s">
        <v>3396</v>
      </c>
      <c r="G2740" s="26"/>
      <c r="H2740" s="7">
        <v>37.700000000000003</v>
      </c>
      <c r="I2740" s="27">
        <v>37.700000000000003</v>
      </c>
      <c r="J2740" s="27"/>
      <c r="K2740" s="7">
        <v>10</v>
      </c>
      <c r="L2740" s="8">
        <f t="shared" si="234"/>
        <v>19905600</v>
      </c>
      <c r="M2740" s="8">
        <f t="shared" si="232"/>
        <v>5123430</v>
      </c>
      <c r="N2740" s="8">
        <f t="shared" si="233"/>
        <v>16319199</v>
      </c>
    </row>
    <row r="2741" spans="1:14" ht="28.5" x14ac:dyDescent="0.2">
      <c r="A2741" s="25">
        <v>600680</v>
      </c>
      <c r="B2741" s="15" t="s">
        <v>3245</v>
      </c>
      <c r="C2741" s="15" t="s">
        <v>3328</v>
      </c>
      <c r="D2741" s="15" t="s">
        <v>3389</v>
      </c>
      <c r="E2741" s="16"/>
      <c r="F2741" s="13" t="s">
        <v>3397</v>
      </c>
      <c r="G2741" s="26"/>
      <c r="H2741" s="7">
        <v>54</v>
      </c>
      <c r="I2741" s="27">
        <v>54</v>
      </c>
      <c r="J2741" s="27"/>
      <c r="K2741" s="7">
        <v>10</v>
      </c>
      <c r="L2741" s="8">
        <f t="shared" si="234"/>
        <v>28512000</v>
      </c>
      <c r="M2741" s="8">
        <f t="shared" si="232"/>
        <v>7338600</v>
      </c>
      <c r="N2741" s="8">
        <f t="shared" si="233"/>
        <v>23374980</v>
      </c>
    </row>
    <row r="2742" spans="1:14" ht="71.25" x14ac:dyDescent="0.2">
      <c r="A2742" s="25">
        <v>600685</v>
      </c>
      <c r="B2742" s="15" t="s">
        <v>3245</v>
      </c>
      <c r="C2742" s="15" t="s">
        <v>3328</v>
      </c>
      <c r="D2742" s="15" t="s">
        <v>3389</v>
      </c>
      <c r="E2742" s="16"/>
      <c r="F2742" s="13" t="s">
        <v>3398</v>
      </c>
      <c r="G2742" s="26"/>
      <c r="H2742" s="7">
        <v>62.5</v>
      </c>
      <c r="I2742" s="27">
        <v>62.5</v>
      </c>
      <c r="J2742" s="27"/>
      <c r="K2742" s="7">
        <v>10</v>
      </c>
      <c r="L2742" s="8">
        <f t="shared" si="234"/>
        <v>33000000</v>
      </c>
      <c r="M2742" s="8">
        <f t="shared" si="232"/>
        <v>8493750</v>
      </c>
      <c r="N2742" s="8">
        <f t="shared" si="233"/>
        <v>27054375</v>
      </c>
    </row>
    <row r="2743" spans="1:14" ht="57" x14ac:dyDescent="0.2">
      <c r="A2743" s="25">
        <v>600690</v>
      </c>
      <c r="B2743" s="15" t="s">
        <v>3245</v>
      </c>
      <c r="C2743" s="15" t="s">
        <v>3328</v>
      </c>
      <c r="D2743" s="15" t="s">
        <v>3389</v>
      </c>
      <c r="E2743" s="15" t="s">
        <v>124</v>
      </c>
      <c r="F2743" s="13" t="s">
        <v>3399</v>
      </c>
      <c r="G2743" s="26"/>
      <c r="H2743" s="7">
        <v>13.9</v>
      </c>
      <c r="I2743" s="27">
        <v>13.9</v>
      </c>
      <c r="J2743" s="27"/>
      <c r="K2743" s="7">
        <v>0</v>
      </c>
      <c r="L2743" s="12">
        <f t="shared" si="234"/>
        <v>7339200</v>
      </c>
      <c r="M2743" s="12">
        <f t="shared" si="232"/>
        <v>1889010</v>
      </c>
      <c r="N2743" s="12">
        <f t="shared" si="233"/>
        <v>6016893</v>
      </c>
    </row>
    <row r="2744" spans="1:14" ht="71.25" x14ac:dyDescent="0.2">
      <c r="A2744" s="25">
        <v>600695</v>
      </c>
      <c r="B2744" s="15" t="s">
        <v>3245</v>
      </c>
      <c r="C2744" s="15" t="s">
        <v>3328</v>
      </c>
      <c r="D2744" s="15" t="s">
        <v>3400</v>
      </c>
      <c r="E2744" s="16"/>
      <c r="F2744" s="13" t="s">
        <v>3401</v>
      </c>
      <c r="G2744" s="26"/>
      <c r="H2744" s="7">
        <v>45.3</v>
      </c>
      <c r="I2744" s="27">
        <v>45.3</v>
      </c>
      <c r="J2744" s="27"/>
      <c r="K2744" s="7">
        <v>10</v>
      </c>
      <c r="L2744" s="8">
        <f t="shared" si="234"/>
        <v>23918400</v>
      </c>
      <c r="M2744" s="8">
        <f t="shared" si="232"/>
        <v>6156270</v>
      </c>
      <c r="N2744" s="8">
        <f t="shared" si="233"/>
        <v>19609011</v>
      </c>
    </row>
    <row r="2745" spans="1:14" ht="71.25" x14ac:dyDescent="0.2">
      <c r="A2745" s="25">
        <v>600700</v>
      </c>
      <c r="B2745" s="15" t="s">
        <v>3245</v>
      </c>
      <c r="C2745" s="15" t="s">
        <v>3328</v>
      </c>
      <c r="D2745" s="15" t="s">
        <v>3400</v>
      </c>
      <c r="E2745" s="16"/>
      <c r="F2745" s="13" t="s">
        <v>3402</v>
      </c>
      <c r="G2745" s="26"/>
      <c r="H2745" s="7">
        <v>75</v>
      </c>
      <c r="I2745" s="27">
        <v>75</v>
      </c>
      <c r="J2745" s="27"/>
      <c r="K2745" s="7">
        <v>12</v>
      </c>
      <c r="L2745" s="8">
        <f t="shared" si="234"/>
        <v>39600000</v>
      </c>
      <c r="M2745" s="8">
        <f t="shared" si="232"/>
        <v>10192500</v>
      </c>
      <c r="N2745" s="8">
        <f t="shared" si="233"/>
        <v>32465250</v>
      </c>
    </row>
    <row r="2746" spans="1:14" ht="114" x14ac:dyDescent="0.2">
      <c r="A2746" s="25">
        <v>600705</v>
      </c>
      <c r="B2746" s="15" t="s">
        <v>3245</v>
      </c>
      <c r="C2746" s="15" t="s">
        <v>3328</v>
      </c>
      <c r="D2746" s="15" t="s">
        <v>3400</v>
      </c>
      <c r="E2746" s="16"/>
      <c r="F2746" s="13" t="s">
        <v>3403</v>
      </c>
      <c r="G2746" s="26"/>
      <c r="H2746" s="7">
        <v>65.099999999999994</v>
      </c>
      <c r="I2746" s="27">
        <v>65.099999999999994</v>
      </c>
      <c r="J2746" s="27"/>
      <c r="K2746" s="7">
        <v>12</v>
      </c>
      <c r="L2746" s="8">
        <f t="shared" si="234"/>
        <v>34372800</v>
      </c>
      <c r="M2746" s="8">
        <f t="shared" si="232"/>
        <v>8847090</v>
      </c>
      <c r="N2746" s="8">
        <f t="shared" si="233"/>
        <v>28179837</v>
      </c>
    </row>
    <row r="2747" spans="1:14" ht="114" x14ac:dyDescent="0.2">
      <c r="A2747" s="25">
        <v>600710</v>
      </c>
      <c r="B2747" s="15" t="s">
        <v>3245</v>
      </c>
      <c r="C2747" s="15" t="s">
        <v>3328</v>
      </c>
      <c r="D2747" s="15" t="s">
        <v>3400</v>
      </c>
      <c r="E2747" s="15" t="s">
        <v>124</v>
      </c>
      <c r="F2747" s="13" t="s">
        <v>3404</v>
      </c>
      <c r="G2747" s="26"/>
      <c r="H2747" s="7">
        <v>15.6</v>
      </c>
      <c r="I2747" s="27">
        <v>15.6</v>
      </c>
      <c r="J2747" s="27"/>
      <c r="K2747" s="7">
        <v>0</v>
      </c>
      <c r="L2747" s="12">
        <f t="shared" si="234"/>
        <v>8236800</v>
      </c>
      <c r="M2747" s="12">
        <f t="shared" si="232"/>
        <v>2120040</v>
      </c>
      <c r="N2747" s="12">
        <f t="shared" si="233"/>
        <v>6752772</v>
      </c>
    </row>
    <row r="2748" spans="1:14" ht="128.25" x14ac:dyDescent="0.2">
      <c r="A2748" s="25">
        <v>600715</v>
      </c>
      <c r="B2748" s="15" t="s">
        <v>3245</v>
      </c>
      <c r="C2748" s="15" t="s">
        <v>3328</v>
      </c>
      <c r="D2748" s="15" t="s">
        <v>3400</v>
      </c>
      <c r="E2748" s="16"/>
      <c r="F2748" s="13" t="s">
        <v>3405</v>
      </c>
      <c r="G2748" s="26"/>
      <c r="H2748" s="7">
        <v>150</v>
      </c>
      <c r="I2748" s="27">
        <v>150</v>
      </c>
      <c r="J2748" s="27"/>
      <c r="K2748" s="7">
        <v>12</v>
      </c>
      <c r="L2748" s="8">
        <f t="shared" si="234"/>
        <v>79200000</v>
      </c>
      <c r="M2748" s="8">
        <f t="shared" si="232"/>
        <v>20385000</v>
      </c>
      <c r="N2748" s="8">
        <f t="shared" si="233"/>
        <v>64930500</v>
      </c>
    </row>
    <row r="2749" spans="1:14" ht="99.75" x14ac:dyDescent="0.2">
      <c r="A2749" s="25">
        <v>600720</v>
      </c>
      <c r="B2749" s="15" t="s">
        <v>3245</v>
      </c>
      <c r="C2749" s="15" t="s">
        <v>3328</v>
      </c>
      <c r="D2749" s="15" t="s">
        <v>3406</v>
      </c>
      <c r="E2749" s="15" t="s">
        <v>124</v>
      </c>
      <c r="F2749" s="13" t="s">
        <v>3407</v>
      </c>
      <c r="G2749" s="26"/>
      <c r="H2749" s="7">
        <v>50</v>
      </c>
      <c r="I2749" s="27">
        <v>50</v>
      </c>
      <c r="J2749" s="27"/>
      <c r="K2749" s="7">
        <v>0</v>
      </c>
      <c r="L2749" s="12">
        <f t="shared" si="234"/>
        <v>26400000</v>
      </c>
      <c r="M2749" s="12">
        <f t="shared" si="232"/>
        <v>6795000</v>
      </c>
      <c r="N2749" s="12">
        <f t="shared" si="233"/>
        <v>21643500</v>
      </c>
    </row>
    <row r="2750" spans="1:14" ht="57" x14ac:dyDescent="0.2">
      <c r="A2750" s="25">
        <v>600725</v>
      </c>
      <c r="B2750" s="15" t="s">
        <v>3245</v>
      </c>
      <c r="C2750" s="15" t="s">
        <v>3328</v>
      </c>
      <c r="D2750" s="15" t="s">
        <v>3406</v>
      </c>
      <c r="E2750" s="16"/>
      <c r="F2750" s="13" t="s">
        <v>3408</v>
      </c>
      <c r="G2750" s="26"/>
      <c r="H2750" s="7">
        <v>53</v>
      </c>
      <c r="I2750" s="27">
        <v>53</v>
      </c>
      <c r="J2750" s="27"/>
      <c r="K2750" s="7">
        <v>12</v>
      </c>
      <c r="L2750" s="8">
        <f t="shared" si="234"/>
        <v>27984000</v>
      </c>
      <c r="M2750" s="8">
        <f t="shared" si="232"/>
        <v>7202700</v>
      </c>
      <c r="N2750" s="8">
        <f t="shared" si="233"/>
        <v>22942110</v>
      </c>
    </row>
    <row r="2751" spans="1:14" ht="57" x14ac:dyDescent="0.2">
      <c r="A2751" s="25">
        <v>600730</v>
      </c>
      <c r="B2751" s="15" t="s">
        <v>3245</v>
      </c>
      <c r="C2751" s="15" t="s">
        <v>3328</v>
      </c>
      <c r="D2751" s="15" t="s">
        <v>3406</v>
      </c>
      <c r="E2751" s="16"/>
      <c r="F2751" s="13" t="s">
        <v>3409</v>
      </c>
      <c r="G2751" s="26"/>
      <c r="H2751" s="7">
        <v>24.8</v>
      </c>
      <c r="I2751" s="27">
        <v>24.8</v>
      </c>
      <c r="J2751" s="27"/>
      <c r="K2751" s="7">
        <v>9</v>
      </c>
      <c r="L2751" s="8">
        <f t="shared" si="234"/>
        <v>13094400</v>
      </c>
      <c r="M2751" s="8">
        <f t="shared" si="232"/>
        <v>3370320</v>
      </c>
      <c r="N2751" s="8">
        <f t="shared" si="233"/>
        <v>10735176</v>
      </c>
    </row>
    <row r="2752" spans="1:14" ht="71.25" x14ac:dyDescent="0.2">
      <c r="A2752" s="25">
        <v>600735</v>
      </c>
      <c r="B2752" s="15" t="s">
        <v>3245</v>
      </c>
      <c r="C2752" s="15" t="s">
        <v>3328</v>
      </c>
      <c r="D2752" s="15" t="s">
        <v>3406</v>
      </c>
      <c r="E2752" s="16"/>
      <c r="F2752" s="13" t="s">
        <v>3410</v>
      </c>
      <c r="G2752" s="26"/>
      <c r="H2752" s="7">
        <v>50</v>
      </c>
      <c r="I2752" s="27">
        <v>50</v>
      </c>
      <c r="J2752" s="27"/>
      <c r="K2752" s="7">
        <v>12</v>
      </c>
      <c r="L2752" s="8">
        <f t="shared" si="234"/>
        <v>26400000</v>
      </c>
      <c r="M2752" s="8">
        <f t="shared" si="232"/>
        <v>6795000</v>
      </c>
      <c r="N2752" s="8">
        <f t="shared" si="233"/>
        <v>21643500</v>
      </c>
    </row>
    <row r="2753" spans="1:14" ht="71.25" x14ac:dyDescent="0.2">
      <c r="A2753" s="25">
        <v>600740</v>
      </c>
      <c r="B2753" s="15" t="s">
        <v>3245</v>
      </c>
      <c r="C2753" s="15" t="s">
        <v>3328</v>
      </c>
      <c r="D2753" s="15" t="s">
        <v>3406</v>
      </c>
      <c r="E2753" s="16"/>
      <c r="F2753" s="13" t="s">
        <v>3411</v>
      </c>
      <c r="G2753" s="26"/>
      <c r="H2753" s="7">
        <v>70</v>
      </c>
      <c r="I2753" s="27">
        <v>70</v>
      </c>
      <c r="J2753" s="27"/>
      <c r="K2753" s="7">
        <v>12</v>
      </c>
      <c r="L2753" s="8">
        <f t="shared" si="234"/>
        <v>36960000</v>
      </c>
      <c r="M2753" s="8">
        <f t="shared" si="232"/>
        <v>9513000</v>
      </c>
      <c r="N2753" s="8">
        <f t="shared" si="233"/>
        <v>30300900</v>
      </c>
    </row>
    <row r="2754" spans="1:14" ht="57" x14ac:dyDescent="0.2">
      <c r="A2754" s="25">
        <v>600745</v>
      </c>
      <c r="B2754" s="15" t="s">
        <v>3245</v>
      </c>
      <c r="C2754" s="15" t="s">
        <v>3328</v>
      </c>
      <c r="D2754" s="15" t="s">
        <v>3406</v>
      </c>
      <c r="E2754" s="16"/>
      <c r="F2754" s="13" t="s">
        <v>3412</v>
      </c>
      <c r="G2754" s="26"/>
      <c r="H2754" s="7">
        <v>40</v>
      </c>
      <c r="I2754" s="27">
        <v>40</v>
      </c>
      <c r="J2754" s="27"/>
      <c r="K2754" s="7">
        <v>9</v>
      </c>
      <c r="L2754" s="8">
        <f t="shared" si="234"/>
        <v>21120000</v>
      </c>
      <c r="M2754" s="8">
        <f t="shared" si="232"/>
        <v>5436000</v>
      </c>
      <c r="N2754" s="8">
        <f t="shared" si="233"/>
        <v>17314800</v>
      </c>
    </row>
    <row r="2755" spans="1:14" ht="28.5" x14ac:dyDescent="0.2">
      <c r="A2755" s="25">
        <v>600750</v>
      </c>
      <c r="B2755" s="15" t="s">
        <v>3245</v>
      </c>
      <c r="C2755" s="15" t="s">
        <v>3328</v>
      </c>
      <c r="D2755" s="15" t="s">
        <v>1495</v>
      </c>
      <c r="E2755" s="16"/>
      <c r="F2755" s="13" t="s">
        <v>3413</v>
      </c>
      <c r="G2755" s="26"/>
      <c r="H2755" s="7">
        <v>38</v>
      </c>
      <c r="I2755" s="27">
        <v>38</v>
      </c>
      <c r="J2755" s="27"/>
      <c r="K2755" s="7">
        <v>12</v>
      </c>
      <c r="L2755" s="8">
        <f t="shared" si="234"/>
        <v>20064000</v>
      </c>
      <c r="M2755" s="8">
        <f t="shared" si="232"/>
        <v>5164200</v>
      </c>
      <c r="N2755" s="8">
        <f t="shared" si="233"/>
        <v>16449060</v>
      </c>
    </row>
    <row r="2756" spans="1:14" ht="42.75" x14ac:dyDescent="0.2">
      <c r="A2756" s="25">
        <v>600755</v>
      </c>
      <c r="B2756" s="15" t="s">
        <v>3245</v>
      </c>
      <c r="C2756" s="15" t="s">
        <v>3328</v>
      </c>
      <c r="D2756" s="15" t="s">
        <v>1495</v>
      </c>
      <c r="E2756" s="16"/>
      <c r="F2756" s="13" t="s">
        <v>3414</v>
      </c>
      <c r="G2756" s="26"/>
      <c r="H2756" s="7">
        <v>55</v>
      </c>
      <c r="I2756" s="27">
        <v>55</v>
      </c>
      <c r="J2756" s="27"/>
      <c r="K2756" s="7">
        <v>12</v>
      </c>
      <c r="L2756" s="8">
        <f t="shared" si="234"/>
        <v>29040000</v>
      </c>
      <c r="M2756" s="8">
        <f t="shared" ref="M2756:M2791" si="235">(I2756*135900)+(J2756*168000)</f>
        <v>7474500</v>
      </c>
      <c r="N2756" s="8">
        <f t="shared" ref="N2756:N2819" si="236">L2756- ((M2756*70)/100)</f>
        <v>23807850</v>
      </c>
    </row>
    <row r="2757" spans="1:14" ht="42.75" x14ac:dyDescent="0.2">
      <c r="A2757" s="25">
        <v>600760</v>
      </c>
      <c r="B2757" s="15" t="s">
        <v>3245</v>
      </c>
      <c r="C2757" s="15" t="s">
        <v>3328</v>
      </c>
      <c r="D2757" s="15" t="s">
        <v>1495</v>
      </c>
      <c r="E2757" s="16"/>
      <c r="F2757" s="13" t="s">
        <v>3415</v>
      </c>
      <c r="G2757" s="26"/>
      <c r="H2757" s="7">
        <v>77</v>
      </c>
      <c r="I2757" s="27">
        <v>77</v>
      </c>
      <c r="J2757" s="27"/>
      <c r="K2757" s="7">
        <v>15</v>
      </c>
      <c r="L2757" s="8">
        <f t="shared" si="234"/>
        <v>40656000</v>
      </c>
      <c r="M2757" s="8">
        <f t="shared" si="235"/>
        <v>10464300</v>
      </c>
      <c r="N2757" s="8">
        <f t="shared" si="236"/>
        <v>33330990</v>
      </c>
    </row>
    <row r="2758" spans="1:14" ht="57" x14ac:dyDescent="0.2">
      <c r="A2758" s="25">
        <v>600765</v>
      </c>
      <c r="B2758" s="15" t="s">
        <v>3245</v>
      </c>
      <c r="C2758" s="15" t="s">
        <v>3328</v>
      </c>
      <c r="D2758" s="15" t="s">
        <v>1495</v>
      </c>
      <c r="E2758" s="16"/>
      <c r="F2758" s="13" t="s">
        <v>3416</v>
      </c>
      <c r="G2758" s="26"/>
      <c r="H2758" s="7">
        <v>78.5</v>
      </c>
      <c r="I2758" s="27">
        <v>78.5</v>
      </c>
      <c r="J2758" s="27"/>
      <c r="K2758" s="7">
        <v>15</v>
      </c>
      <c r="L2758" s="8">
        <f t="shared" si="234"/>
        <v>41448000</v>
      </c>
      <c r="M2758" s="8">
        <f t="shared" si="235"/>
        <v>10668150</v>
      </c>
      <c r="N2758" s="8">
        <f t="shared" si="236"/>
        <v>33980295</v>
      </c>
    </row>
    <row r="2759" spans="1:14" ht="71.25" x14ac:dyDescent="0.2">
      <c r="A2759" s="25">
        <v>600770</v>
      </c>
      <c r="B2759" s="15" t="s">
        <v>3245</v>
      </c>
      <c r="C2759" s="15" t="s">
        <v>3328</v>
      </c>
      <c r="D2759" s="15" t="s">
        <v>1495</v>
      </c>
      <c r="E2759" s="16"/>
      <c r="F2759" s="13" t="s">
        <v>3417</v>
      </c>
      <c r="G2759" s="26"/>
      <c r="H2759" s="7">
        <v>76.7</v>
      </c>
      <c r="I2759" s="27">
        <v>76.7</v>
      </c>
      <c r="J2759" s="27"/>
      <c r="K2759" s="7">
        <v>15</v>
      </c>
      <c r="L2759" s="8">
        <f t="shared" si="234"/>
        <v>40497600</v>
      </c>
      <c r="M2759" s="8">
        <f t="shared" si="235"/>
        <v>10423530</v>
      </c>
      <c r="N2759" s="8">
        <f t="shared" si="236"/>
        <v>33201129</v>
      </c>
    </row>
    <row r="2760" spans="1:14" ht="57" x14ac:dyDescent="0.2">
      <c r="A2760" s="25">
        <v>600775</v>
      </c>
      <c r="B2760" s="15" t="s">
        <v>3245</v>
      </c>
      <c r="C2760" s="15" t="s">
        <v>3328</v>
      </c>
      <c r="D2760" s="15" t="s">
        <v>1495</v>
      </c>
      <c r="E2760" s="16"/>
      <c r="F2760" s="13" t="s">
        <v>3418</v>
      </c>
      <c r="G2760" s="26"/>
      <c r="H2760" s="7">
        <v>84.8</v>
      </c>
      <c r="I2760" s="27">
        <v>84.8</v>
      </c>
      <c r="J2760" s="27"/>
      <c r="K2760" s="7">
        <v>15</v>
      </c>
      <c r="L2760" s="8">
        <f t="shared" si="234"/>
        <v>44774400</v>
      </c>
      <c r="M2760" s="8">
        <f t="shared" si="235"/>
        <v>11524320</v>
      </c>
      <c r="N2760" s="8">
        <f t="shared" si="236"/>
        <v>36707376</v>
      </c>
    </row>
    <row r="2761" spans="1:14" ht="85.5" x14ac:dyDescent="0.2">
      <c r="A2761" s="25">
        <v>600780</v>
      </c>
      <c r="B2761" s="15" t="s">
        <v>3245</v>
      </c>
      <c r="C2761" s="15" t="s">
        <v>3328</v>
      </c>
      <c r="D2761" s="15" t="s">
        <v>1495</v>
      </c>
      <c r="E2761" s="16"/>
      <c r="F2761" s="13" t="s">
        <v>3419</v>
      </c>
      <c r="G2761" s="26"/>
      <c r="H2761" s="7">
        <v>96.5</v>
      </c>
      <c r="I2761" s="27">
        <v>96.5</v>
      </c>
      <c r="J2761" s="27"/>
      <c r="K2761" s="7">
        <v>15</v>
      </c>
      <c r="L2761" s="8">
        <f t="shared" si="234"/>
        <v>50952000</v>
      </c>
      <c r="M2761" s="8">
        <f t="shared" si="235"/>
        <v>13114350</v>
      </c>
      <c r="N2761" s="8">
        <f t="shared" si="236"/>
        <v>41771955</v>
      </c>
    </row>
    <row r="2762" spans="1:14" ht="28.5" x14ac:dyDescent="0.2">
      <c r="A2762" s="25">
        <v>600785</v>
      </c>
      <c r="B2762" s="15" t="s">
        <v>3245</v>
      </c>
      <c r="C2762" s="15" t="s">
        <v>3328</v>
      </c>
      <c r="D2762" s="15" t="s">
        <v>1495</v>
      </c>
      <c r="E2762" s="16"/>
      <c r="F2762" s="13" t="s">
        <v>3420</v>
      </c>
      <c r="G2762" s="26"/>
      <c r="H2762" s="7">
        <v>82</v>
      </c>
      <c r="I2762" s="27">
        <v>82</v>
      </c>
      <c r="J2762" s="27"/>
      <c r="K2762" s="7">
        <v>15</v>
      </c>
      <c r="L2762" s="8">
        <f t="shared" si="234"/>
        <v>43296000</v>
      </c>
      <c r="M2762" s="8">
        <f t="shared" si="235"/>
        <v>11143800</v>
      </c>
      <c r="N2762" s="8">
        <f t="shared" si="236"/>
        <v>35495340</v>
      </c>
    </row>
    <row r="2763" spans="1:14" ht="42.75" x14ac:dyDescent="0.2">
      <c r="A2763" s="25">
        <v>600790</v>
      </c>
      <c r="B2763" s="15" t="s">
        <v>3245</v>
      </c>
      <c r="C2763" s="15" t="s">
        <v>3328</v>
      </c>
      <c r="D2763" s="15" t="s">
        <v>1495</v>
      </c>
      <c r="E2763" s="16"/>
      <c r="F2763" s="13" t="s">
        <v>3421</v>
      </c>
      <c r="G2763" s="26"/>
      <c r="H2763" s="7">
        <v>49.5</v>
      </c>
      <c r="I2763" s="27">
        <v>49.5</v>
      </c>
      <c r="J2763" s="27"/>
      <c r="K2763" s="7">
        <v>15</v>
      </c>
      <c r="L2763" s="8">
        <f t="shared" si="234"/>
        <v>26136000</v>
      </c>
      <c r="M2763" s="8">
        <f t="shared" si="235"/>
        <v>6727050</v>
      </c>
      <c r="N2763" s="8">
        <f t="shared" si="236"/>
        <v>21427065</v>
      </c>
    </row>
    <row r="2764" spans="1:14" ht="42.75" x14ac:dyDescent="0.2">
      <c r="A2764" s="25">
        <v>600795</v>
      </c>
      <c r="B2764" s="15" t="s">
        <v>3245</v>
      </c>
      <c r="C2764" s="15" t="s">
        <v>3328</v>
      </c>
      <c r="D2764" s="15" t="s">
        <v>1495</v>
      </c>
      <c r="E2764" s="16"/>
      <c r="F2764" s="13" t="s">
        <v>3422</v>
      </c>
      <c r="G2764" s="26"/>
      <c r="H2764" s="7">
        <v>54.5</v>
      </c>
      <c r="I2764" s="27">
        <v>54.5</v>
      </c>
      <c r="J2764" s="27"/>
      <c r="K2764" s="7">
        <v>15</v>
      </c>
      <c r="L2764" s="8">
        <f t="shared" si="234"/>
        <v>28776000</v>
      </c>
      <c r="M2764" s="8">
        <f t="shared" si="235"/>
        <v>7406550</v>
      </c>
      <c r="N2764" s="8">
        <f t="shared" si="236"/>
        <v>23591415</v>
      </c>
    </row>
    <row r="2765" spans="1:14" ht="28.5" x14ac:dyDescent="0.2">
      <c r="A2765" s="25">
        <v>600800</v>
      </c>
      <c r="B2765" s="15" t="s">
        <v>3245</v>
      </c>
      <c r="C2765" s="15" t="s">
        <v>3328</v>
      </c>
      <c r="D2765" s="15" t="s">
        <v>1495</v>
      </c>
      <c r="E2765" s="16"/>
      <c r="F2765" s="13" t="s">
        <v>3423</v>
      </c>
      <c r="G2765" s="26"/>
      <c r="H2765" s="7">
        <v>40</v>
      </c>
      <c r="I2765" s="27">
        <v>40</v>
      </c>
      <c r="J2765" s="27"/>
      <c r="K2765" s="7">
        <v>15</v>
      </c>
      <c r="L2765" s="8">
        <f t="shared" si="234"/>
        <v>21120000</v>
      </c>
      <c r="M2765" s="8">
        <f t="shared" si="235"/>
        <v>5436000</v>
      </c>
      <c r="N2765" s="8">
        <f t="shared" si="236"/>
        <v>17314800</v>
      </c>
    </row>
    <row r="2766" spans="1:14" ht="28.5" x14ac:dyDescent="0.2">
      <c r="A2766" s="25">
        <v>600805</v>
      </c>
      <c r="B2766" s="15" t="s">
        <v>3245</v>
      </c>
      <c r="C2766" s="15" t="s">
        <v>3328</v>
      </c>
      <c r="D2766" s="15" t="s">
        <v>1495</v>
      </c>
      <c r="E2766" s="16"/>
      <c r="F2766" s="13" t="s">
        <v>3424</v>
      </c>
      <c r="G2766" s="26"/>
      <c r="H2766" s="7">
        <v>48</v>
      </c>
      <c r="I2766" s="27">
        <v>48</v>
      </c>
      <c r="J2766" s="27"/>
      <c r="K2766" s="7">
        <v>15</v>
      </c>
      <c r="L2766" s="8">
        <f t="shared" si="234"/>
        <v>25344000</v>
      </c>
      <c r="M2766" s="8">
        <f t="shared" si="235"/>
        <v>6523200</v>
      </c>
      <c r="N2766" s="8">
        <f t="shared" si="236"/>
        <v>20777760</v>
      </c>
    </row>
    <row r="2767" spans="1:14" ht="42.75" x14ac:dyDescent="0.2">
      <c r="A2767" s="25">
        <v>600810</v>
      </c>
      <c r="B2767" s="15" t="s">
        <v>3245</v>
      </c>
      <c r="C2767" s="15" t="s">
        <v>3328</v>
      </c>
      <c r="D2767" s="15" t="s">
        <v>1495</v>
      </c>
      <c r="E2767" s="16"/>
      <c r="F2767" s="13" t="s">
        <v>3425</v>
      </c>
      <c r="G2767" s="26"/>
      <c r="H2767" s="7">
        <v>68</v>
      </c>
      <c r="I2767" s="27">
        <v>68</v>
      </c>
      <c r="J2767" s="27"/>
      <c r="K2767" s="7">
        <v>15</v>
      </c>
      <c r="L2767" s="8">
        <f t="shared" si="234"/>
        <v>35904000</v>
      </c>
      <c r="M2767" s="8">
        <f t="shared" si="235"/>
        <v>9241200</v>
      </c>
      <c r="N2767" s="8">
        <f t="shared" si="236"/>
        <v>29435160</v>
      </c>
    </row>
    <row r="2768" spans="1:14" ht="57" x14ac:dyDescent="0.2">
      <c r="A2768" s="25">
        <v>600815</v>
      </c>
      <c r="B2768" s="15" t="s">
        <v>3245</v>
      </c>
      <c r="C2768" s="15" t="s">
        <v>3328</v>
      </c>
      <c r="D2768" s="15" t="s">
        <v>1495</v>
      </c>
      <c r="E2768" s="16"/>
      <c r="F2768" s="13" t="s">
        <v>3426</v>
      </c>
      <c r="G2768" s="26"/>
      <c r="H2768" s="7">
        <v>58.3</v>
      </c>
      <c r="I2768" s="27">
        <v>58.3</v>
      </c>
      <c r="J2768" s="27"/>
      <c r="K2768" s="7">
        <v>15</v>
      </c>
      <c r="L2768" s="8">
        <f t="shared" si="234"/>
        <v>30782400</v>
      </c>
      <c r="M2768" s="8">
        <f t="shared" si="235"/>
        <v>7922970</v>
      </c>
      <c r="N2768" s="8">
        <f t="shared" si="236"/>
        <v>25236321</v>
      </c>
    </row>
    <row r="2769" spans="1:14" ht="57" x14ac:dyDescent="0.2">
      <c r="A2769" s="25">
        <v>600820</v>
      </c>
      <c r="B2769" s="15" t="s">
        <v>3245</v>
      </c>
      <c r="C2769" s="15" t="s">
        <v>3328</v>
      </c>
      <c r="D2769" s="15" t="s">
        <v>1495</v>
      </c>
      <c r="E2769" s="16"/>
      <c r="F2769" s="13" t="s">
        <v>3427</v>
      </c>
      <c r="G2769" s="26"/>
      <c r="H2769" s="7">
        <v>69.599999999999994</v>
      </c>
      <c r="I2769" s="27">
        <v>69.599999999999994</v>
      </c>
      <c r="J2769" s="27"/>
      <c r="K2769" s="7">
        <v>15</v>
      </c>
      <c r="L2769" s="8">
        <f t="shared" si="234"/>
        <v>36748800</v>
      </c>
      <c r="M2769" s="8">
        <f t="shared" si="235"/>
        <v>9458640</v>
      </c>
      <c r="N2769" s="8">
        <f t="shared" si="236"/>
        <v>30127752</v>
      </c>
    </row>
    <row r="2770" spans="1:14" ht="42.75" x14ac:dyDescent="0.2">
      <c r="A2770" s="25">
        <v>600825</v>
      </c>
      <c r="B2770" s="15" t="s">
        <v>3245</v>
      </c>
      <c r="C2770" s="15" t="s">
        <v>3328</v>
      </c>
      <c r="D2770" s="15" t="s">
        <v>1495</v>
      </c>
      <c r="E2770" s="15" t="s">
        <v>124</v>
      </c>
      <c r="F2770" s="13" t="s">
        <v>3428</v>
      </c>
      <c r="G2770" s="26"/>
      <c r="H2770" s="7">
        <v>6.6</v>
      </c>
      <c r="I2770" s="27">
        <v>6.6</v>
      </c>
      <c r="J2770" s="27"/>
      <c r="K2770" s="7">
        <v>0</v>
      </c>
      <c r="L2770" s="12">
        <f t="shared" ref="L2770" si="237">I2770*528000+J2770*1030000</f>
        <v>3484800</v>
      </c>
      <c r="M2770" s="12">
        <f t="shared" si="235"/>
        <v>896940</v>
      </c>
      <c r="N2770" s="12">
        <f t="shared" si="236"/>
        <v>2856942</v>
      </c>
    </row>
    <row r="2771" spans="1:14" ht="71.25" x14ac:dyDescent="0.2">
      <c r="A2771" s="25">
        <v>600830</v>
      </c>
      <c r="B2771" s="15" t="s">
        <v>3245</v>
      </c>
      <c r="C2771" s="15" t="s">
        <v>3328</v>
      </c>
      <c r="D2771" s="15" t="s">
        <v>3429</v>
      </c>
      <c r="E2771" s="15" t="s">
        <v>124</v>
      </c>
      <c r="F2771" s="13" t="s">
        <v>3430</v>
      </c>
      <c r="G2771" s="26"/>
      <c r="H2771" s="7">
        <v>9.4</v>
      </c>
      <c r="I2771" s="27">
        <v>9.4</v>
      </c>
      <c r="J2771" s="27"/>
      <c r="K2771" s="7">
        <v>0</v>
      </c>
      <c r="L2771" s="12">
        <f>I2771*528000+J2771*1030000</f>
        <v>4963200</v>
      </c>
      <c r="M2771" s="12">
        <f t="shared" si="235"/>
        <v>1277460</v>
      </c>
      <c r="N2771" s="12">
        <f t="shared" si="236"/>
        <v>4068978</v>
      </c>
    </row>
    <row r="2772" spans="1:14" ht="99.75" x14ac:dyDescent="0.2">
      <c r="A2772" s="25">
        <v>600835</v>
      </c>
      <c r="B2772" s="15" t="s">
        <v>3245</v>
      </c>
      <c r="C2772" s="15" t="s">
        <v>3328</v>
      </c>
      <c r="D2772" s="15" t="s">
        <v>3429</v>
      </c>
      <c r="E2772" s="16"/>
      <c r="F2772" s="13" t="s">
        <v>3431</v>
      </c>
      <c r="G2772" s="26"/>
      <c r="H2772" s="7">
        <v>67</v>
      </c>
      <c r="I2772" s="27">
        <v>67</v>
      </c>
      <c r="J2772" s="27"/>
      <c r="K2772" s="7">
        <v>15</v>
      </c>
      <c r="L2772" s="8">
        <f>I2772*528000+J2772*1030000</f>
        <v>35376000</v>
      </c>
      <c r="M2772" s="8">
        <f t="shared" si="235"/>
        <v>9105300</v>
      </c>
      <c r="N2772" s="8">
        <f t="shared" si="236"/>
        <v>29002290</v>
      </c>
    </row>
    <row r="2773" spans="1:14" ht="71.25" x14ac:dyDescent="0.2">
      <c r="A2773" s="25">
        <v>600840</v>
      </c>
      <c r="B2773" s="15" t="s">
        <v>3245</v>
      </c>
      <c r="C2773" s="15" t="s">
        <v>3328</v>
      </c>
      <c r="D2773" s="15" t="s">
        <v>3429</v>
      </c>
      <c r="E2773" s="16"/>
      <c r="F2773" s="13" t="s">
        <v>3432</v>
      </c>
      <c r="G2773" s="26"/>
      <c r="H2773" s="7">
        <v>86.4</v>
      </c>
      <c r="I2773" s="27">
        <v>86.4</v>
      </c>
      <c r="J2773" s="27"/>
      <c r="K2773" s="7">
        <v>15</v>
      </c>
      <c r="L2773" s="8">
        <f t="shared" ref="L2773:L2791" si="238">I2773*528000+J2773*1030000</f>
        <v>45619200</v>
      </c>
      <c r="M2773" s="8">
        <f t="shared" si="235"/>
        <v>11741760</v>
      </c>
      <c r="N2773" s="8">
        <f t="shared" si="236"/>
        <v>37399968</v>
      </c>
    </row>
    <row r="2774" spans="1:14" ht="42.75" x14ac:dyDescent="0.2">
      <c r="A2774" s="25">
        <v>600845</v>
      </c>
      <c r="B2774" s="15" t="s">
        <v>3245</v>
      </c>
      <c r="C2774" s="15" t="s">
        <v>3328</v>
      </c>
      <c r="D2774" s="15" t="s">
        <v>3429</v>
      </c>
      <c r="E2774" s="16"/>
      <c r="F2774" s="13" t="s">
        <v>3433</v>
      </c>
      <c r="G2774" s="26"/>
      <c r="H2774" s="7">
        <v>54.8</v>
      </c>
      <c r="I2774" s="27">
        <v>54.8</v>
      </c>
      <c r="J2774" s="27"/>
      <c r="K2774" s="7">
        <v>15</v>
      </c>
      <c r="L2774" s="8">
        <f t="shared" si="238"/>
        <v>28934400</v>
      </c>
      <c r="M2774" s="8">
        <f t="shared" si="235"/>
        <v>7447320</v>
      </c>
      <c r="N2774" s="8">
        <f t="shared" si="236"/>
        <v>23721276</v>
      </c>
    </row>
    <row r="2775" spans="1:14" ht="71.25" x14ac:dyDescent="0.2">
      <c r="A2775" s="25">
        <v>600850</v>
      </c>
      <c r="B2775" s="15" t="s">
        <v>3245</v>
      </c>
      <c r="C2775" s="15" t="s">
        <v>3328</v>
      </c>
      <c r="D2775" s="15" t="s">
        <v>3429</v>
      </c>
      <c r="E2775" s="16"/>
      <c r="F2775" s="13" t="s">
        <v>3434</v>
      </c>
      <c r="G2775" s="26"/>
      <c r="H2775" s="7">
        <v>93.3</v>
      </c>
      <c r="I2775" s="27">
        <v>93.3</v>
      </c>
      <c r="J2775" s="27"/>
      <c r="K2775" s="7">
        <v>15</v>
      </c>
      <c r="L2775" s="8">
        <f t="shared" si="238"/>
        <v>49262400</v>
      </c>
      <c r="M2775" s="8">
        <f t="shared" si="235"/>
        <v>12679470</v>
      </c>
      <c r="N2775" s="8">
        <f t="shared" si="236"/>
        <v>40386771</v>
      </c>
    </row>
    <row r="2776" spans="1:14" ht="71.25" x14ac:dyDescent="0.2">
      <c r="A2776" s="25">
        <v>600855</v>
      </c>
      <c r="B2776" s="15" t="s">
        <v>3245</v>
      </c>
      <c r="C2776" s="15" t="s">
        <v>3328</v>
      </c>
      <c r="D2776" s="15" t="s">
        <v>3429</v>
      </c>
      <c r="E2776" s="16"/>
      <c r="F2776" s="13" t="s">
        <v>3435</v>
      </c>
      <c r="G2776" s="26"/>
      <c r="H2776" s="7">
        <v>73</v>
      </c>
      <c r="I2776" s="27">
        <v>73</v>
      </c>
      <c r="J2776" s="27"/>
      <c r="K2776" s="7">
        <v>15</v>
      </c>
      <c r="L2776" s="8">
        <f t="shared" si="238"/>
        <v>38544000</v>
      </c>
      <c r="M2776" s="8">
        <f t="shared" si="235"/>
        <v>9920700</v>
      </c>
      <c r="N2776" s="8">
        <f t="shared" si="236"/>
        <v>31599510</v>
      </c>
    </row>
    <row r="2777" spans="1:14" ht="71.25" x14ac:dyDescent="0.2">
      <c r="A2777" s="25">
        <v>600865</v>
      </c>
      <c r="B2777" s="15" t="s">
        <v>3245</v>
      </c>
      <c r="C2777" s="15" t="s">
        <v>3328</v>
      </c>
      <c r="D2777" s="15" t="s">
        <v>3436</v>
      </c>
      <c r="E2777" s="16"/>
      <c r="F2777" s="13" t="s">
        <v>3437</v>
      </c>
      <c r="G2777" s="26"/>
      <c r="H2777" s="7">
        <v>43</v>
      </c>
      <c r="I2777" s="27">
        <v>43</v>
      </c>
      <c r="J2777" s="27"/>
      <c r="K2777" s="7">
        <v>15</v>
      </c>
      <c r="L2777" s="8">
        <f t="shared" si="238"/>
        <v>22704000</v>
      </c>
      <c r="M2777" s="8">
        <f t="shared" si="235"/>
        <v>5843700</v>
      </c>
      <c r="N2777" s="8">
        <f t="shared" si="236"/>
        <v>18613410</v>
      </c>
    </row>
    <row r="2778" spans="1:14" ht="28.5" x14ac:dyDescent="0.2">
      <c r="A2778" s="25">
        <v>600870</v>
      </c>
      <c r="B2778" s="15" t="s">
        <v>3245</v>
      </c>
      <c r="C2778" s="15" t="s">
        <v>3328</v>
      </c>
      <c r="D2778" s="15" t="s">
        <v>3436</v>
      </c>
      <c r="E2778" s="16"/>
      <c r="F2778" s="13" t="s">
        <v>3438</v>
      </c>
      <c r="G2778" s="26"/>
      <c r="H2778" s="7">
        <v>16.8</v>
      </c>
      <c r="I2778" s="27">
        <v>16.8</v>
      </c>
      <c r="J2778" s="27"/>
      <c r="K2778" s="7">
        <v>11</v>
      </c>
      <c r="L2778" s="8">
        <f t="shared" si="238"/>
        <v>8870400</v>
      </c>
      <c r="M2778" s="8">
        <f t="shared" si="235"/>
        <v>2283120</v>
      </c>
      <c r="N2778" s="8">
        <f t="shared" si="236"/>
        <v>7272216</v>
      </c>
    </row>
    <row r="2779" spans="1:14" ht="28.5" x14ac:dyDescent="0.2">
      <c r="A2779" s="25">
        <v>600875</v>
      </c>
      <c r="B2779" s="15" t="s">
        <v>3245</v>
      </c>
      <c r="C2779" s="15" t="s">
        <v>3328</v>
      </c>
      <c r="D2779" s="15" t="s">
        <v>3436</v>
      </c>
      <c r="E2779" s="16"/>
      <c r="F2779" s="13" t="s">
        <v>3439</v>
      </c>
      <c r="G2779" s="26"/>
      <c r="H2779" s="7">
        <v>66.7</v>
      </c>
      <c r="I2779" s="27">
        <v>66.7</v>
      </c>
      <c r="J2779" s="27"/>
      <c r="K2779" s="7">
        <v>15</v>
      </c>
      <c r="L2779" s="8">
        <f t="shared" si="238"/>
        <v>35217600</v>
      </c>
      <c r="M2779" s="8">
        <f t="shared" si="235"/>
        <v>9064530</v>
      </c>
      <c r="N2779" s="8">
        <f t="shared" si="236"/>
        <v>28872429</v>
      </c>
    </row>
    <row r="2780" spans="1:14" ht="28.5" x14ac:dyDescent="0.2">
      <c r="A2780" s="25">
        <v>600880</v>
      </c>
      <c r="B2780" s="15" t="s">
        <v>3245</v>
      </c>
      <c r="C2780" s="15" t="s">
        <v>3328</v>
      </c>
      <c r="D2780" s="15" t="s">
        <v>3436</v>
      </c>
      <c r="E2780" s="16"/>
      <c r="F2780" s="13" t="s">
        <v>3440</v>
      </c>
      <c r="G2780" s="26" t="s">
        <v>3441</v>
      </c>
      <c r="H2780" s="7">
        <v>54</v>
      </c>
      <c r="I2780" s="27">
        <v>18</v>
      </c>
      <c r="J2780" s="27">
        <v>36</v>
      </c>
      <c r="K2780" s="7">
        <v>10</v>
      </c>
      <c r="L2780" s="8">
        <f t="shared" si="238"/>
        <v>46584000</v>
      </c>
      <c r="M2780" s="8">
        <f t="shared" si="235"/>
        <v>8494200</v>
      </c>
      <c r="N2780" s="8">
        <f t="shared" si="236"/>
        <v>40638060</v>
      </c>
    </row>
    <row r="2781" spans="1:14" ht="99.75" x14ac:dyDescent="0.2">
      <c r="A2781" s="25">
        <v>600885</v>
      </c>
      <c r="B2781" s="15" t="s">
        <v>3245</v>
      </c>
      <c r="C2781" s="15" t="s">
        <v>3328</v>
      </c>
      <c r="D2781" s="15" t="s">
        <v>3436</v>
      </c>
      <c r="E2781" s="16"/>
      <c r="F2781" s="13" t="s">
        <v>3442</v>
      </c>
      <c r="G2781" s="26" t="s">
        <v>3443</v>
      </c>
      <c r="H2781" s="7">
        <v>48</v>
      </c>
      <c r="I2781" s="27">
        <v>48</v>
      </c>
      <c r="J2781" s="27"/>
      <c r="K2781" s="7">
        <v>15</v>
      </c>
      <c r="L2781" s="8">
        <f t="shared" si="238"/>
        <v>25344000</v>
      </c>
      <c r="M2781" s="8">
        <f t="shared" si="235"/>
        <v>6523200</v>
      </c>
      <c r="N2781" s="8">
        <f t="shared" si="236"/>
        <v>20777760</v>
      </c>
    </row>
    <row r="2782" spans="1:14" ht="42.75" x14ac:dyDescent="0.2">
      <c r="A2782" s="25">
        <v>600890</v>
      </c>
      <c r="B2782" s="15" t="s">
        <v>3245</v>
      </c>
      <c r="C2782" s="15" t="s">
        <v>3328</v>
      </c>
      <c r="D2782" s="15" t="s">
        <v>3444</v>
      </c>
      <c r="E2782" s="16"/>
      <c r="F2782" s="13" t="s">
        <v>3445</v>
      </c>
      <c r="G2782" s="26" t="s">
        <v>3443</v>
      </c>
      <c r="H2782" s="7">
        <v>21.5</v>
      </c>
      <c r="I2782" s="27">
        <v>21.5</v>
      </c>
      <c r="J2782" s="27"/>
      <c r="K2782" s="7">
        <v>10</v>
      </c>
      <c r="L2782" s="8">
        <f t="shared" si="238"/>
        <v>11352000</v>
      </c>
      <c r="M2782" s="8">
        <f t="shared" si="235"/>
        <v>2921850</v>
      </c>
      <c r="N2782" s="8">
        <f t="shared" si="236"/>
        <v>9306705</v>
      </c>
    </row>
    <row r="2783" spans="1:14" ht="42.75" x14ac:dyDescent="0.2">
      <c r="A2783" s="25">
        <v>600895</v>
      </c>
      <c r="B2783" s="15" t="s">
        <v>3245</v>
      </c>
      <c r="C2783" s="15" t="s">
        <v>3328</v>
      </c>
      <c r="D2783" s="15" t="s">
        <v>3444</v>
      </c>
      <c r="E2783" s="16"/>
      <c r="F2783" s="13" t="s">
        <v>3446</v>
      </c>
      <c r="G2783" s="26" t="s">
        <v>3443</v>
      </c>
      <c r="H2783" s="7">
        <v>38.5</v>
      </c>
      <c r="I2783" s="27">
        <v>38.5</v>
      </c>
      <c r="J2783" s="27"/>
      <c r="K2783" s="7">
        <v>10</v>
      </c>
      <c r="L2783" s="8">
        <f t="shared" si="238"/>
        <v>20328000</v>
      </c>
      <c r="M2783" s="8">
        <f t="shared" si="235"/>
        <v>5232150</v>
      </c>
      <c r="N2783" s="8">
        <f t="shared" si="236"/>
        <v>16665495</v>
      </c>
    </row>
    <row r="2784" spans="1:14" ht="42.75" x14ac:dyDescent="0.2">
      <c r="A2784" s="25">
        <v>600900</v>
      </c>
      <c r="B2784" s="15" t="s">
        <v>3245</v>
      </c>
      <c r="C2784" s="15" t="s">
        <v>3328</v>
      </c>
      <c r="D2784" s="15" t="s">
        <v>3444</v>
      </c>
      <c r="E2784" s="16"/>
      <c r="F2784" s="13" t="s">
        <v>3447</v>
      </c>
      <c r="G2784" s="26"/>
      <c r="H2784" s="7">
        <v>4.9000000000000004</v>
      </c>
      <c r="I2784" s="27">
        <v>4.9000000000000004</v>
      </c>
      <c r="J2784" s="27"/>
      <c r="K2784" s="7">
        <v>10</v>
      </c>
      <c r="L2784" s="8">
        <f t="shared" si="238"/>
        <v>2587200</v>
      </c>
      <c r="M2784" s="8">
        <f t="shared" si="235"/>
        <v>665910</v>
      </c>
      <c r="N2784" s="8">
        <f t="shared" si="236"/>
        <v>2121063</v>
      </c>
    </row>
    <row r="2785" spans="1:14" ht="42.75" x14ac:dyDescent="0.2">
      <c r="A2785" s="25">
        <v>600905</v>
      </c>
      <c r="B2785" s="15" t="s">
        <v>3245</v>
      </c>
      <c r="C2785" s="15" t="s">
        <v>3328</v>
      </c>
      <c r="D2785" s="15" t="s">
        <v>3444</v>
      </c>
      <c r="E2785" s="16"/>
      <c r="F2785" s="13" t="s">
        <v>3448</v>
      </c>
      <c r="G2785" s="26"/>
      <c r="H2785" s="7">
        <v>25.5</v>
      </c>
      <c r="I2785" s="27">
        <v>25.5</v>
      </c>
      <c r="J2785" s="27"/>
      <c r="K2785" s="7">
        <v>11</v>
      </c>
      <c r="L2785" s="8">
        <f t="shared" si="238"/>
        <v>13464000</v>
      </c>
      <c r="M2785" s="8">
        <f t="shared" si="235"/>
        <v>3465450</v>
      </c>
      <c r="N2785" s="8">
        <f t="shared" si="236"/>
        <v>11038185</v>
      </c>
    </row>
    <row r="2786" spans="1:14" ht="42.75" x14ac:dyDescent="0.2">
      <c r="A2786" s="25">
        <v>600910</v>
      </c>
      <c r="B2786" s="15" t="s">
        <v>3245</v>
      </c>
      <c r="C2786" s="15" t="s">
        <v>3328</v>
      </c>
      <c r="D2786" s="15" t="s">
        <v>3444</v>
      </c>
      <c r="E2786" s="16"/>
      <c r="F2786" s="13" t="s">
        <v>3449</v>
      </c>
      <c r="G2786" s="26" t="s">
        <v>3450</v>
      </c>
      <c r="H2786" s="7">
        <v>53</v>
      </c>
      <c r="I2786" s="27">
        <v>53</v>
      </c>
      <c r="J2786" s="27"/>
      <c r="K2786" s="7">
        <v>12</v>
      </c>
      <c r="L2786" s="8">
        <f t="shared" si="238"/>
        <v>27984000</v>
      </c>
      <c r="M2786" s="8">
        <f t="shared" si="235"/>
        <v>7202700</v>
      </c>
      <c r="N2786" s="8">
        <f t="shared" si="236"/>
        <v>22942110</v>
      </c>
    </row>
    <row r="2787" spans="1:14" ht="142.5" x14ac:dyDescent="0.2">
      <c r="A2787" s="25">
        <v>600915</v>
      </c>
      <c r="B2787" s="15" t="s">
        <v>3245</v>
      </c>
      <c r="C2787" s="15" t="s">
        <v>3451</v>
      </c>
      <c r="D2787" s="15" t="s">
        <v>3452</v>
      </c>
      <c r="E2787" s="16"/>
      <c r="F2787" s="13" t="s">
        <v>3453</v>
      </c>
      <c r="G2787" s="26" t="s">
        <v>3454</v>
      </c>
      <c r="H2787" s="7">
        <v>30</v>
      </c>
      <c r="I2787" s="27">
        <v>20</v>
      </c>
      <c r="J2787" s="27">
        <v>10</v>
      </c>
      <c r="K2787" s="7">
        <v>5</v>
      </c>
      <c r="L2787" s="8">
        <f t="shared" si="238"/>
        <v>20860000</v>
      </c>
      <c r="M2787" s="8">
        <f t="shared" si="235"/>
        <v>4398000</v>
      </c>
      <c r="N2787" s="8">
        <f t="shared" si="236"/>
        <v>17781400</v>
      </c>
    </row>
    <row r="2788" spans="1:14" ht="142.5" x14ac:dyDescent="0.2">
      <c r="A2788" s="25">
        <v>600920</v>
      </c>
      <c r="B2788" s="15" t="s">
        <v>3245</v>
      </c>
      <c r="C2788" s="15" t="s">
        <v>3451</v>
      </c>
      <c r="D2788" s="15" t="s">
        <v>3452</v>
      </c>
      <c r="E2788" s="16"/>
      <c r="F2788" s="13" t="s">
        <v>3455</v>
      </c>
      <c r="G2788" s="26" t="s">
        <v>3454</v>
      </c>
      <c r="H2788" s="7">
        <v>21</v>
      </c>
      <c r="I2788" s="27">
        <v>14</v>
      </c>
      <c r="J2788" s="27">
        <v>7</v>
      </c>
      <c r="K2788" s="7">
        <v>5</v>
      </c>
      <c r="L2788" s="8">
        <f t="shared" si="238"/>
        <v>14602000</v>
      </c>
      <c r="M2788" s="8">
        <f t="shared" si="235"/>
        <v>3078600</v>
      </c>
      <c r="N2788" s="8">
        <f t="shared" si="236"/>
        <v>12446980</v>
      </c>
    </row>
    <row r="2789" spans="1:14" ht="42.75" x14ac:dyDescent="0.2">
      <c r="A2789" s="25">
        <v>600922</v>
      </c>
      <c r="B2789" s="15" t="s">
        <v>3245</v>
      </c>
      <c r="C2789" s="15" t="s">
        <v>3451</v>
      </c>
      <c r="D2789" s="15" t="s">
        <v>3452</v>
      </c>
      <c r="E2789" s="16"/>
      <c r="F2789" s="13" t="s">
        <v>3456</v>
      </c>
      <c r="G2789" s="26"/>
      <c r="H2789" s="7">
        <v>33</v>
      </c>
      <c r="I2789" s="27">
        <v>21</v>
      </c>
      <c r="J2789" s="27">
        <v>12</v>
      </c>
      <c r="K2789" s="7" t="s">
        <v>119</v>
      </c>
      <c r="L2789" s="8">
        <f t="shared" si="238"/>
        <v>23448000</v>
      </c>
      <c r="M2789" s="8">
        <f t="shared" si="235"/>
        <v>4869900</v>
      </c>
      <c r="N2789" s="8">
        <f t="shared" si="236"/>
        <v>20039070</v>
      </c>
    </row>
    <row r="2790" spans="1:14" ht="42.75" x14ac:dyDescent="0.2">
      <c r="A2790" s="25">
        <v>600925</v>
      </c>
      <c r="B2790" s="15" t="s">
        <v>3245</v>
      </c>
      <c r="C2790" s="15" t="s">
        <v>3451</v>
      </c>
      <c r="D2790" s="15" t="s">
        <v>3452</v>
      </c>
      <c r="E2790" s="16"/>
      <c r="F2790" s="13" t="s">
        <v>3457</v>
      </c>
      <c r="G2790" s="26" t="s">
        <v>3458</v>
      </c>
      <c r="H2790" s="7">
        <v>10</v>
      </c>
      <c r="I2790" s="27">
        <v>10</v>
      </c>
      <c r="J2790" s="27"/>
      <c r="K2790" s="7">
        <v>5</v>
      </c>
      <c r="L2790" s="8">
        <f t="shared" si="238"/>
        <v>5280000</v>
      </c>
      <c r="M2790" s="8">
        <f t="shared" si="235"/>
        <v>1359000</v>
      </c>
      <c r="N2790" s="8">
        <f t="shared" si="236"/>
        <v>4328700</v>
      </c>
    </row>
    <row r="2791" spans="1:14" ht="42.75" x14ac:dyDescent="0.2">
      <c r="A2791" s="25">
        <v>600930</v>
      </c>
      <c r="B2791" s="15" t="s">
        <v>3245</v>
      </c>
      <c r="C2791" s="15" t="s">
        <v>3451</v>
      </c>
      <c r="D2791" s="15" t="s">
        <v>3452</v>
      </c>
      <c r="E2791" s="16"/>
      <c r="F2791" s="13" t="s">
        <v>3459</v>
      </c>
      <c r="G2791" s="26" t="s">
        <v>3460</v>
      </c>
      <c r="H2791" s="7">
        <v>10</v>
      </c>
      <c r="I2791" s="27">
        <v>10</v>
      </c>
      <c r="J2791" s="27"/>
      <c r="K2791" s="7">
        <v>5</v>
      </c>
      <c r="L2791" s="8">
        <f t="shared" si="238"/>
        <v>5280000</v>
      </c>
      <c r="M2791" s="8">
        <f t="shared" si="235"/>
        <v>1359000</v>
      </c>
      <c r="N2791" s="8">
        <f t="shared" si="236"/>
        <v>4328700</v>
      </c>
    </row>
    <row r="2792" spans="1:14" ht="42.75" x14ac:dyDescent="0.2">
      <c r="A2792" s="25">
        <v>600935</v>
      </c>
      <c r="B2792" s="15" t="s">
        <v>3245</v>
      </c>
      <c r="C2792" s="15" t="s">
        <v>3451</v>
      </c>
      <c r="D2792" s="15" t="s">
        <v>3452</v>
      </c>
      <c r="E2792" s="15" t="s">
        <v>22</v>
      </c>
      <c r="F2792" s="13" t="s">
        <v>3461</v>
      </c>
      <c r="G2792" s="26"/>
      <c r="H2792" s="7">
        <v>5</v>
      </c>
      <c r="I2792" s="27">
        <v>5</v>
      </c>
      <c r="J2792" s="27"/>
      <c r="K2792" s="7">
        <v>3</v>
      </c>
      <c r="L2792" s="12">
        <f>I2792*277000+J2792*644000</f>
        <v>1385000</v>
      </c>
      <c r="M2792" s="12">
        <f>(I2792*135900)+(J2792*179000)</f>
        <v>679500</v>
      </c>
      <c r="N2792" s="12">
        <f t="shared" si="236"/>
        <v>909350</v>
      </c>
    </row>
    <row r="2793" spans="1:14" ht="42.75" x14ac:dyDescent="0.2">
      <c r="A2793" s="25">
        <v>600940</v>
      </c>
      <c r="B2793" s="15" t="s">
        <v>3245</v>
      </c>
      <c r="C2793" s="15" t="s">
        <v>3451</v>
      </c>
      <c r="D2793" s="15" t="s">
        <v>3452</v>
      </c>
      <c r="E2793" s="15" t="s">
        <v>164</v>
      </c>
      <c r="F2793" s="13" t="s">
        <v>3462</v>
      </c>
      <c r="G2793" s="26"/>
      <c r="H2793" s="7">
        <v>4</v>
      </c>
      <c r="I2793" s="27">
        <v>4</v>
      </c>
      <c r="J2793" s="27"/>
      <c r="K2793" s="7">
        <v>5</v>
      </c>
      <c r="L2793" s="11">
        <f>I2793*528000+J2793*1030000</f>
        <v>2112000</v>
      </c>
      <c r="M2793" s="12">
        <f>(I2793*135900)+(J2793*168000)</f>
        <v>543600</v>
      </c>
      <c r="N2793" s="12">
        <f t="shared" si="236"/>
        <v>1731480</v>
      </c>
    </row>
    <row r="2794" spans="1:14" ht="71.25" x14ac:dyDescent="0.2">
      <c r="A2794" s="25">
        <v>600945</v>
      </c>
      <c r="B2794" s="15" t="s">
        <v>3245</v>
      </c>
      <c r="C2794" s="15" t="s">
        <v>3451</v>
      </c>
      <c r="D2794" s="15" t="s">
        <v>3452</v>
      </c>
      <c r="E2794" s="15" t="s">
        <v>164</v>
      </c>
      <c r="F2794" s="13" t="s">
        <v>3463</v>
      </c>
      <c r="G2794" s="26"/>
      <c r="H2794" s="7">
        <v>5</v>
      </c>
      <c r="I2794" s="27">
        <v>5</v>
      </c>
      <c r="J2794" s="27"/>
      <c r="K2794" s="7">
        <v>4</v>
      </c>
      <c r="L2794" s="12">
        <f>I2794*528000+J2794*1030000</f>
        <v>2640000</v>
      </c>
      <c r="M2794" s="12">
        <f>(I2794*135900)+(J2794*168000)</f>
        <v>679500</v>
      </c>
      <c r="N2794" s="12">
        <f t="shared" si="236"/>
        <v>2164350</v>
      </c>
    </row>
    <row r="2795" spans="1:14" ht="42.75" x14ac:dyDescent="0.2">
      <c r="A2795" s="25">
        <v>600950</v>
      </c>
      <c r="B2795" s="15" t="s">
        <v>3245</v>
      </c>
      <c r="C2795" s="15" t="s">
        <v>3451</v>
      </c>
      <c r="D2795" s="15" t="s">
        <v>3452</v>
      </c>
      <c r="E2795" s="15" t="s">
        <v>164</v>
      </c>
      <c r="F2795" s="13" t="s">
        <v>3464</v>
      </c>
      <c r="G2795" s="26"/>
      <c r="H2795" s="7">
        <v>7</v>
      </c>
      <c r="I2795" s="27">
        <v>7</v>
      </c>
      <c r="J2795" s="27"/>
      <c r="K2795" s="7">
        <v>4</v>
      </c>
      <c r="L2795" s="12">
        <f>I2795*528000+J2795*1030000</f>
        <v>3696000</v>
      </c>
      <c r="M2795" s="12">
        <f>(I2795*135900)+(J2795*168000)</f>
        <v>951300</v>
      </c>
      <c r="N2795" s="12">
        <f t="shared" si="236"/>
        <v>3030090</v>
      </c>
    </row>
    <row r="2796" spans="1:14" ht="42.75" x14ac:dyDescent="0.2">
      <c r="A2796" s="25">
        <v>600955</v>
      </c>
      <c r="B2796" s="15" t="s">
        <v>3245</v>
      </c>
      <c r="C2796" s="15" t="s">
        <v>3451</v>
      </c>
      <c r="D2796" s="15" t="s">
        <v>3452</v>
      </c>
      <c r="E2796" s="15" t="s">
        <v>164</v>
      </c>
      <c r="F2796" s="13" t="s">
        <v>3465</v>
      </c>
      <c r="G2796" s="26"/>
      <c r="H2796" s="7">
        <v>6.5</v>
      </c>
      <c r="I2796" s="27">
        <v>6.5</v>
      </c>
      <c r="J2796" s="27"/>
      <c r="K2796" s="7">
        <v>4</v>
      </c>
      <c r="L2796" s="12">
        <f>I2796*528000+J2796*1030000</f>
        <v>3432000</v>
      </c>
      <c r="M2796" s="12">
        <f>(I2796*135900)+(J2796*168000)</f>
        <v>883350</v>
      </c>
      <c r="N2796" s="12">
        <f t="shared" si="236"/>
        <v>2813655</v>
      </c>
    </row>
    <row r="2797" spans="1:14" ht="42.75" x14ac:dyDescent="0.2">
      <c r="A2797" s="25">
        <v>600960</v>
      </c>
      <c r="B2797" s="15" t="s">
        <v>3245</v>
      </c>
      <c r="C2797" s="15" t="s">
        <v>3451</v>
      </c>
      <c r="D2797" s="15" t="s">
        <v>3452</v>
      </c>
      <c r="E2797" s="15" t="s">
        <v>22</v>
      </c>
      <c r="F2797" s="13" t="s">
        <v>3466</v>
      </c>
      <c r="G2797" s="26" t="s">
        <v>3467</v>
      </c>
      <c r="H2797" s="7">
        <v>4.5</v>
      </c>
      <c r="I2797" s="27">
        <v>4.5</v>
      </c>
      <c r="J2797" s="27"/>
      <c r="K2797" s="7">
        <v>4</v>
      </c>
      <c r="L2797" s="12">
        <f>I2797*277000+J2797*644000</f>
        <v>1246500</v>
      </c>
      <c r="M2797" s="12">
        <f>(I2797*135900)+(J2797*179000)</f>
        <v>611550</v>
      </c>
      <c r="N2797" s="12">
        <f t="shared" si="236"/>
        <v>818415</v>
      </c>
    </row>
    <row r="2798" spans="1:14" ht="114" x14ac:dyDescent="0.2">
      <c r="A2798" s="25">
        <v>600965</v>
      </c>
      <c r="B2798" s="15" t="s">
        <v>3245</v>
      </c>
      <c r="C2798" s="15" t="s">
        <v>3451</v>
      </c>
      <c r="D2798" s="15" t="s">
        <v>3452</v>
      </c>
      <c r="E2798" s="16"/>
      <c r="F2798" s="13" t="s">
        <v>3468</v>
      </c>
      <c r="G2798" s="26"/>
      <c r="H2798" s="7">
        <v>55</v>
      </c>
      <c r="I2798" s="27">
        <v>35</v>
      </c>
      <c r="J2798" s="27">
        <v>20</v>
      </c>
      <c r="K2798" s="7">
        <v>12</v>
      </c>
      <c r="L2798" s="28">
        <f>I2798*528000+J2798*1030000</f>
        <v>39080000</v>
      </c>
      <c r="M2798" s="8">
        <f>(I2798*135900)+(J2798*168000)</f>
        <v>8116500</v>
      </c>
      <c r="N2798" s="8">
        <f t="shared" si="236"/>
        <v>33398450</v>
      </c>
    </row>
    <row r="2799" spans="1:14" ht="71.25" x14ac:dyDescent="0.2">
      <c r="A2799" s="25">
        <v>600966</v>
      </c>
      <c r="B2799" s="15" t="s">
        <v>3245</v>
      </c>
      <c r="C2799" s="15" t="s">
        <v>3451</v>
      </c>
      <c r="D2799" s="15" t="s">
        <v>3452</v>
      </c>
      <c r="E2799" s="15" t="s">
        <v>124</v>
      </c>
      <c r="F2799" s="13" t="s">
        <v>3469</v>
      </c>
      <c r="G2799" s="26"/>
      <c r="H2799" s="7">
        <v>15</v>
      </c>
      <c r="I2799" s="27">
        <v>10</v>
      </c>
      <c r="J2799" s="27">
        <v>5</v>
      </c>
      <c r="K2799" s="7" t="s">
        <v>21</v>
      </c>
      <c r="L2799" s="12">
        <f>I2799*528000+J2799*1030000</f>
        <v>10430000</v>
      </c>
      <c r="M2799" s="12">
        <f>(I2799*135900)+(J2799*168000)</f>
        <v>2199000</v>
      </c>
      <c r="N2799" s="12">
        <f t="shared" si="236"/>
        <v>8890700</v>
      </c>
    </row>
    <row r="2800" spans="1:14" ht="42.75" x14ac:dyDescent="0.2">
      <c r="A2800" s="25">
        <v>600970</v>
      </c>
      <c r="B2800" s="15" t="s">
        <v>3245</v>
      </c>
      <c r="C2800" s="15" t="s">
        <v>3451</v>
      </c>
      <c r="D2800" s="15" t="s">
        <v>3452</v>
      </c>
      <c r="E2800" s="15" t="s">
        <v>22</v>
      </c>
      <c r="F2800" s="13" t="s">
        <v>3470</v>
      </c>
      <c r="G2800" s="26" t="s">
        <v>3471</v>
      </c>
      <c r="H2800" s="7">
        <v>5</v>
      </c>
      <c r="I2800" s="27">
        <v>5</v>
      </c>
      <c r="J2800" s="27"/>
      <c r="K2800" s="7">
        <v>4</v>
      </c>
      <c r="L2800" s="12">
        <f>I2800*277000+J2800*644000</f>
        <v>1385000</v>
      </c>
      <c r="M2800" s="12">
        <f>(I2800*135900)+(J2800*179000)</f>
        <v>679500</v>
      </c>
      <c r="N2800" s="12">
        <f t="shared" si="236"/>
        <v>909350</v>
      </c>
    </row>
    <row r="2801" spans="1:14" ht="42.75" x14ac:dyDescent="0.2">
      <c r="A2801" s="25">
        <v>600975</v>
      </c>
      <c r="B2801" s="15" t="s">
        <v>3245</v>
      </c>
      <c r="C2801" s="15" t="s">
        <v>3451</v>
      </c>
      <c r="D2801" s="15" t="s">
        <v>3452</v>
      </c>
      <c r="E2801" s="15" t="s">
        <v>164</v>
      </c>
      <c r="F2801" s="13" t="s">
        <v>3472</v>
      </c>
      <c r="G2801" s="26"/>
      <c r="H2801" s="7">
        <v>28</v>
      </c>
      <c r="I2801" s="27">
        <v>18</v>
      </c>
      <c r="J2801" s="27">
        <v>10</v>
      </c>
      <c r="K2801" s="7">
        <v>4</v>
      </c>
      <c r="L2801" s="11">
        <f>I2801*528000+J2801*1030000</f>
        <v>19804000</v>
      </c>
      <c r="M2801" s="12">
        <f>(I2801*135900)+(J2801*168000)</f>
        <v>4126200</v>
      </c>
      <c r="N2801" s="12">
        <f t="shared" si="236"/>
        <v>16915660</v>
      </c>
    </row>
    <row r="2802" spans="1:14" ht="57" x14ac:dyDescent="0.2">
      <c r="A2802" s="25">
        <v>600976</v>
      </c>
      <c r="B2802" s="15" t="s">
        <v>3245</v>
      </c>
      <c r="C2802" s="15" t="s">
        <v>3451</v>
      </c>
      <c r="D2802" s="15" t="s">
        <v>3452</v>
      </c>
      <c r="E2802" s="16"/>
      <c r="F2802" s="13" t="s">
        <v>3473</v>
      </c>
      <c r="G2802" s="26"/>
      <c r="H2802" s="7">
        <v>14</v>
      </c>
      <c r="I2802" s="27">
        <v>10</v>
      </c>
      <c r="J2802" s="27">
        <v>4</v>
      </c>
      <c r="K2802" s="7" t="s">
        <v>21</v>
      </c>
      <c r="L2802" s="8">
        <f>I2802*528000+J2802*1030000</f>
        <v>9400000</v>
      </c>
      <c r="M2802" s="8">
        <f t="shared" ref="M2802:M2865" si="239">(I2802*135900)+(J2802*168000)</f>
        <v>2031000</v>
      </c>
      <c r="N2802" s="8">
        <f t="shared" si="236"/>
        <v>7978300</v>
      </c>
    </row>
    <row r="2803" spans="1:14" ht="42.75" x14ac:dyDescent="0.2">
      <c r="A2803" s="25">
        <v>600980</v>
      </c>
      <c r="B2803" s="15" t="s">
        <v>3245</v>
      </c>
      <c r="C2803" s="15" t="s">
        <v>3451</v>
      </c>
      <c r="D2803" s="15" t="s">
        <v>3452</v>
      </c>
      <c r="E2803" s="16"/>
      <c r="F2803" s="13" t="s">
        <v>3474</v>
      </c>
      <c r="G2803" s="26"/>
      <c r="H2803" s="7">
        <v>12</v>
      </c>
      <c r="I2803" s="27">
        <v>12</v>
      </c>
      <c r="J2803" s="27"/>
      <c r="K2803" s="7">
        <v>4</v>
      </c>
      <c r="L2803" s="8">
        <f t="shared" ref="L2803:L2866" si="240">I2803*528000+J2803*1030000</f>
        <v>6336000</v>
      </c>
      <c r="M2803" s="8">
        <f t="shared" si="239"/>
        <v>1630800</v>
      </c>
      <c r="N2803" s="8">
        <f t="shared" si="236"/>
        <v>5194440</v>
      </c>
    </row>
    <row r="2804" spans="1:14" ht="171" x14ac:dyDescent="0.2">
      <c r="A2804" s="25">
        <v>600985</v>
      </c>
      <c r="B2804" s="15" t="s">
        <v>3245</v>
      </c>
      <c r="C2804" s="15" t="s">
        <v>3451</v>
      </c>
      <c r="D2804" s="15" t="s">
        <v>3452</v>
      </c>
      <c r="E2804" s="16"/>
      <c r="F2804" s="13" t="s">
        <v>3475</v>
      </c>
      <c r="G2804" s="26"/>
      <c r="H2804" s="7">
        <v>5</v>
      </c>
      <c r="I2804" s="27">
        <v>5</v>
      </c>
      <c r="J2804" s="27"/>
      <c r="K2804" s="7">
        <v>4</v>
      </c>
      <c r="L2804" s="8">
        <f t="shared" si="240"/>
        <v>2640000</v>
      </c>
      <c r="M2804" s="8">
        <f t="shared" si="239"/>
        <v>679500</v>
      </c>
      <c r="N2804" s="8">
        <f t="shared" si="236"/>
        <v>2164350</v>
      </c>
    </row>
    <row r="2805" spans="1:14" ht="199.5" x14ac:dyDescent="0.2">
      <c r="A2805" s="25">
        <v>600990</v>
      </c>
      <c r="B2805" s="15" t="s">
        <v>3245</v>
      </c>
      <c r="C2805" s="15" t="s">
        <v>3451</v>
      </c>
      <c r="D2805" s="15" t="s">
        <v>3452</v>
      </c>
      <c r="E2805" s="16"/>
      <c r="F2805" s="13" t="s">
        <v>3476</v>
      </c>
      <c r="G2805" s="26"/>
      <c r="H2805" s="7">
        <v>8</v>
      </c>
      <c r="I2805" s="27">
        <v>8</v>
      </c>
      <c r="J2805" s="27"/>
      <c r="K2805" s="7">
        <v>4</v>
      </c>
      <c r="L2805" s="8">
        <f t="shared" si="240"/>
        <v>4224000</v>
      </c>
      <c r="M2805" s="8">
        <f t="shared" si="239"/>
        <v>1087200</v>
      </c>
      <c r="N2805" s="8">
        <f t="shared" si="236"/>
        <v>3462960</v>
      </c>
    </row>
    <row r="2806" spans="1:14" ht="99.75" x14ac:dyDescent="0.2">
      <c r="A2806" s="25">
        <v>600995</v>
      </c>
      <c r="B2806" s="15" t="s">
        <v>3245</v>
      </c>
      <c r="C2806" s="15" t="s">
        <v>3451</v>
      </c>
      <c r="D2806" s="15" t="s">
        <v>3477</v>
      </c>
      <c r="E2806" s="16"/>
      <c r="F2806" s="13" t="s">
        <v>3478</v>
      </c>
      <c r="G2806" s="26"/>
      <c r="H2806" s="7">
        <v>23</v>
      </c>
      <c r="I2806" s="27">
        <v>23</v>
      </c>
      <c r="J2806" s="27"/>
      <c r="K2806" s="7">
        <v>5</v>
      </c>
      <c r="L2806" s="8">
        <f t="shared" si="240"/>
        <v>12144000</v>
      </c>
      <c r="M2806" s="8">
        <f t="shared" si="239"/>
        <v>3125700</v>
      </c>
      <c r="N2806" s="8">
        <f t="shared" si="236"/>
        <v>9956010</v>
      </c>
    </row>
    <row r="2807" spans="1:14" ht="99.75" x14ac:dyDescent="0.2">
      <c r="A2807" s="25">
        <v>601000</v>
      </c>
      <c r="B2807" s="15" t="s">
        <v>3245</v>
      </c>
      <c r="C2807" s="15" t="s">
        <v>3451</v>
      </c>
      <c r="D2807" s="15" t="s">
        <v>3477</v>
      </c>
      <c r="E2807" s="16"/>
      <c r="F2807" s="13" t="s">
        <v>3479</v>
      </c>
      <c r="G2807" s="26" t="s">
        <v>3480</v>
      </c>
      <c r="H2807" s="7">
        <v>38</v>
      </c>
      <c r="I2807" s="27">
        <v>38</v>
      </c>
      <c r="J2807" s="27"/>
      <c r="K2807" s="7">
        <v>12</v>
      </c>
      <c r="L2807" s="8">
        <f t="shared" si="240"/>
        <v>20064000</v>
      </c>
      <c r="M2807" s="8">
        <f t="shared" si="239"/>
        <v>5164200</v>
      </c>
      <c r="N2807" s="8">
        <f t="shared" si="236"/>
        <v>16449060</v>
      </c>
    </row>
    <row r="2808" spans="1:14" ht="42.75" x14ac:dyDescent="0.2">
      <c r="A2808" s="25">
        <v>601005</v>
      </c>
      <c r="B2808" s="15" t="s">
        <v>3245</v>
      </c>
      <c r="C2808" s="15" t="s">
        <v>3451</v>
      </c>
      <c r="D2808" s="15" t="s">
        <v>3477</v>
      </c>
      <c r="E2808" s="16"/>
      <c r="F2808" s="13" t="s">
        <v>3481</v>
      </c>
      <c r="G2808" s="26"/>
      <c r="H2808" s="7">
        <v>18.399999999999999</v>
      </c>
      <c r="I2808" s="27">
        <v>18.399999999999999</v>
      </c>
      <c r="J2808" s="27"/>
      <c r="K2808" s="7">
        <v>5</v>
      </c>
      <c r="L2808" s="8">
        <f t="shared" si="240"/>
        <v>9715200</v>
      </c>
      <c r="M2808" s="8">
        <f t="shared" si="239"/>
        <v>2500560</v>
      </c>
      <c r="N2808" s="8">
        <f t="shared" si="236"/>
        <v>7964808</v>
      </c>
    </row>
    <row r="2809" spans="1:14" ht="57" x14ac:dyDescent="0.2">
      <c r="A2809" s="25">
        <v>601010</v>
      </c>
      <c r="B2809" s="15" t="s">
        <v>3245</v>
      </c>
      <c r="C2809" s="15" t="s">
        <v>3451</v>
      </c>
      <c r="D2809" s="15" t="s">
        <v>3482</v>
      </c>
      <c r="E2809" s="16"/>
      <c r="F2809" s="13" t="s">
        <v>3483</v>
      </c>
      <c r="G2809" s="26"/>
      <c r="H2809" s="7">
        <v>11.3</v>
      </c>
      <c r="I2809" s="27">
        <v>11.3</v>
      </c>
      <c r="J2809" s="27"/>
      <c r="K2809" s="7">
        <v>5</v>
      </c>
      <c r="L2809" s="8">
        <f t="shared" si="240"/>
        <v>5966400</v>
      </c>
      <c r="M2809" s="8">
        <f t="shared" si="239"/>
        <v>1535670</v>
      </c>
      <c r="N2809" s="8">
        <f t="shared" si="236"/>
        <v>4891431</v>
      </c>
    </row>
    <row r="2810" spans="1:14" ht="57" x14ac:dyDescent="0.2">
      <c r="A2810" s="25">
        <v>601015</v>
      </c>
      <c r="B2810" s="15" t="s">
        <v>3245</v>
      </c>
      <c r="C2810" s="15" t="s">
        <v>3451</v>
      </c>
      <c r="D2810" s="15" t="s">
        <v>3482</v>
      </c>
      <c r="E2810" s="15" t="s">
        <v>164</v>
      </c>
      <c r="F2810" s="13" t="s">
        <v>3484</v>
      </c>
      <c r="G2810" s="26"/>
      <c r="H2810" s="7">
        <v>19.899999999999999</v>
      </c>
      <c r="I2810" s="27">
        <v>19.899999999999999</v>
      </c>
      <c r="J2810" s="27"/>
      <c r="K2810" s="7">
        <v>5</v>
      </c>
      <c r="L2810" s="12">
        <f t="shared" si="240"/>
        <v>10507200</v>
      </c>
      <c r="M2810" s="12">
        <f t="shared" si="239"/>
        <v>2704410</v>
      </c>
      <c r="N2810" s="12">
        <f t="shared" si="236"/>
        <v>8614113</v>
      </c>
    </row>
    <row r="2811" spans="1:14" ht="42.75" x14ac:dyDescent="0.2">
      <c r="A2811" s="25">
        <v>601020</v>
      </c>
      <c r="B2811" s="15" t="s">
        <v>3245</v>
      </c>
      <c r="C2811" s="15" t="s">
        <v>3451</v>
      </c>
      <c r="D2811" s="15" t="s">
        <v>3482</v>
      </c>
      <c r="E2811" s="15" t="s">
        <v>164</v>
      </c>
      <c r="F2811" s="13" t="s">
        <v>3485</v>
      </c>
      <c r="G2811" s="26"/>
      <c r="H2811" s="7">
        <v>24.9</v>
      </c>
      <c r="I2811" s="27">
        <v>24.9</v>
      </c>
      <c r="J2811" s="27"/>
      <c r="K2811" s="7">
        <v>5</v>
      </c>
      <c r="L2811" s="12">
        <f t="shared" si="240"/>
        <v>13147200</v>
      </c>
      <c r="M2811" s="12">
        <f t="shared" si="239"/>
        <v>3383910</v>
      </c>
      <c r="N2811" s="12">
        <f t="shared" si="236"/>
        <v>10778463</v>
      </c>
    </row>
    <row r="2812" spans="1:14" ht="85.5" x14ac:dyDescent="0.2">
      <c r="A2812" s="25">
        <v>601025</v>
      </c>
      <c r="B2812" s="15" t="s">
        <v>3245</v>
      </c>
      <c r="C2812" s="15" t="s">
        <v>3451</v>
      </c>
      <c r="D2812" s="15" t="s">
        <v>3486</v>
      </c>
      <c r="E2812" s="15" t="s">
        <v>164</v>
      </c>
      <c r="F2812" s="13" t="s">
        <v>3487</v>
      </c>
      <c r="G2812" s="26"/>
      <c r="H2812" s="7">
        <v>19.399999999999999</v>
      </c>
      <c r="I2812" s="27">
        <v>19.399999999999999</v>
      </c>
      <c r="J2812" s="27"/>
      <c r="K2812" s="7">
        <v>5</v>
      </c>
      <c r="L2812" s="12">
        <f t="shared" si="240"/>
        <v>10243200</v>
      </c>
      <c r="M2812" s="12">
        <f t="shared" si="239"/>
        <v>2636460</v>
      </c>
      <c r="N2812" s="12">
        <f t="shared" si="236"/>
        <v>8397678</v>
      </c>
    </row>
    <row r="2813" spans="1:14" ht="114" x14ac:dyDescent="0.2">
      <c r="A2813" s="25">
        <v>601030</v>
      </c>
      <c r="B2813" s="15" t="s">
        <v>3245</v>
      </c>
      <c r="C2813" s="15" t="s">
        <v>3451</v>
      </c>
      <c r="D2813" s="15" t="s">
        <v>3486</v>
      </c>
      <c r="E2813" s="15" t="s">
        <v>164</v>
      </c>
      <c r="F2813" s="13" t="s">
        <v>3488</v>
      </c>
      <c r="G2813" s="26"/>
      <c r="H2813" s="7">
        <v>1.6</v>
      </c>
      <c r="I2813" s="27">
        <v>1.6</v>
      </c>
      <c r="J2813" s="27"/>
      <c r="K2813" s="7">
        <v>10</v>
      </c>
      <c r="L2813" s="12">
        <f t="shared" si="240"/>
        <v>844800</v>
      </c>
      <c r="M2813" s="12">
        <f t="shared" si="239"/>
        <v>217440</v>
      </c>
      <c r="N2813" s="12">
        <f t="shared" si="236"/>
        <v>692592</v>
      </c>
    </row>
    <row r="2814" spans="1:14" ht="185.25" x14ac:dyDescent="0.2">
      <c r="A2814" s="25">
        <v>601035</v>
      </c>
      <c r="B2814" s="15" t="s">
        <v>3245</v>
      </c>
      <c r="C2814" s="15" t="s">
        <v>3451</v>
      </c>
      <c r="D2814" s="15" t="s">
        <v>3489</v>
      </c>
      <c r="E2814" s="16"/>
      <c r="F2814" s="13" t="s">
        <v>3490</v>
      </c>
      <c r="G2814" s="26"/>
      <c r="H2814" s="7">
        <v>53</v>
      </c>
      <c r="I2814" s="27">
        <v>53</v>
      </c>
      <c r="J2814" s="27"/>
      <c r="K2814" s="7">
        <v>10</v>
      </c>
      <c r="L2814" s="8">
        <f t="shared" si="240"/>
        <v>27984000</v>
      </c>
      <c r="M2814" s="8">
        <f t="shared" si="239"/>
        <v>7202700</v>
      </c>
      <c r="N2814" s="8">
        <f t="shared" si="236"/>
        <v>22942110</v>
      </c>
    </row>
    <row r="2815" spans="1:14" ht="114" x14ac:dyDescent="0.2">
      <c r="A2815" s="25">
        <v>601040</v>
      </c>
      <c r="B2815" s="15" t="s">
        <v>3245</v>
      </c>
      <c r="C2815" s="15" t="s">
        <v>3451</v>
      </c>
      <c r="D2815" s="15" t="s">
        <v>3491</v>
      </c>
      <c r="E2815" s="16"/>
      <c r="F2815" s="13" t="s">
        <v>3492</v>
      </c>
      <c r="G2815" s="26"/>
      <c r="H2815" s="7">
        <v>66</v>
      </c>
      <c r="I2815" s="27">
        <v>66</v>
      </c>
      <c r="J2815" s="27"/>
      <c r="K2815" s="7">
        <v>10</v>
      </c>
      <c r="L2815" s="8">
        <f t="shared" si="240"/>
        <v>34848000</v>
      </c>
      <c r="M2815" s="8">
        <f t="shared" si="239"/>
        <v>8969400</v>
      </c>
      <c r="N2815" s="8">
        <f t="shared" si="236"/>
        <v>28569420</v>
      </c>
    </row>
    <row r="2816" spans="1:14" ht="128.25" x14ac:dyDescent="0.2">
      <c r="A2816" s="25">
        <v>601045</v>
      </c>
      <c r="B2816" s="15" t="s">
        <v>3245</v>
      </c>
      <c r="C2816" s="15" t="s">
        <v>3451</v>
      </c>
      <c r="D2816" s="15" t="s">
        <v>3491</v>
      </c>
      <c r="E2816" s="16"/>
      <c r="F2816" s="13" t="s">
        <v>3493</v>
      </c>
      <c r="G2816" s="26"/>
      <c r="H2816" s="7">
        <v>57</v>
      </c>
      <c r="I2816" s="27">
        <v>57</v>
      </c>
      <c r="J2816" s="27"/>
      <c r="K2816" s="7">
        <v>10</v>
      </c>
      <c r="L2816" s="8">
        <f t="shared" si="240"/>
        <v>30096000</v>
      </c>
      <c r="M2816" s="8">
        <f t="shared" si="239"/>
        <v>7746300</v>
      </c>
      <c r="N2816" s="8">
        <f t="shared" si="236"/>
        <v>24673590</v>
      </c>
    </row>
    <row r="2817" spans="1:14" ht="156.75" x14ac:dyDescent="0.2">
      <c r="A2817" s="25">
        <v>601055</v>
      </c>
      <c r="B2817" s="15" t="s">
        <v>3245</v>
      </c>
      <c r="C2817" s="15" t="s">
        <v>3451</v>
      </c>
      <c r="D2817" s="15" t="s">
        <v>3491</v>
      </c>
      <c r="E2817" s="16"/>
      <c r="F2817" s="13" t="s">
        <v>3494</v>
      </c>
      <c r="G2817" s="26"/>
      <c r="H2817" s="7">
        <v>57</v>
      </c>
      <c r="I2817" s="27">
        <v>57</v>
      </c>
      <c r="J2817" s="27"/>
      <c r="K2817" s="7">
        <v>10</v>
      </c>
      <c r="L2817" s="8">
        <f t="shared" si="240"/>
        <v>30096000</v>
      </c>
      <c r="M2817" s="8">
        <f t="shared" si="239"/>
        <v>7746300</v>
      </c>
      <c r="N2817" s="8">
        <f t="shared" si="236"/>
        <v>24673590</v>
      </c>
    </row>
    <row r="2818" spans="1:14" ht="171" x14ac:dyDescent="0.2">
      <c r="A2818" s="25">
        <v>601060</v>
      </c>
      <c r="B2818" s="15" t="s">
        <v>3245</v>
      </c>
      <c r="C2818" s="15" t="s">
        <v>3451</v>
      </c>
      <c r="D2818" s="15" t="s">
        <v>3491</v>
      </c>
      <c r="E2818" s="16"/>
      <c r="F2818" s="13" t="s">
        <v>3495</v>
      </c>
      <c r="G2818" s="26"/>
      <c r="H2818" s="7">
        <v>70</v>
      </c>
      <c r="I2818" s="27">
        <v>70</v>
      </c>
      <c r="J2818" s="27"/>
      <c r="K2818" s="7">
        <v>10</v>
      </c>
      <c r="L2818" s="8">
        <f t="shared" si="240"/>
        <v>36960000</v>
      </c>
      <c r="M2818" s="8">
        <f t="shared" si="239"/>
        <v>9513000</v>
      </c>
      <c r="N2818" s="8">
        <f t="shared" si="236"/>
        <v>30300900</v>
      </c>
    </row>
    <row r="2819" spans="1:14" ht="114" x14ac:dyDescent="0.2">
      <c r="A2819" s="25">
        <v>601065</v>
      </c>
      <c r="B2819" s="15" t="s">
        <v>3245</v>
      </c>
      <c r="C2819" s="15" t="s">
        <v>3451</v>
      </c>
      <c r="D2819" s="15" t="s">
        <v>3491</v>
      </c>
      <c r="E2819" s="15" t="s">
        <v>124</v>
      </c>
      <c r="F2819" s="13" t="s">
        <v>3496</v>
      </c>
      <c r="G2819" s="26"/>
      <c r="H2819" s="7">
        <v>10</v>
      </c>
      <c r="I2819" s="27">
        <v>10</v>
      </c>
      <c r="J2819" s="27"/>
      <c r="K2819" s="7">
        <v>0</v>
      </c>
      <c r="L2819" s="12">
        <f t="shared" si="240"/>
        <v>5280000</v>
      </c>
      <c r="M2819" s="12">
        <f t="shared" si="239"/>
        <v>1359000</v>
      </c>
      <c r="N2819" s="12">
        <f t="shared" si="236"/>
        <v>4328700</v>
      </c>
    </row>
    <row r="2820" spans="1:14" ht="114" x14ac:dyDescent="0.2">
      <c r="A2820" s="25">
        <v>601070</v>
      </c>
      <c r="B2820" s="15" t="s">
        <v>3245</v>
      </c>
      <c r="C2820" s="15" t="s">
        <v>3451</v>
      </c>
      <c r="D2820" s="15" t="s">
        <v>3491</v>
      </c>
      <c r="E2820" s="16"/>
      <c r="F2820" s="13" t="s">
        <v>3497</v>
      </c>
      <c r="G2820" s="26"/>
      <c r="H2820" s="7">
        <v>86</v>
      </c>
      <c r="I2820" s="27">
        <v>86</v>
      </c>
      <c r="J2820" s="27"/>
      <c r="K2820" s="7">
        <v>11</v>
      </c>
      <c r="L2820" s="8">
        <f t="shared" si="240"/>
        <v>45408000</v>
      </c>
      <c r="M2820" s="8">
        <f t="shared" si="239"/>
        <v>11687400</v>
      </c>
      <c r="N2820" s="8">
        <f t="shared" ref="N2820:N2883" si="241">L2820- ((M2820*70)/100)</f>
        <v>37226820</v>
      </c>
    </row>
    <row r="2821" spans="1:14" ht="114" x14ac:dyDescent="0.2">
      <c r="A2821" s="25">
        <v>601075</v>
      </c>
      <c r="B2821" s="15" t="s">
        <v>3245</v>
      </c>
      <c r="C2821" s="15" t="s">
        <v>3451</v>
      </c>
      <c r="D2821" s="15" t="s">
        <v>3491</v>
      </c>
      <c r="E2821" s="15" t="s">
        <v>124</v>
      </c>
      <c r="F2821" s="13" t="s">
        <v>3498</v>
      </c>
      <c r="G2821" s="26"/>
      <c r="H2821" s="7">
        <v>14</v>
      </c>
      <c r="I2821" s="27">
        <v>14</v>
      </c>
      <c r="J2821" s="27"/>
      <c r="K2821" s="7">
        <v>0</v>
      </c>
      <c r="L2821" s="12">
        <f t="shared" si="240"/>
        <v>7392000</v>
      </c>
      <c r="M2821" s="12">
        <f t="shared" si="239"/>
        <v>1902600</v>
      </c>
      <c r="N2821" s="12">
        <f t="shared" si="241"/>
        <v>6060180</v>
      </c>
    </row>
    <row r="2822" spans="1:14" ht="42.75" x14ac:dyDescent="0.2">
      <c r="A2822" s="25">
        <v>601090</v>
      </c>
      <c r="B2822" s="15" t="s">
        <v>3245</v>
      </c>
      <c r="C2822" s="15" t="s">
        <v>3451</v>
      </c>
      <c r="D2822" s="15" t="s">
        <v>3491</v>
      </c>
      <c r="E2822" s="16"/>
      <c r="F2822" s="13" t="s">
        <v>3499</v>
      </c>
      <c r="G2822" s="26"/>
      <c r="H2822" s="7">
        <v>72.2</v>
      </c>
      <c r="I2822" s="27">
        <v>72.2</v>
      </c>
      <c r="J2822" s="27"/>
      <c r="K2822" s="7">
        <v>12</v>
      </c>
      <c r="L2822" s="8">
        <f t="shared" si="240"/>
        <v>38121600</v>
      </c>
      <c r="M2822" s="8">
        <f t="shared" si="239"/>
        <v>9811980</v>
      </c>
      <c r="N2822" s="8">
        <f t="shared" si="241"/>
        <v>31253214</v>
      </c>
    </row>
    <row r="2823" spans="1:14" ht="99.75" x14ac:dyDescent="0.2">
      <c r="A2823" s="25">
        <v>601095</v>
      </c>
      <c r="B2823" s="15" t="s">
        <v>3245</v>
      </c>
      <c r="C2823" s="15" t="s">
        <v>3451</v>
      </c>
      <c r="D2823" s="15" t="s">
        <v>3491</v>
      </c>
      <c r="E2823" s="16"/>
      <c r="F2823" s="13" t="s">
        <v>3500</v>
      </c>
      <c r="G2823" s="26"/>
      <c r="H2823" s="7">
        <v>82.5</v>
      </c>
      <c r="I2823" s="27">
        <v>82.5</v>
      </c>
      <c r="J2823" s="27"/>
      <c r="K2823" s="7">
        <v>10</v>
      </c>
      <c r="L2823" s="8">
        <f t="shared" si="240"/>
        <v>43560000</v>
      </c>
      <c r="M2823" s="8">
        <f t="shared" si="239"/>
        <v>11211750</v>
      </c>
      <c r="N2823" s="8">
        <f t="shared" si="241"/>
        <v>35711775</v>
      </c>
    </row>
    <row r="2824" spans="1:14" ht="156.75" x14ac:dyDescent="0.2">
      <c r="A2824" s="25">
        <v>601100</v>
      </c>
      <c r="B2824" s="15" t="s">
        <v>3245</v>
      </c>
      <c r="C2824" s="15" t="s">
        <v>3451</v>
      </c>
      <c r="D2824" s="15" t="s">
        <v>3501</v>
      </c>
      <c r="E2824" s="16"/>
      <c r="F2824" s="13" t="s">
        <v>3502</v>
      </c>
      <c r="G2824" s="26"/>
      <c r="H2824" s="7">
        <v>85</v>
      </c>
      <c r="I2824" s="27">
        <v>85</v>
      </c>
      <c r="J2824" s="27"/>
      <c r="K2824" s="7">
        <v>12</v>
      </c>
      <c r="L2824" s="8">
        <f t="shared" si="240"/>
        <v>44880000</v>
      </c>
      <c r="M2824" s="8">
        <f t="shared" si="239"/>
        <v>11551500</v>
      </c>
      <c r="N2824" s="8">
        <f t="shared" si="241"/>
        <v>36793950</v>
      </c>
    </row>
    <row r="2825" spans="1:14" ht="156.75" x14ac:dyDescent="0.2">
      <c r="A2825" s="25">
        <v>601105</v>
      </c>
      <c r="B2825" s="15" t="s">
        <v>3245</v>
      </c>
      <c r="C2825" s="15" t="s">
        <v>3451</v>
      </c>
      <c r="D2825" s="15" t="s">
        <v>3501</v>
      </c>
      <c r="E2825" s="15" t="s">
        <v>124</v>
      </c>
      <c r="F2825" s="13" t="s">
        <v>3503</v>
      </c>
      <c r="G2825" s="26"/>
      <c r="H2825" s="7">
        <v>14</v>
      </c>
      <c r="I2825" s="27">
        <v>14</v>
      </c>
      <c r="J2825" s="27"/>
      <c r="K2825" s="7">
        <v>0</v>
      </c>
      <c r="L2825" s="12">
        <f t="shared" si="240"/>
        <v>7392000</v>
      </c>
      <c r="M2825" s="12">
        <f t="shared" si="239"/>
        <v>1902600</v>
      </c>
      <c r="N2825" s="12">
        <f t="shared" si="241"/>
        <v>6060180</v>
      </c>
    </row>
    <row r="2826" spans="1:14" ht="156.75" x14ac:dyDescent="0.2">
      <c r="A2826" s="25">
        <v>601106</v>
      </c>
      <c r="B2826" s="15" t="s">
        <v>3245</v>
      </c>
      <c r="C2826" s="15" t="s">
        <v>3451</v>
      </c>
      <c r="D2826" s="15" t="s">
        <v>3501</v>
      </c>
      <c r="E2826" s="16"/>
      <c r="F2826" s="13" t="s">
        <v>3504</v>
      </c>
      <c r="G2826" s="26"/>
      <c r="H2826" s="7">
        <v>75</v>
      </c>
      <c r="I2826" s="27">
        <v>75</v>
      </c>
      <c r="J2826" s="27"/>
      <c r="K2826" s="7">
        <v>15</v>
      </c>
      <c r="L2826" s="8">
        <f t="shared" si="240"/>
        <v>39600000</v>
      </c>
      <c r="M2826" s="8">
        <f t="shared" si="239"/>
        <v>10192500</v>
      </c>
      <c r="N2826" s="8">
        <f t="shared" si="241"/>
        <v>32465250</v>
      </c>
    </row>
    <row r="2827" spans="1:14" ht="156.75" x14ac:dyDescent="0.2">
      <c r="A2827" s="25">
        <v>601108</v>
      </c>
      <c r="B2827" s="15" t="s">
        <v>3245</v>
      </c>
      <c r="C2827" s="15" t="s">
        <v>3451</v>
      </c>
      <c r="D2827" s="15" t="s">
        <v>3501</v>
      </c>
      <c r="E2827" s="15" t="s">
        <v>124</v>
      </c>
      <c r="F2827" s="13" t="s">
        <v>3505</v>
      </c>
      <c r="G2827" s="26"/>
      <c r="H2827" s="7">
        <v>14</v>
      </c>
      <c r="I2827" s="27">
        <v>14</v>
      </c>
      <c r="J2827" s="27"/>
      <c r="K2827" s="7">
        <v>0</v>
      </c>
      <c r="L2827" s="12">
        <f t="shared" si="240"/>
        <v>7392000</v>
      </c>
      <c r="M2827" s="12">
        <f t="shared" si="239"/>
        <v>1902600</v>
      </c>
      <c r="N2827" s="12">
        <f t="shared" si="241"/>
        <v>6060180</v>
      </c>
    </row>
    <row r="2828" spans="1:14" ht="156.75" x14ac:dyDescent="0.2">
      <c r="A2828" s="25">
        <v>601110</v>
      </c>
      <c r="B2828" s="15" t="s">
        <v>3245</v>
      </c>
      <c r="C2828" s="15" t="s">
        <v>3451</v>
      </c>
      <c r="D2828" s="15" t="s">
        <v>3501</v>
      </c>
      <c r="E2828" s="16"/>
      <c r="F2828" s="13" t="s">
        <v>3506</v>
      </c>
      <c r="G2828" s="26"/>
      <c r="H2828" s="7">
        <v>85</v>
      </c>
      <c r="I2828" s="27">
        <v>85</v>
      </c>
      <c r="J2828" s="27"/>
      <c r="K2828" s="7">
        <v>12</v>
      </c>
      <c r="L2828" s="8">
        <f t="shared" si="240"/>
        <v>44880000</v>
      </c>
      <c r="M2828" s="8">
        <f t="shared" si="239"/>
        <v>11551500</v>
      </c>
      <c r="N2828" s="8">
        <f t="shared" si="241"/>
        <v>36793950</v>
      </c>
    </row>
    <row r="2829" spans="1:14" ht="156.75" x14ac:dyDescent="0.2">
      <c r="A2829" s="25">
        <v>601115</v>
      </c>
      <c r="B2829" s="15" t="s">
        <v>3245</v>
      </c>
      <c r="C2829" s="15" t="s">
        <v>3451</v>
      </c>
      <c r="D2829" s="15" t="s">
        <v>3501</v>
      </c>
      <c r="E2829" s="15" t="s">
        <v>124</v>
      </c>
      <c r="F2829" s="13" t="s">
        <v>3507</v>
      </c>
      <c r="G2829" s="26"/>
      <c r="H2829" s="7">
        <v>10</v>
      </c>
      <c r="I2829" s="27">
        <v>10</v>
      </c>
      <c r="J2829" s="27"/>
      <c r="K2829" s="7">
        <v>0</v>
      </c>
      <c r="L2829" s="12">
        <f t="shared" si="240"/>
        <v>5280000</v>
      </c>
      <c r="M2829" s="12">
        <f t="shared" si="239"/>
        <v>1359000</v>
      </c>
      <c r="N2829" s="12">
        <f t="shared" si="241"/>
        <v>4328700</v>
      </c>
    </row>
    <row r="2830" spans="1:14" ht="99.75" x14ac:dyDescent="0.2">
      <c r="A2830" s="25">
        <v>601120</v>
      </c>
      <c r="B2830" s="15" t="s">
        <v>3245</v>
      </c>
      <c r="C2830" s="15" t="s">
        <v>3451</v>
      </c>
      <c r="D2830" s="15" t="s">
        <v>3508</v>
      </c>
      <c r="E2830" s="16"/>
      <c r="F2830" s="13" t="s">
        <v>3509</v>
      </c>
      <c r="G2830" s="26"/>
      <c r="H2830" s="7">
        <v>70</v>
      </c>
      <c r="I2830" s="27">
        <v>70</v>
      </c>
      <c r="J2830" s="27"/>
      <c r="K2830" s="7">
        <v>14</v>
      </c>
      <c r="L2830" s="8">
        <f t="shared" si="240"/>
        <v>36960000</v>
      </c>
      <c r="M2830" s="8">
        <f t="shared" si="239"/>
        <v>9513000</v>
      </c>
      <c r="N2830" s="8">
        <f t="shared" si="241"/>
        <v>30300900</v>
      </c>
    </row>
    <row r="2831" spans="1:14" ht="99.75" x14ac:dyDescent="0.2">
      <c r="A2831" s="25">
        <v>601125</v>
      </c>
      <c r="B2831" s="15" t="s">
        <v>3245</v>
      </c>
      <c r="C2831" s="15" t="s">
        <v>3451</v>
      </c>
      <c r="D2831" s="15" t="s">
        <v>3508</v>
      </c>
      <c r="E2831" s="15" t="s">
        <v>124</v>
      </c>
      <c r="F2831" s="13" t="s">
        <v>3510</v>
      </c>
      <c r="G2831" s="26"/>
      <c r="H2831" s="7">
        <v>11</v>
      </c>
      <c r="I2831" s="27">
        <v>11</v>
      </c>
      <c r="J2831" s="27"/>
      <c r="K2831" s="7">
        <v>0</v>
      </c>
      <c r="L2831" s="12">
        <f t="shared" si="240"/>
        <v>5808000</v>
      </c>
      <c r="M2831" s="12">
        <f t="shared" si="239"/>
        <v>1494900</v>
      </c>
      <c r="N2831" s="12">
        <f t="shared" si="241"/>
        <v>4761570</v>
      </c>
    </row>
    <row r="2832" spans="1:14" ht="99.75" x14ac:dyDescent="0.2">
      <c r="A2832" s="25">
        <v>601130</v>
      </c>
      <c r="B2832" s="15" t="s">
        <v>3245</v>
      </c>
      <c r="C2832" s="15" t="s">
        <v>3451</v>
      </c>
      <c r="D2832" s="15" t="s">
        <v>3508</v>
      </c>
      <c r="E2832" s="16"/>
      <c r="F2832" s="13" t="s">
        <v>3511</v>
      </c>
      <c r="G2832" s="26"/>
      <c r="H2832" s="7">
        <v>75</v>
      </c>
      <c r="I2832" s="27">
        <v>75</v>
      </c>
      <c r="J2832" s="27"/>
      <c r="K2832" s="7">
        <v>12</v>
      </c>
      <c r="L2832" s="8">
        <f t="shared" si="240"/>
        <v>39600000</v>
      </c>
      <c r="M2832" s="8">
        <f t="shared" si="239"/>
        <v>10192500</v>
      </c>
      <c r="N2832" s="8">
        <f t="shared" si="241"/>
        <v>32465250</v>
      </c>
    </row>
    <row r="2833" spans="1:14" ht="99.75" x14ac:dyDescent="0.2">
      <c r="A2833" s="25">
        <v>601135</v>
      </c>
      <c r="B2833" s="15" t="s">
        <v>3245</v>
      </c>
      <c r="C2833" s="15" t="s">
        <v>3451</v>
      </c>
      <c r="D2833" s="15" t="s">
        <v>3508</v>
      </c>
      <c r="E2833" s="15" t="s">
        <v>124</v>
      </c>
      <c r="F2833" s="13" t="s">
        <v>3512</v>
      </c>
      <c r="G2833" s="26"/>
      <c r="H2833" s="7">
        <v>8</v>
      </c>
      <c r="I2833" s="27">
        <v>8</v>
      </c>
      <c r="J2833" s="27"/>
      <c r="K2833" s="7">
        <v>0</v>
      </c>
      <c r="L2833" s="12">
        <f t="shared" si="240"/>
        <v>4224000</v>
      </c>
      <c r="M2833" s="12">
        <f t="shared" si="239"/>
        <v>1087200</v>
      </c>
      <c r="N2833" s="12">
        <f t="shared" si="241"/>
        <v>3462960</v>
      </c>
    </row>
    <row r="2834" spans="1:14" ht="99.75" x14ac:dyDescent="0.2">
      <c r="A2834" s="25">
        <v>601140</v>
      </c>
      <c r="B2834" s="15" t="s">
        <v>3245</v>
      </c>
      <c r="C2834" s="15" t="s">
        <v>3451</v>
      </c>
      <c r="D2834" s="15" t="s">
        <v>3508</v>
      </c>
      <c r="E2834" s="16"/>
      <c r="F2834" s="13" t="s">
        <v>3513</v>
      </c>
      <c r="G2834" s="26"/>
      <c r="H2834" s="7">
        <v>86</v>
      </c>
      <c r="I2834" s="27">
        <v>86</v>
      </c>
      <c r="J2834" s="27"/>
      <c r="K2834" s="7">
        <v>14</v>
      </c>
      <c r="L2834" s="8">
        <f t="shared" si="240"/>
        <v>45408000</v>
      </c>
      <c r="M2834" s="8">
        <f t="shared" si="239"/>
        <v>11687400</v>
      </c>
      <c r="N2834" s="8">
        <f t="shared" si="241"/>
        <v>37226820</v>
      </c>
    </row>
    <row r="2835" spans="1:14" ht="99.75" x14ac:dyDescent="0.2">
      <c r="A2835" s="25">
        <v>601145</v>
      </c>
      <c r="B2835" s="15" t="s">
        <v>3245</v>
      </c>
      <c r="C2835" s="15" t="s">
        <v>3451</v>
      </c>
      <c r="D2835" s="15" t="s">
        <v>3508</v>
      </c>
      <c r="E2835" s="15" t="s">
        <v>124</v>
      </c>
      <c r="F2835" s="13" t="s">
        <v>3514</v>
      </c>
      <c r="G2835" s="26"/>
      <c r="H2835" s="7">
        <v>13</v>
      </c>
      <c r="I2835" s="27">
        <v>13</v>
      </c>
      <c r="J2835" s="27"/>
      <c r="K2835" s="7">
        <v>0</v>
      </c>
      <c r="L2835" s="12">
        <f t="shared" si="240"/>
        <v>6864000</v>
      </c>
      <c r="M2835" s="12">
        <f t="shared" si="239"/>
        <v>1766700</v>
      </c>
      <c r="N2835" s="12">
        <f t="shared" si="241"/>
        <v>5627310</v>
      </c>
    </row>
    <row r="2836" spans="1:14" ht="99.75" x14ac:dyDescent="0.2">
      <c r="A2836" s="25">
        <v>601150</v>
      </c>
      <c r="B2836" s="15" t="s">
        <v>3245</v>
      </c>
      <c r="C2836" s="15" t="s">
        <v>3451</v>
      </c>
      <c r="D2836" s="15" t="s">
        <v>3508</v>
      </c>
      <c r="E2836" s="16"/>
      <c r="F2836" s="13" t="s">
        <v>3515</v>
      </c>
      <c r="G2836" s="26"/>
      <c r="H2836" s="7">
        <v>95</v>
      </c>
      <c r="I2836" s="27">
        <v>95</v>
      </c>
      <c r="J2836" s="27"/>
      <c r="K2836" s="7">
        <v>12</v>
      </c>
      <c r="L2836" s="8">
        <f t="shared" si="240"/>
        <v>50160000</v>
      </c>
      <c r="M2836" s="8">
        <f t="shared" si="239"/>
        <v>12910500</v>
      </c>
      <c r="N2836" s="8">
        <f t="shared" si="241"/>
        <v>41122650</v>
      </c>
    </row>
    <row r="2837" spans="1:14" ht="99.75" x14ac:dyDescent="0.2">
      <c r="A2837" s="25">
        <v>601155</v>
      </c>
      <c r="B2837" s="15" t="s">
        <v>3245</v>
      </c>
      <c r="C2837" s="15" t="s">
        <v>3451</v>
      </c>
      <c r="D2837" s="15" t="s">
        <v>3508</v>
      </c>
      <c r="E2837" s="15" t="s">
        <v>124</v>
      </c>
      <c r="F2837" s="13" t="s">
        <v>3516</v>
      </c>
      <c r="G2837" s="26"/>
      <c r="H2837" s="7">
        <v>8</v>
      </c>
      <c r="I2837" s="27">
        <v>8</v>
      </c>
      <c r="J2837" s="27"/>
      <c r="K2837" s="7">
        <v>0</v>
      </c>
      <c r="L2837" s="12">
        <f t="shared" si="240"/>
        <v>4224000</v>
      </c>
      <c r="M2837" s="12">
        <f t="shared" si="239"/>
        <v>1087200</v>
      </c>
      <c r="N2837" s="12">
        <f t="shared" si="241"/>
        <v>3462960</v>
      </c>
    </row>
    <row r="2838" spans="1:14" ht="114" x14ac:dyDescent="0.2">
      <c r="A2838" s="25">
        <v>601160</v>
      </c>
      <c r="B2838" s="15" t="s">
        <v>3245</v>
      </c>
      <c r="C2838" s="15" t="s">
        <v>3451</v>
      </c>
      <c r="D2838" s="15" t="s">
        <v>3508</v>
      </c>
      <c r="E2838" s="16"/>
      <c r="F2838" s="13" t="s">
        <v>3517</v>
      </c>
      <c r="G2838" s="26"/>
      <c r="H2838" s="7">
        <v>123</v>
      </c>
      <c r="I2838" s="27">
        <v>123</v>
      </c>
      <c r="J2838" s="27"/>
      <c r="K2838" s="7">
        <v>12</v>
      </c>
      <c r="L2838" s="8">
        <f t="shared" si="240"/>
        <v>64944000</v>
      </c>
      <c r="M2838" s="8">
        <f t="shared" si="239"/>
        <v>16715700</v>
      </c>
      <c r="N2838" s="8">
        <f t="shared" si="241"/>
        <v>53243010</v>
      </c>
    </row>
    <row r="2839" spans="1:14" ht="128.25" x14ac:dyDescent="0.2">
      <c r="A2839" s="25">
        <v>601165</v>
      </c>
      <c r="B2839" s="15" t="s">
        <v>3245</v>
      </c>
      <c r="C2839" s="15" t="s">
        <v>3451</v>
      </c>
      <c r="D2839" s="15" t="s">
        <v>3508</v>
      </c>
      <c r="E2839" s="15" t="s">
        <v>124</v>
      </c>
      <c r="F2839" s="13" t="s">
        <v>3518</v>
      </c>
      <c r="G2839" s="26"/>
      <c r="H2839" s="7">
        <v>14.5</v>
      </c>
      <c r="I2839" s="27">
        <v>14.5</v>
      </c>
      <c r="J2839" s="27"/>
      <c r="K2839" s="7">
        <v>0</v>
      </c>
      <c r="L2839" s="12">
        <f t="shared" si="240"/>
        <v>7656000</v>
      </c>
      <c r="M2839" s="12">
        <f t="shared" si="239"/>
        <v>1970550</v>
      </c>
      <c r="N2839" s="12">
        <f t="shared" si="241"/>
        <v>6276615</v>
      </c>
    </row>
    <row r="2840" spans="1:14" ht="99.75" x14ac:dyDescent="0.2">
      <c r="A2840" s="25">
        <v>601170</v>
      </c>
      <c r="B2840" s="15" t="s">
        <v>3245</v>
      </c>
      <c r="C2840" s="15" t="s">
        <v>3451</v>
      </c>
      <c r="D2840" s="15" t="s">
        <v>3508</v>
      </c>
      <c r="E2840" s="16"/>
      <c r="F2840" s="13" t="s">
        <v>3519</v>
      </c>
      <c r="G2840" s="26"/>
      <c r="H2840" s="7">
        <v>98</v>
      </c>
      <c r="I2840" s="27">
        <v>98</v>
      </c>
      <c r="J2840" s="27"/>
      <c r="K2840" s="7">
        <v>12</v>
      </c>
      <c r="L2840" s="8">
        <f t="shared" si="240"/>
        <v>51744000</v>
      </c>
      <c r="M2840" s="8">
        <f t="shared" si="239"/>
        <v>13318200</v>
      </c>
      <c r="N2840" s="8">
        <f t="shared" si="241"/>
        <v>42421260</v>
      </c>
    </row>
    <row r="2841" spans="1:14" ht="99.75" x14ac:dyDescent="0.2">
      <c r="A2841" s="25">
        <v>601175</v>
      </c>
      <c r="B2841" s="15" t="s">
        <v>3245</v>
      </c>
      <c r="C2841" s="15" t="s">
        <v>3451</v>
      </c>
      <c r="D2841" s="15" t="s">
        <v>3508</v>
      </c>
      <c r="E2841" s="15" t="s">
        <v>124</v>
      </c>
      <c r="F2841" s="13" t="s">
        <v>3520</v>
      </c>
      <c r="G2841" s="26"/>
      <c r="H2841" s="7">
        <v>10</v>
      </c>
      <c r="I2841" s="27">
        <v>10</v>
      </c>
      <c r="J2841" s="27"/>
      <c r="K2841" s="7">
        <v>0</v>
      </c>
      <c r="L2841" s="12">
        <f t="shared" si="240"/>
        <v>5280000</v>
      </c>
      <c r="M2841" s="12">
        <f t="shared" si="239"/>
        <v>1359000</v>
      </c>
      <c r="N2841" s="12">
        <f t="shared" si="241"/>
        <v>4328700</v>
      </c>
    </row>
    <row r="2842" spans="1:14" ht="142.5" x14ac:dyDescent="0.2">
      <c r="A2842" s="25">
        <v>601180</v>
      </c>
      <c r="B2842" s="15" t="s">
        <v>3245</v>
      </c>
      <c r="C2842" s="15" t="s">
        <v>3451</v>
      </c>
      <c r="D2842" s="15" t="s">
        <v>3521</v>
      </c>
      <c r="E2842" s="16"/>
      <c r="F2842" s="13" t="s">
        <v>3522</v>
      </c>
      <c r="G2842" s="26"/>
      <c r="H2842" s="7">
        <v>113.5</v>
      </c>
      <c r="I2842" s="27">
        <v>113.5</v>
      </c>
      <c r="J2842" s="27"/>
      <c r="K2842" s="7">
        <v>13</v>
      </c>
      <c r="L2842" s="8">
        <f t="shared" si="240"/>
        <v>59928000</v>
      </c>
      <c r="M2842" s="8">
        <f t="shared" si="239"/>
        <v>15424650</v>
      </c>
      <c r="N2842" s="8">
        <f t="shared" si="241"/>
        <v>49130745</v>
      </c>
    </row>
    <row r="2843" spans="1:14" ht="114" x14ac:dyDescent="0.2">
      <c r="A2843" s="25">
        <v>601185</v>
      </c>
      <c r="B2843" s="15" t="s">
        <v>3245</v>
      </c>
      <c r="C2843" s="15" t="s">
        <v>3451</v>
      </c>
      <c r="D2843" s="15" t="s">
        <v>3521</v>
      </c>
      <c r="E2843" s="15" t="s">
        <v>124</v>
      </c>
      <c r="F2843" s="13" t="s">
        <v>3523</v>
      </c>
      <c r="G2843" s="26"/>
      <c r="H2843" s="7">
        <v>11.5</v>
      </c>
      <c r="I2843" s="27">
        <v>11.5</v>
      </c>
      <c r="J2843" s="27"/>
      <c r="K2843" s="7">
        <v>0</v>
      </c>
      <c r="L2843" s="12">
        <f t="shared" si="240"/>
        <v>6072000</v>
      </c>
      <c r="M2843" s="12">
        <f t="shared" si="239"/>
        <v>1562850</v>
      </c>
      <c r="N2843" s="12">
        <f t="shared" si="241"/>
        <v>4978005</v>
      </c>
    </row>
    <row r="2844" spans="1:14" ht="57" x14ac:dyDescent="0.2">
      <c r="A2844" s="25">
        <v>601190</v>
      </c>
      <c r="B2844" s="15" t="s">
        <v>3245</v>
      </c>
      <c r="C2844" s="15" t="s">
        <v>3451</v>
      </c>
      <c r="D2844" s="15" t="s">
        <v>236</v>
      </c>
      <c r="E2844" s="16"/>
      <c r="F2844" s="13" t="s">
        <v>3524</v>
      </c>
      <c r="G2844" s="26"/>
      <c r="H2844" s="7">
        <v>72.5</v>
      </c>
      <c r="I2844" s="27">
        <v>72.5</v>
      </c>
      <c r="J2844" s="27"/>
      <c r="K2844" s="7">
        <v>14</v>
      </c>
      <c r="L2844" s="8">
        <f t="shared" si="240"/>
        <v>38280000</v>
      </c>
      <c r="M2844" s="8">
        <f t="shared" si="239"/>
        <v>9852750</v>
      </c>
      <c r="N2844" s="8">
        <f t="shared" si="241"/>
        <v>31383075</v>
      </c>
    </row>
    <row r="2845" spans="1:14" ht="42.75" x14ac:dyDescent="0.2">
      <c r="A2845" s="25">
        <v>601195</v>
      </c>
      <c r="B2845" s="15" t="s">
        <v>3245</v>
      </c>
      <c r="C2845" s="15" t="s">
        <v>3451</v>
      </c>
      <c r="D2845" s="15" t="s">
        <v>236</v>
      </c>
      <c r="E2845" s="16"/>
      <c r="F2845" s="13" t="s">
        <v>3525</v>
      </c>
      <c r="G2845" s="26"/>
      <c r="H2845" s="7">
        <v>64.8</v>
      </c>
      <c r="I2845" s="27">
        <v>64.8</v>
      </c>
      <c r="J2845" s="27"/>
      <c r="K2845" s="7">
        <v>12</v>
      </c>
      <c r="L2845" s="8">
        <f t="shared" si="240"/>
        <v>34214400</v>
      </c>
      <c r="M2845" s="8">
        <f t="shared" si="239"/>
        <v>8806320</v>
      </c>
      <c r="N2845" s="8">
        <f t="shared" si="241"/>
        <v>28049976</v>
      </c>
    </row>
    <row r="2846" spans="1:14" ht="42.75" x14ac:dyDescent="0.2">
      <c r="A2846" s="25">
        <v>601200</v>
      </c>
      <c r="B2846" s="15" t="s">
        <v>3245</v>
      </c>
      <c r="C2846" s="15" t="s">
        <v>3451</v>
      </c>
      <c r="D2846" s="15" t="s">
        <v>236</v>
      </c>
      <c r="E2846" s="16"/>
      <c r="F2846" s="13" t="s">
        <v>3526</v>
      </c>
      <c r="G2846" s="26"/>
      <c r="H2846" s="7">
        <v>79.400000000000006</v>
      </c>
      <c r="I2846" s="27">
        <v>79.400000000000006</v>
      </c>
      <c r="J2846" s="27"/>
      <c r="K2846" s="7">
        <v>12</v>
      </c>
      <c r="L2846" s="8">
        <f t="shared" si="240"/>
        <v>41923200</v>
      </c>
      <c r="M2846" s="8">
        <f t="shared" si="239"/>
        <v>10790460</v>
      </c>
      <c r="N2846" s="8">
        <f t="shared" si="241"/>
        <v>34369878</v>
      </c>
    </row>
    <row r="2847" spans="1:14" ht="57" x14ac:dyDescent="0.2">
      <c r="A2847" s="25">
        <v>601205</v>
      </c>
      <c r="B2847" s="15" t="s">
        <v>3245</v>
      </c>
      <c r="C2847" s="15" t="s">
        <v>3451</v>
      </c>
      <c r="D2847" s="15" t="s">
        <v>236</v>
      </c>
      <c r="E2847" s="16"/>
      <c r="F2847" s="13" t="s">
        <v>3527</v>
      </c>
      <c r="G2847" s="26"/>
      <c r="H2847" s="7">
        <v>67.599999999999994</v>
      </c>
      <c r="I2847" s="27">
        <v>67.599999999999994</v>
      </c>
      <c r="J2847" s="27"/>
      <c r="K2847" s="7">
        <v>14</v>
      </c>
      <c r="L2847" s="8">
        <f t="shared" si="240"/>
        <v>35692800</v>
      </c>
      <c r="M2847" s="8">
        <f t="shared" si="239"/>
        <v>9186840</v>
      </c>
      <c r="N2847" s="8">
        <f t="shared" si="241"/>
        <v>29262012</v>
      </c>
    </row>
    <row r="2848" spans="1:14" ht="57" x14ac:dyDescent="0.2">
      <c r="A2848" s="25">
        <v>601210</v>
      </c>
      <c r="B2848" s="15" t="s">
        <v>3245</v>
      </c>
      <c r="C2848" s="15" t="s">
        <v>3451</v>
      </c>
      <c r="D2848" s="15" t="s">
        <v>236</v>
      </c>
      <c r="E2848" s="16"/>
      <c r="F2848" s="13" t="s">
        <v>3528</v>
      </c>
      <c r="G2848" s="26"/>
      <c r="H2848" s="7">
        <v>71.099999999999994</v>
      </c>
      <c r="I2848" s="27">
        <v>71.099999999999994</v>
      </c>
      <c r="J2848" s="27"/>
      <c r="K2848" s="7">
        <v>14</v>
      </c>
      <c r="L2848" s="8">
        <f t="shared" si="240"/>
        <v>37540800</v>
      </c>
      <c r="M2848" s="8">
        <f t="shared" si="239"/>
        <v>9662490</v>
      </c>
      <c r="N2848" s="8">
        <f t="shared" si="241"/>
        <v>30777057</v>
      </c>
    </row>
    <row r="2849" spans="1:14" ht="42.75" x14ac:dyDescent="0.2">
      <c r="A2849" s="25">
        <v>601215</v>
      </c>
      <c r="B2849" s="15" t="s">
        <v>3245</v>
      </c>
      <c r="C2849" s="15" t="s">
        <v>3451</v>
      </c>
      <c r="D2849" s="15" t="s">
        <v>236</v>
      </c>
      <c r="E2849" s="16"/>
      <c r="F2849" s="13" t="s">
        <v>3529</v>
      </c>
      <c r="G2849" s="26"/>
      <c r="H2849" s="7">
        <v>51.3</v>
      </c>
      <c r="I2849" s="27">
        <v>51.3</v>
      </c>
      <c r="J2849" s="27"/>
      <c r="K2849" s="7">
        <v>12</v>
      </c>
      <c r="L2849" s="8">
        <f t="shared" si="240"/>
        <v>27086400</v>
      </c>
      <c r="M2849" s="8">
        <f t="shared" si="239"/>
        <v>6971670</v>
      </c>
      <c r="N2849" s="8">
        <f t="shared" si="241"/>
        <v>22206231</v>
      </c>
    </row>
    <row r="2850" spans="1:14" ht="42.75" x14ac:dyDescent="0.2">
      <c r="A2850" s="25">
        <v>601220</v>
      </c>
      <c r="B2850" s="15" t="s">
        <v>3245</v>
      </c>
      <c r="C2850" s="15" t="s">
        <v>3451</v>
      </c>
      <c r="D2850" s="15" t="s">
        <v>236</v>
      </c>
      <c r="E2850" s="16"/>
      <c r="F2850" s="13" t="s">
        <v>3530</v>
      </c>
      <c r="G2850" s="26"/>
      <c r="H2850" s="7">
        <v>62</v>
      </c>
      <c r="I2850" s="27">
        <v>62</v>
      </c>
      <c r="J2850" s="27"/>
      <c r="K2850" s="7">
        <v>12</v>
      </c>
      <c r="L2850" s="8">
        <f t="shared" si="240"/>
        <v>32736000</v>
      </c>
      <c r="M2850" s="8">
        <f t="shared" si="239"/>
        <v>8425800</v>
      </c>
      <c r="N2850" s="8">
        <f t="shared" si="241"/>
        <v>26837940</v>
      </c>
    </row>
    <row r="2851" spans="1:14" ht="42.75" x14ac:dyDescent="0.2">
      <c r="A2851" s="25">
        <v>601225</v>
      </c>
      <c r="B2851" s="15" t="s">
        <v>3245</v>
      </c>
      <c r="C2851" s="15" t="s">
        <v>3451</v>
      </c>
      <c r="D2851" s="15" t="s">
        <v>236</v>
      </c>
      <c r="E2851" s="16"/>
      <c r="F2851" s="13" t="s">
        <v>3531</v>
      </c>
      <c r="G2851" s="26" t="s">
        <v>3532</v>
      </c>
      <c r="H2851" s="7">
        <v>64.3</v>
      </c>
      <c r="I2851" s="27">
        <v>64.3</v>
      </c>
      <c r="J2851" s="27"/>
      <c r="K2851" s="7">
        <v>13</v>
      </c>
      <c r="L2851" s="8">
        <f t="shared" si="240"/>
        <v>33950400</v>
      </c>
      <c r="M2851" s="8">
        <f t="shared" si="239"/>
        <v>8738370</v>
      </c>
      <c r="N2851" s="8">
        <f t="shared" si="241"/>
        <v>27833541</v>
      </c>
    </row>
    <row r="2852" spans="1:14" ht="57" x14ac:dyDescent="0.2">
      <c r="A2852" s="25">
        <v>601230</v>
      </c>
      <c r="B2852" s="15" t="s">
        <v>3245</v>
      </c>
      <c r="C2852" s="15" t="s">
        <v>3451</v>
      </c>
      <c r="D2852" s="15" t="s">
        <v>236</v>
      </c>
      <c r="E2852" s="16"/>
      <c r="F2852" s="13" t="s">
        <v>3533</v>
      </c>
      <c r="G2852" s="26"/>
      <c r="H2852" s="7">
        <v>69</v>
      </c>
      <c r="I2852" s="27">
        <v>69</v>
      </c>
      <c r="J2852" s="27"/>
      <c r="K2852" s="7">
        <v>14</v>
      </c>
      <c r="L2852" s="8">
        <f t="shared" si="240"/>
        <v>36432000</v>
      </c>
      <c r="M2852" s="8">
        <f t="shared" si="239"/>
        <v>9377100</v>
      </c>
      <c r="N2852" s="8">
        <f t="shared" si="241"/>
        <v>29868030</v>
      </c>
    </row>
    <row r="2853" spans="1:14" ht="57" x14ac:dyDescent="0.2">
      <c r="A2853" s="25">
        <v>601235</v>
      </c>
      <c r="B2853" s="15" t="s">
        <v>3245</v>
      </c>
      <c r="C2853" s="15" t="s">
        <v>3451</v>
      </c>
      <c r="D2853" s="15" t="s">
        <v>236</v>
      </c>
      <c r="E2853" s="16"/>
      <c r="F2853" s="13" t="s">
        <v>3534</v>
      </c>
      <c r="G2853" s="26"/>
      <c r="H2853" s="7">
        <v>79.5</v>
      </c>
      <c r="I2853" s="27">
        <v>79.5</v>
      </c>
      <c r="J2853" s="27"/>
      <c r="K2853" s="7">
        <v>14</v>
      </c>
      <c r="L2853" s="8">
        <f t="shared" si="240"/>
        <v>41976000</v>
      </c>
      <c r="M2853" s="8">
        <f t="shared" si="239"/>
        <v>10804050</v>
      </c>
      <c r="N2853" s="8">
        <f t="shared" si="241"/>
        <v>34413165</v>
      </c>
    </row>
    <row r="2854" spans="1:14" ht="71.25" x14ac:dyDescent="0.2">
      <c r="A2854" s="25">
        <v>601240</v>
      </c>
      <c r="B2854" s="15" t="s">
        <v>3245</v>
      </c>
      <c r="C2854" s="15" t="s">
        <v>3451</v>
      </c>
      <c r="D2854" s="15" t="s">
        <v>236</v>
      </c>
      <c r="E2854" s="16"/>
      <c r="F2854" s="13" t="s">
        <v>3535</v>
      </c>
      <c r="G2854" s="26"/>
      <c r="H2854" s="7">
        <v>88</v>
      </c>
      <c r="I2854" s="27">
        <v>88</v>
      </c>
      <c r="J2854" s="27"/>
      <c r="K2854" s="7">
        <v>10</v>
      </c>
      <c r="L2854" s="8">
        <f t="shared" si="240"/>
        <v>46464000</v>
      </c>
      <c r="M2854" s="8">
        <f t="shared" si="239"/>
        <v>11959200</v>
      </c>
      <c r="N2854" s="8">
        <f t="shared" si="241"/>
        <v>38092560</v>
      </c>
    </row>
    <row r="2855" spans="1:14" ht="42.75" x14ac:dyDescent="0.2">
      <c r="A2855" s="25">
        <v>601245</v>
      </c>
      <c r="B2855" s="15" t="s">
        <v>3245</v>
      </c>
      <c r="C2855" s="15" t="s">
        <v>3451</v>
      </c>
      <c r="D2855" s="15" t="s">
        <v>236</v>
      </c>
      <c r="E2855" s="16"/>
      <c r="F2855" s="13" t="s">
        <v>3536</v>
      </c>
      <c r="G2855" s="26"/>
      <c r="H2855" s="7">
        <v>69</v>
      </c>
      <c r="I2855" s="27">
        <v>69</v>
      </c>
      <c r="J2855" s="27"/>
      <c r="K2855" s="7">
        <v>14</v>
      </c>
      <c r="L2855" s="8">
        <f t="shared" si="240"/>
        <v>36432000</v>
      </c>
      <c r="M2855" s="8">
        <f t="shared" si="239"/>
        <v>9377100</v>
      </c>
      <c r="N2855" s="8">
        <f t="shared" si="241"/>
        <v>29868030</v>
      </c>
    </row>
    <row r="2856" spans="1:14" ht="99.75" x14ac:dyDescent="0.2">
      <c r="A2856" s="25">
        <v>601250</v>
      </c>
      <c r="B2856" s="15" t="s">
        <v>3245</v>
      </c>
      <c r="C2856" s="15" t="s">
        <v>3451</v>
      </c>
      <c r="D2856" s="15" t="s">
        <v>3537</v>
      </c>
      <c r="E2856" s="16"/>
      <c r="F2856" s="13" t="s">
        <v>3538</v>
      </c>
      <c r="G2856" s="26"/>
      <c r="H2856" s="7">
        <v>120</v>
      </c>
      <c r="I2856" s="27">
        <v>120</v>
      </c>
      <c r="J2856" s="27"/>
      <c r="K2856" s="7">
        <v>14</v>
      </c>
      <c r="L2856" s="8">
        <f t="shared" si="240"/>
        <v>63360000</v>
      </c>
      <c r="M2856" s="8">
        <f t="shared" si="239"/>
        <v>16308000</v>
      </c>
      <c r="N2856" s="8">
        <f t="shared" si="241"/>
        <v>51944400</v>
      </c>
    </row>
    <row r="2857" spans="1:14" ht="99.75" x14ac:dyDescent="0.2">
      <c r="A2857" s="25">
        <v>601255</v>
      </c>
      <c r="B2857" s="15" t="s">
        <v>3245</v>
      </c>
      <c r="C2857" s="15" t="s">
        <v>3451</v>
      </c>
      <c r="D2857" s="15" t="s">
        <v>3537</v>
      </c>
      <c r="E2857" s="16"/>
      <c r="F2857" s="13" t="s">
        <v>3539</v>
      </c>
      <c r="G2857" s="26"/>
      <c r="H2857" s="7">
        <v>79.5</v>
      </c>
      <c r="I2857" s="27">
        <v>79.5</v>
      </c>
      <c r="J2857" s="27"/>
      <c r="K2857" s="7">
        <v>10</v>
      </c>
      <c r="L2857" s="8">
        <f t="shared" si="240"/>
        <v>41976000</v>
      </c>
      <c r="M2857" s="8">
        <f t="shared" si="239"/>
        <v>10804050</v>
      </c>
      <c r="N2857" s="8">
        <f t="shared" si="241"/>
        <v>34413165</v>
      </c>
    </row>
    <row r="2858" spans="1:14" ht="99.75" x14ac:dyDescent="0.2">
      <c r="A2858" s="25">
        <v>601260</v>
      </c>
      <c r="B2858" s="15" t="s">
        <v>3245</v>
      </c>
      <c r="C2858" s="15" t="s">
        <v>3451</v>
      </c>
      <c r="D2858" s="15" t="s">
        <v>3537</v>
      </c>
      <c r="E2858" s="16"/>
      <c r="F2858" s="13" t="s">
        <v>3540</v>
      </c>
      <c r="G2858" s="26"/>
      <c r="H2858" s="7">
        <v>65.5</v>
      </c>
      <c r="I2858" s="27">
        <v>65.5</v>
      </c>
      <c r="J2858" s="27"/>
      <c r="K2858" s="7">
        <v>14</v>
      </c>
      <c r="L2858" s="8">
        <f t="shared" si="240"/>
        <v>34584000</v>
      </c>
      <c r="M2858" s="8">
        <f t="shared" si="239"/>
        <v>8901450</v>
      </c>
      <c r="N2858" s="8">
        <f t="shared" si="241"/>
        <v>28352985</v>
      </c>
    </row>
    <row r="2859" spans="1:14" ht="99.75" x14ac:dyDescent="0.2">
      <c r="A2859" s="25">
        <v>601265</v>
      </c>
      <c r="B2859" s="15" t="s">
        <v>3245</v>
      </c>
      <c r="C2859" s="15" t="s">
        <v>3451</v>
      </c>
      <c r="D2859" s="15" t="s">
        <v>3537</v>
      </c>
      <c r="E2859" s="16"/>
      <c r="F2859" s="13" t="s">
        <v>3541</v>
      </c>
      <c r="G2859" s="26"/>
      <c r="H2859" s="7">
        <v>97</v>
      </c>
      <c r="I2859" s="27">
        <v>97</v>
      </c>
      <c r="J2859" s="27"/>
      <c r="K2859" s="7">
        <v>10</v>
      </c>
      <c r="L2859" s="8">
        <f t="shared" si="240"/>
        <v>51216000</v>
      </c>
      <c r="M2859" s="8">
        <f t="shared" si="239"/>
        <v>13182300</v>
      </c>
      <c r="N2859" s="8">
        <f t="shared" si="241"/>
        <v>41988390</v>
      </c>
    </row>
    <row r="2860" spans="1:14" ht="99.75" x14ac:dyDescent="0.2">
      <c r="A2860" s="25">
        <v>601270</v>
      </c>
      <c r="B2860" s="15" t="s">
        <v>3245</v>
      </c>
      <c r="C2860" s="15" t="s">
        <v>3451</v>
      </c>
      <c r="D2860" s="15" t="s">
        <v>3537</v>
      </c>
      <c r="E2860" s="16"/>
      <c r="F2860" s="13" t="s">
        <v>3542</v>
      </c>
      <c r="G2860" s="26"/>
      <c r="H2860" s="7">
        <v>90</v>
      </c>
      <c r="I2860" s="27">
        <v>90</v>
      </c>
      <c r="J2860" s="27"/>
      <c r="K2860" s="7">
        <v>14</v>
      </c>
      <c r="L2860" s="8">
        <f t="shared" si="240"/>
        <v>47520000</v>
      </c>
      <c r="M2860" s="8">
        <f t="shared" si="239"/>
        <v>12231000</v>
      </c>
      <c r="N2860" s="8">
        <f t="shared" si="241"/>
        <v>38958300</v>
      </c>
    </row>
    <row r="2861" spans="1:14" ht="99.75" x14ac:dyDescent="0.2">
      <c r="A2861" s="25">
        <v>601275</v>
      </c>
      <c r="B2861" s="15" t="s">
        <v>3245</v>
      </c>
      <c r="C2861" s="15" t="s">
        <v>3451</v>
      </c>
      <c r="D2861" s="15" t="s">
        <v>3537</v>
      </c>
      <c r="E2861" s="16"/>
      <c r="F2861" s="13" t="s">
        <v>3543</v>
      </c>
      <c r="G2861" s="26"/>
      <c r="H2861" s="7">
        <v>85</v>
      </c>
      <c r="I2861" s="27">
        <v>85</v>
      </c>
      <c r="J2861" s="27"/>
      <c r="K2861" s="7">
        <v>10</v>
      </c>
      <c r="L2861" s="8">
        <f t="shared" si="240"/>
        <v>44880000</v>
      </c>
      <c r="M2861" s="8">
        <f t="shared" si="239"/>
        <v>11551500</v>
      </c>
      <c r="N2861" s="8">
        <f t="shared" si="241"/>
        <v>36793950</v>
      </c>
    </row>
    <row r="2862" spans="1:14" ht="99.75" x14ac:dyDescent="0.2">
      <c r="A2862" s="25">
        <v>601280</v>
      </c>
      <c r="B2862" s="15" t="s">
        <v>3245</v>
      </c>
      <c r="C2862" s="15" t="s">
        <v>3451</v>
      </c>
      <c r="D2862" s="15" t="s">
        <v>3537</v>
      </c>
      <c r="E2862" s="16"/>
      <c r="F2862" s="13" t="s">
        <v>3544</v>
      </c>
      <c r="G2862" s="26"/>
      <c r="H2862" s="7">
        <v>75.5</v>
      </c>
      <c r="I2862" s="27">
        <v>75.5</v>
      </c>
      <c r="J2862" s="27"/>
      <c r="K2862" s="7">
        <v>14</v>
      </c>
      <c r="L2862" s="8">
        <f t="shared" si="240"/>
        <v>39864000</v>
      </c>
      <c r="M2862" s="8">
        <f t="shared" si="239"/>
        <v>10260450</v>
      </c>
      <c r="N2862" s="8">
        <f t="shared" si="241"/>
        <v>32681685</v>
      </c>
    </row>
    <row r="2863" spans="1:14" ht="99.75" x14ac:dyDescent="0.2">
      <c r="A2863" s="25">
        <v>601285</v>
      </c>
      <c r="B2863" s="15" t="s">
        <v>3245</v>
      </c>
      <c r="C2863" s="15" t="s">
        <v>3451</v>
      </c>
      <c r="D2863" s="15" t="s">
        <v>3537</v>
      </c>
      <c r="E2863" s="16"/>
      <c r="F2863" s="13" t="s">
        <v>3545</v>
      </c>
      <c r="G2863" s="26"/>
      <c r="H2863" s="7">
        <v>101.5</v>
      </c>
      <c r="I2863" s="27">
        <v>101.5</v>
      </c>
      <c r="J2863" s="27"/>
      <c r="K2863" s="7">
        <v>10</v>
      </c>
      <c r="L2863" s="8">
        <f t="shared" si="240"/>
        <v>53592000</v>
      </c>
      <c r="M2863" s="8">
        <f t="shared" si="239"/>
        <v>13793850</v>
      </c>
      <c r="N2863" s="8">
        <f t="shared" si="241"/>
        <v>43936305</v>
      </c>
    </row>
    <row r="2864" spans="1:14" ht="99.75" x14ac:dyDescent="0.2">
      <c r="A2864" s="25">
        <v>601290</v>
      </c>
      <c r="B2864" s="15" t="s">
        <v>3245</v>
      </c>
      <c r="C2864" s="15" t="s">
        <v>3451</v>
      </c>
      <c r="D2864" s="15" t="s">
        <v>3537</v>
      </c>
      <c r="E2864" s="16"/>
      <c r="F2864" s="13" t="s">
        <v>3546</v>
      </c>
      <c r="G2864" s="26"/>
      <c r="H2864" s="7">
        <v>93</v>
      </c>
      <c r="I2864" s="27">
        <v>93</v>
      </c>
      <c r="J2864" s="27"/>
      <c r="K2864" s="7">
        <v>14</v>
      </c>
      <c r="L2864" s="8">
        <f t="shared" si="240"/>
        <v>49104000</v>
      </c>
      <c r="M2864" s="8">
        <f t="shared" si="239"/>
        <v>12638700</v>
      </c>
      <c r="N2864" s="8">
        <f t="shared" si="241"/>
        <v>40256910</v>
      </c>
    </row>
    <row r="2865" spans="1:14" ht="99.75" x14ac:dyDescent="0.2">
      <c r="A2865" s="25">
        <v>601295</v>
      </c>
      <c r="B2865" s="15" t="s">
        <v>3245</v>
      </c>
      <c r="C2865" s="15" t="s">
        <v>3451</v>
      </c>
      <c r="D2865" s="15" t="s">
        <v>3537</v>
      </c>
      <c r="E2865" s="16"/>
      <c r="F2865" s="13" t="s">
        <v>3547</v>
      </c>
      <c r="G2865" s="26"/>
      <c r="H2865" s="7">
        <v>127.5</v>
      </c>
      <c r="I2865" s="27">
        <v>127.5</v>
      </c>
      <c r="J2865" s="27"/>
      <c r="K2865" s="7">
        <v>10</v>
      </c>
      <c r="L2865" s="8">
        <f t="shared" si="240"/>
        <v>67320000</v>
      </c>
      <c r="M2865" s="8">
        <f t="shared" si="239"/>
        <v>17327250</v>
      </c>
      <c r="N2865" s="8">
        <f t="shared" si="241"/>
        <v>55190925</v>
      </c>
    </row>
    <row r="2866" spans="1:14" ht="99.75" x14ac:dyDescent="0.2">
      <c r="A2866" s="25">
        <v>601300</v>
      </c>
      <c r="B2866" s="15" t="s">
        <v>3245</v>
      </c>
      <c r="C2866" s="15" t="s">
        <v>3451</v>
      </c>
      <c r="D2866" s="15" t="s">
        <v>3537</v>
      </c>
      <c r="E2866" s="16"/>
      <c r="F2866" s="13" t="s">
        <v>3548</v>
      </c>
      <c r="G2866" s="26"/>
      <c r="H2866" s="7">
        <v>131</v>
      </c>
      <c r="I2866" s="27">
        <v>131</v>
      </c>
      <c r="J2866" s="27"/>
      <c r="K2866" s="7">
        <v>10</v>
      </c>
      <c r="L2866" s="8">
        <f t="shared" si="240"/>
        <v>69168000</v>
      </c>
      <c r="M2866" s="8">
        <f t="shared" ref="M2866:M2902" si="242">(I2866*135900)+(J2866*168000)</f>
        <v>17802900</v>
      </c>
      <c r="N2866" s="8">
        <f t="shared" si="241"/>
        <v>56705970</v>
      </c>
    </row>
    <row r="2867" spans="1:14" ht="99.75" x14ac:dyDescent="0.2">
      <c r="A2867" s="25">
        <v>601305</v>
      </c>
      <c r="B2867" s="15" t="s">
        <v>3245</v>
      </c>
      <c r="C2867" s="15" t="s">
        <v>3451</v>
      </c>
      <c r="D2867" s="15" t="s">
        <v>3537</v>
      </c>
      <c r="E2867" s="16"/>
      <c r="F2867" s="13" t="s">
        <v>3549</v>
      </c>
      <c r="G2867" s="26"/>
      <c r="H2867" s="7">
        <v>16.3</v>
      </c>
      <c r="I2867" s="27">
        <v>16.3</v>
      </c>
      <c r="J2867" s="27"/>
      <c r="K2867" s="7">
        <v>14</v>
      </c>
      <c r="L2867" s="8">
        <f t="shared" ref="L2867:L2872" si="243">I2867*528000+J2867*1030000</f>
        <v>8606400</v>
      </c>
      <c r="M2867" s="8">
        <f t="shared" si="242"/>
        <v>2215170</v>
      </c>
      <c r="N2867" s="8">
        <f t="shared" si="241"/>
        <v>7055781</v>
      </c>
    </row>
    <row r="2868" spans="1:14" ht="99.75" x14ac:dyDescent="0.2">
      <c r="A2868" s="25">
        <v>601310</v>
      </c>
      <c r="B2868" s="15" t="s">
        <v>3245</v>
      </c>
      <c r="C2868" s="15" t="s">
        <v>3451</v>
      </c>
      <c r="D2868" s="15" t="s">
        <v>3550</v>
      </c>
      <c r="E2868" s="16"/>
      <c r="F2868" s="13" t="s">
        <v>3551</v>
      </c>
      <c r="G2868" s="26"/>
      <c r="H2868" s="7">
        <v>88.3</v>
      </c>
      <c r="I2868" s="27">
        <v>88.3</v>
      </c>
      <c r="J2868" s="27"/>
      <c r="K2868" s="7">
        <v>16</v>
      </c>
      <c r="L2868" s="8">
        <f t="shared" si="243"/>
        <v>46622400</v>
      </c>
      <c r="M2868" s="8">
        <f t="shared" si="242"/>
        <v>11999970</v>
      </c>
      <c r="N2868" s="8">
        <f t="shared" si="241"/>
        <v>38222421</v>
      </c>
    </row>
    <row r="2869" spans="1:14" ht="114" x14ac:dyDescent="0.2">
      <c r="A2869" s="25">
        <v>601315</v>
      </c>
      <c r="B2869" s="15" t="s">
        <v>3245</v>
      </c>
      <c r="C2869" s="15" t="s">
        <v>3451</v>
      </c>
      <c r="D2869" s="15" t="s">
        <v>3550</v>
      </c>
      <c r="E2869" s="16"/>
      <c r="F2869" s="13" t="s">
        <v>3552</v>
      </c>
      <c r="G2869" s="26"/>
      <c r="H2869" s="7">
        <v>98.5</v>
      </c>
      <c r="I2869" s="27">
        <v>98.5</v>
      </c>
      <c r="J2869" s="27"/>
      <c r="K2869" s="7">
        <v>13</v>
      </c>
      <c r="L2869" s="8">
        <f t="shared" si="243"/>
        <v>52008000</v>
      </c>
      <c r="M2869" s="8">
        <f t="shared" si="242"/>
        <v>13386150</v>
      </c>
      <c r="N2869" s="8">
        <f t="shared" si="241"/>
        <v>42637695</v>
      </c>
    </row>
    <row r="2870" spans="1:14" ht="99.75" x14ac:dyDescent="0.2">
      <c r="A2870" s="25">
        <v>601320</v>
      </c>
      <c r="B2870" s="15" t="s">
        <v>3245</v>
      </c>
      <c r="C2870" s="15" t="s">
        <v>3451</v>
      </c>
      <c r="D2870" s="15" t="s">
        <v>3550</v>
      </c>
      <c r="E2870" s="16"/>
      <c r="F2870" s="13" t="s">
        <v>3553</v>
      </c>
      <c r="G2870" s="26"/>
      <c r="H2870" s="7">
        <v>106.5</v>
      </c>
      <c r="I2870" s="27">
        <v>106.5</v>
      </c>
      <c r="J2870" s="27"/>
      <c r="K2870" s="7">
        <v>12</v>
      </c>
      <c r="L2870" s="8">
        <f t="shared" si="243"/>
        <v>56232000</v>
      </c>
      <c r="M2870" s="8">
        <f t="shared" si="242"/>
        <v>14473350</v>
      </c>
      <c r="N2870" s="8">
        <f t="shared" si="241"/>
        <v>46100655</v>
      </c>
    </row>
    <row r="2871" spans="1:14" ht="156.75" x14ac:dyDescent="0.2">
      <c r="A2871" s="25">
        <v>601325</v>
      </c>
      <c r="B2871" s="15" t="s">
        <v>3245</v>
      </c>
      <c r="C2871" s="15" t="s">
        <v>3451</v>
      </c>
      <c r="D2871" s="15" t="s">
        <v>3550</v>
      </c>
      <c r="E2871" s="16"/>
      <c r="F2871" s="13" t="s">
        <v>3554</v>
      </c>
      <c r="G2871" s="26"/>
      <c r="H2871" s="7">
        <v>106</v>
      </c>
      <c r="I2871" s="27">
        <v>106</v>
      </c>
      <c r="J2871" s="27"/>
      <c r="K2871" s="7">
        <v>15</v>
      </c>
      <c r="L2871" s="8">
        <f t="shared" si="243"/>
        <v>55968000</v>
      </c>
      <c r="M2871" s="8">
        <f t="shared" si="242"/>
        <v>14405400</v>
      </c>
      <c r="N2871" s="8">
        <f t="shared" si="241"/>
        <v>45884220</v>
      </c>
    </row>
    <row r="2872" spans="1:14" ht="99.75" x14ac:dyDescent="0.2">
      <c r="A2872" s="25">
        <v>601330</v>
      </c>
      <c r="B2872" s="15" t="s">
        <v>3245</v>
      </c>
      <c r="C2872" s="15" t="s">
        <v>3451</v>
      </c>
      <c r="D2872" s="15" t="s">
        <v>3550</v>
      </c>
      <c r="E2872" s="15" t="s">
        <v>124</v>
      </c>
      <c r="F2872" s="13" t="s">
        <v>3555</v>
      </c>
      <c r="G2872" s="26"/>
      <c r="H2872" s="7">
        <v>18</v>
      </c>
      <c r="I2872" s="27">
        <v>18</v>
      </c>
      <c r="J2872" s="27"/>
      <c r="K2872" s="7">
        <v>0</v>
      </c>
      <c r="L2872" s="12">
        <f t="shared" si="243"/>
        <v>9504000</v>
      </c>
      <c r="M2872" s="12">
        <f t="shared" si="242"/>
        <v>2446200</v>
      </c>
      <c r="N2872" s="12">
        <f t="shared" si="241"/>
        <v>7791660</v>
      </c>
    </row>
    <row r="2873" spans="1:14" ht="71.25" x14ac:dyDescent="0.2">
      <c r="A2873" s="25">
        <v>601335</v>
      </c>
      <c r="B2873" s="15" t="s">
        <v>3245</v>
      </c>
      <c r="C2873" s="15" t="s">
        <v>3451</v>
      </c>
      <c r="D2873" s="15" t="s">
        <v>3389</v>
      </c>
      <c r="E2873" s="16"/>
      <c r="F2873" s="13" t="s">
        <v>3556</v>
      </c>
      <c r="G2873" s="26"/>
      <c r="H2873" s="7">
        <v>42</v>
      </c>
      <c r="I2873" s="27">
        <v>21</v>
      </c>
      <c r="J2873" s="27">
        <v>21</v>
      </c>
      <c r="K2873" s="7">
        <v>8</v>
      </c>
      <c r="L2873" s="8">
        <f>I2873*528000+J2873*1030000</f>
        <v>32718000</v>
      </c>
      <c r="M2873" s="8">
        <f t="shared" si="242"/>
        <v>6381900</v>
      </c>
      <c r="N2873" s="8">
        <f t="shared" si="241"/>
        <v>28250670</v>
      </c>
    </row>
    <row r="2874" spans="1:14" ht="57" x14ac:dyDescent="0.2">
      <c r="A2874" s="25">
        <v>601340</v>
      </c>
      <c r="B2874" s="15" t="s">
        <v>3245</v>
      </c>
      <c r="C2874" s="15" t="s">
        <v>3451</v>
      </c>
      <c r="D2874" s="15" t="s">
        <v>3389</v>
      </c>
      <c r="E2874" s="16"/>
      <c r="F2874" s="13" t="s">
        <v>3557</v>
      </c>
      <c r="G2874" s="26"/>
      <c r="H2874" s="7">
        <v>135</v>
      </c>
      <c r="I2874" s="27">
        <v>45</v>
      </c>
      <c r="J2874" s="27">
        <v>90</v>
      </c>
      <c r="K2874" s="7">
        <v>8</v>
      </c>
      <c r="L2874" s="8">
        <f t="shared" ref="L2874:L2900" si="244">I2874*528000+J2874*1030000</f>
        <v>116460000</v>
      </c>
      <c r="M2874" s="8">
        <f t="shared" si="242"/>
        <v>21235500</v>
      </c>
      <c r="N2874" s="8">
        <f t="shared" si="241"/>
        <v>101595150</v>
      </c>
    </row>
    <row r="2875" spans="1:14" ht="42.75" x14ac:dyDescent="0.2">
      <c r="A2875" s="25">
        <v>601345</v>
      </c>
      <c r="B2875" s="15" t="s">
        <v>3245</v>
      </c>
      <c r="C2875" s="15" t="s">
        <v>3451</v>
      </c>
      <c r="D2875" s="15" t="s">
        <v>3389</v>
      </c>
      <c r="E2875" s="16"/>
      <c r="F2875" s="13" t="s">
        <v>3558</v>
      </c>
      <c r="G2875" s="26"/>
      <c r="H2875" s="7">
        <v>58</v>
      </c>
      <c r="I2875" s="27">
        <v>29</v>
      </c>
      <c r="J2875" s="27">
        <v>29</v>
      </c>
      <c r="K2875" s="7">
        <v>8</v>
      </c>
      <c r="L2875" s="8">
        <f t="shared" si="244"/>
        <v>45182000</v>
      </c>
      <c r="M2875" s="8">
        <f t="shared" si="242"/>
        <v>8813100</v>
      </c>
      <c r="N2875" s="8">
        <f t="shared" si="241"/>
        <v>39012830</v>
      </c>
    </row>
    <row r="2876" spans="1:14" ht="42.75" x14ac:dyDescent="0.2">
      <c r="A2876" s="25">
        <v>601350</v>
      </c>
      <c r="B2876" s="15" t="s">
        <v>3245</v>
      </c>
      <c r="C2876" s="15" t="s">
        <v>3451</v>
      </c>
      <c r="D2876" s="15" t="s">
        <v>3559</v>
      </c>
      <c r="E2876" s="16"/>
      <c r="F2876" s="13" t="s">
        <v>3560</v>
      </c>
      <c r="G2876" s="26"/>
      <c r="H2876" s="7">
        <v>21</v>
      </c>
      <c r="I2876" s="27">
        <v>21</v>
      </c>
      <c r="J2876" s="27"/>
      <c r="K2876" s="7">
        <v>5</v>
      </c>
      <c r="L2876" s="8">
        <f t="shared" si="244"/>
        <v>11088000</v>
      </c>
      <c r="M2876" s="8">
        <f t="shared" si="242"/>
        <v>2853900</v>
      </c>
      <c r="N2876" s="8">
        <f t="shared" si="241"/>
        <v>9090270</v>
      </c>
    </row>
    <row r="2877" spans="1:14" ht="71.25" x14ac:dyDescent="0.2">
      <c r="A2877" s="25">
        <v>601355</v>
      </c>
      <c r="B2877" s="15" t="s">
        <v>3245</v>
      </c>
      <c r="C2877" s="15" t="s">
        <v>3451</v>
      </c>
      <c r="D2877" s="15" t="s">
        <v>3561</v>
      </c>
      <c r="E2877" s="16"/>
      <c r="F2877" s="13" t="s">
        <v>3562</v>
      </c>
      <c r="G2877" s="26"/>
      <c r="H2877" s="7">
        <v>38.6</v>
      </c>
      <c r="I2877" s="27">
        <v>38.6</v>
      </c>
      <c r="J2877" s="27"/>
      <c r="K2877" s="7">
        <v>5</v>
      </c>
      <c r="L2877" s="8">
        <f t="shared" si="244"/>
        <v>20380800</v>
      </c>
      <c r="M2877" s="8">
        <f t="shared" si="242"/>
        <v>5245740</v>
      </c>
      <c r="N2877" s="8">
        <f t="shared" si="241"/>
        <v>16708782</v>
      </c>
    </row>
    <row r="2878" spans="1:14" ht="128.25" x14ac:dyDescent="0.2">
      <c r="A2878" s="25">
        <v>601360</v>
      </c>
      <c r="B2878" s="15" t="s">
        <v>3245</v>
      </c>
      <c r="C2878" s="15" t="s">
        <v>3451</v>
      </c>
      <c r="D2878" s="15" t="s">
        <v>3563</v>
      </c>
      <c r="E2878" s="16"/>
      <c r="F2878" s="13" t="s">
        <v>3564</v>
      </c>
      <c r="G2878" s="26"/>
      <c r="H2878" s="7">
        <v>21.5</v>
      </c>
      <c r="I2878" s="27">
        <v>21.5</v>
      </c>
      <c r="J2878" s="27"/>
      <c r="K2878" s="7">
        <v>5</v>
      </c>
      <c r="L2878" s="8">
        <f t="shared" si="244"/>
        <v>11352000</v>
      </c>
      <c r="M2878" s="8">
        <f t="shared" si="242"/>
        <v>2921850</v>
      </c>
      <c r="N2878" s="8">
        <f t="shared" si="241"/>
        <v>9306705</v>
      </c>
    </row>
    <row r="2879" spans="1:14" ht="42.75" x14ac:dyDescent="0.2">
      <c r="A2879" s="25">
        <v>601365</v>
      </c>
      <c r="B2879" s="15" t="s">
        <v>3245</v>
      </c>
      <c r="C2879" s="15" t="s">
        <v>3451</v>
      </c>
      <c r="D2879" s="15" t="s">
        <v>1495</v>
      </c>
      <c r="E2879" s="16"/>
      <c r="F2879" s="13" t="s">
        <v>3565</v>
      </c>
      <c r="G2879" s="26"/>
      <c r="H2879" s="7">
        <v>61</v>
      </c>
      <c r="I2879" s="27">
        <v>61</v>
      </c>
      <c r="J2879" s="27"/>
      <c r="K2879" s="7">
        <v>10</v>
      </c>
      <c r="L2879" s="8">
        <f t="shared" si="244"/>
        <v>32208000</v>
      </c>
      <c r="M2879" s="8">
        <f t="shared" si="242"/>
        <v>8289900</v>
      </c>
      <c r="N2879" s="8">
        <f t="shared" si="241"/>
        <v>26405070</v>
      </c>
    </row>
    <row r="2880" spans="1:14" ht="42.75" x14ac:dyDescent="0.2">
      <c r="A2880" s="25">
        <v>601370</v>
      </c>
      <c r="B2880" s="15" t="s">
        <v>3245</v>
      </c>
      <c r="C2880" s="15" t="s">
        <v>3451</v>
      </c>
      <c r="D2880" s="15" t="s">
        <v>1495</v>
      </c>
      <c r="E2880" s="16"/>
      <c r="F2880" s="13" t="s">
        <v>3566</v>
      </c>
      <c r="G2880" s="26"/>
      <c r="H2880" s="7">
        <v>76.5</v>
      </c>
      <c r="I2880" s="27">
        <v>76.5</v>
      </c>
      <c r="J2880" s="27"/>
      <c r="K2880" s="7">
        <v>10</v>
      </c>
      <c r="L2880" s="8">
        <f t="shared" si="244"/>
        <v>40392000</v>
      </c>
      <c r="M2880" s="8">
        <f t="shared" si="242"/>
        <v>10396350</v>
      </c>
      <c r="N2880" s="8">
        <f t="shared" si="241"/>
        <v>33114555</v>
      </c>
    </row>
    <row r="2881" spans="1:14" ht="42.75" x14ac:dyDescent="0.2">
      <c r="A2881" s="25">
        <v>601375</v>
      </c>
      <c r="B2881" s="15" t="s">
        <v>3245</v>
      </c>
      <c r="C2881" s="15" t="s">
        <v>3451</v>
      </c>
      <c r="D2881" s="15" t="s">
        <v>1495</v>
      </c>
      <c r="E2881" s="16"/>
      <c r="F2881" s="13" t="s">
        <v>3567</v>
      </c>
      <c r="G2881" s="26"/>
      <c r="H2881" s="7">
        <v>86</v>
      </c>
      <c r="I2881" s="27">
        <v>86</v>
      </c>
      <c r="J2881" s="27"/>
      <c r="K2881" s="7">
        <v>10</v>
      </c>
      <c r="L2881" s="8">
        <f t="shared" si="244"/>
        <v>45408000</v>
      </c>
      <c r="M2881" s="8">
        <f t="shared" si="242"/>
        <v>11687400</v>
      </c>
      <c r="N2881" s="8">
        <f t="shared" si="241"/>
        <v>37226820</v>
      </c>
    </row>
    <row r="2882" spans="1:14" ht="42.75" x14ac:dyDescent="0.2">
      <c r="A2882" s="25">
        <v>601380</v>
      </c>
      <c r="B2882" s="15" t="s">
        <v>3245</v>
      </c>
      <c r="C2882" s="15" t="s">
        <v>3451</v>
      </c>
      <c r="D2882" s="15" t="s">
        <v>1495</v>
      </c>
      <c r="E2882" s="16"/>
      <c r="F2882" s="13" t="s">
        <v>3568</v>
      </c>
      <c r="G2882" s="26"/>
      <c r="H2882" s="7">
        <v>42</v>
      </c>
      <c r="I2882" s="27">
        <v>42</v>
      </c>
      <c r="J2882" s="27"/>
      <c r="K2882" s="7">
        <v>10</v>
      </c>
      <c r="L2882" s="8">
        <f t="shared" si="244"/>
        <v>22176000</v>
      </c>
      <c r="M2882" s="8">
        <f t="shared" si="242"/>
        <v>5707800</v>
      </c>
      <c r="N2882" s="8">
        <f t="shared" si="241"/>
        <v>18180540</v>
      </c>
    </row>
    <row r="2883" spans="1:14" ht="57" x14ac:dyDescent="0.2">
      <c r="A2883" s="25">
        <v>601385</v>
      </c>
      <c r="B2883" s="15" t="s">
        <v>3245</v>
      </c>
      <c r="C2883" s="15" t="s">
        <v>3451</v>
      </c>
      <c r="D2883" s="15" t="s">
        <v>1495</v>
      </c>
      <c r="E2883" s="16"/>
      <c r="F2883" s="13" t="s">
        <v>3569</v>
      </c>
      <c r="G2883" s="26"/>
      <c r="H2883" s="7">
        <v>53</v>
      </c>
      <c r="I2883" s="27">
        <v>53</v>
      </c>
      <c r="J2883" s="27"/>
      <c r="K2883" s="7">
        <v>10</v>
      </c>
      <c r="L2883" s="8">
        <f t="shared" si="244"/>
        <v>27984000</v>
      </c>
      <c r="M2883" s="8">
        <f t="shared" si="242"/>
        <v>7202700</v>
      </c>
      <c r="N2883" s="8">
        <f t="shared" si="241"/>
        <v>22942110</v>
      </c>
    </row>
    <row r="2884" spans="1:14" ht="42.75" x14ac:dyDescent="0.2">
      <c r="A2884" s="25">
        <v>601390</v>
      </c>
      <c r="B2884" s="15" t="s">
        <v>3245</v>
      </c>
      <c r="C2884" s="15" t="s">
        <v>3451</v>
      </c>
      <c r="D2884" s="15" t="s">
        <v>1495</v>
      </c>
      <c r="E2884" s="16"/>
      <c r="F2884" s="13" t="s">
        <v>3570</v>
      </c>
      <c r="G2884" s="26"/>
      <c r="H2884" s="7">
        <v>52</v>
      </c>
      <c r="I2884" s="27">
        <v>52</v>
      </c>
      <c r="J2884" s="27"/>
      <c r="K2884" s="7">
        <v>10</v>
      </c>
      <c r="L2884" s="8">
        <f t="shared" si="244"/>
        <v>27456000</v>
      </c>
      <c r="M2884" s="8">
        <f t="shared" si="242"/>
        <v>7066800</v>
      </c>
      <c r="N2884" s="8">
        <f t="shared" ref="N2884:N2947" si="245">L2884- ((M2884*70)/100)</f>
        <v>22509240</v>
      </c>
    </row>
    <row r="2885" spans="1:14" ht="57" x14ac:dyDescent="0.2">
      <c r="A2885" s="25">
        <v>601395</v>
      </c>
      <c r="B2885" s="15" t="s">
        <v>3245</v>
      </c>
      <c r="C2885" s="15" t="s">
        <v>3451</v>
      </c>
      <c r="D2885" s="15" t="s">
        <v>3571</v>
      </c>
      <c r="E2885" s="16"/>
      <c r="F2885" s="13" t="s">
        <v>3572</v>
      </c>
      <c r="G2885" s="26"/>
      <c r="H2885" s="7">
        <v>40</v>
      </c>
      <c r="I2885" s="27">
        <v>40</v>
      </c>
      <c r="J2885" s="27"/>
      <c r="K2885" s="7">
        <v>10</v>
      </c>
      <c r="L2885" s="8">
        <f t="shared" si="244"/>
        <v>21120000</v>
      </c>
      <c r="M2885" s="8">
        <f t="shared" si="242"/>
        <v>5436000</v>
      </c>
      <c r="N2885" s="8">
        <f t="shared" si="245"/>
        <v>17314800</v>
      </c>
    </row>
    <row r="2886" spans="1:14" ht="57" x14ac:dyDescent="0.2">
      <c r="A2886" s="25">
        <v>601400</v>
      </c>
      <c r="B2886" s="15" t="s">
        <v>3245</v>
      </c>
      <c r="C2886" s="15" t="s">
        <v>3451</v>
      </c>
      <c r="D2886" s="15" t="s">
        <v>3571</v>
      </c>
      <c r="E2886" s="16"/>
      <c r="F2886" s="13" t="s">
        <v>3573</v>
      </c>
      <c r="G2886" s="26"/>
      <c r="H2886" s="7">
        <v>28.5</v>
      </c>
      <c r="I2886" s="27">
        <v>28.5</v>
      </c>
      <c r="J2886" s="27"/>
      <c r="K2886" s="7">
        <v>10</v>
      </c>
      <c r="L2886" s="8">
        <f t="shared" si="244"/>
        <v>15048000</v>
      </c>
      <c r="M2886" s="8">
        <f t="shared" si="242"/>
        <v>3873150</v>
      </c>
      <c r="N2886" s="8">
        <f t="shared" si="245"/>
        <v>12336795</v>
      </c>
    </row>
    <row r="2887" spans="1:14" ht="57" x14ac:dyDescent="0.2">
      <c r="A2887" s="25">
        <v>601405</v>
      </c>
      <c r="B2887" s="15" t="s">
        <v>3245</v>
      </c>
      <c r="C2887" s="15" t="s">
        <v>3451</v>
      </c>
      <c r="D2887" s="15" t="s">
        <v>3571</v>
      </c>
      <c r="E2887" s="16"/>
      <c r="F2887" s="13" t="s">
        <v>3574</v>
      </c>
      <c r="G2887" s="26"/>
      <c r="H2887" s="7">
        <v>30.2</v>
      </c>
      <c r="I2887" s="27">
        <v>30.2</v>
      </c>
      <c r="J2887" s="27"/>
      <c r="K2887" s="7">
        <v>10</v>
      </c>
      <c r="L2887" s="8">
        <f t="shared" si="244"/>
        <v>15945600</v>
      </c>
      <c r="M2887" s="8">
        <f t="shared" si="242"/>
        <v>4104180</v>
      </c>
      <c r="N2887" s="8">
        <f t="shared" si="245"/>
        <v>13072674</v>
      </c>
    </row>
    <row r="2888" spans="1:14" ht="57" x14ac:dyDescent="0.2">
      <c r="A2888" s="25">
        <v>601410</v>
      </c>
      <c r="B2888" s="15" t="s">
        <v>3245</v>
      </c>
      <c r="C2888" s="15" t="s">
        <v>3451</v>
      </c>
      <c r="D2888" s="15" t="s">
        <v>3571</v>
      </c>
      <c r="E2888" s="16"/>
      <c r="F2888" s="13" t="s">
        <v>3575</v>
      </c>
      <c r="G2888" s="26"/>
      <c r="H2888" s="7">
        <v>23.1</v>
      </c>
      <c r="I2888" s="27">
        <v>23.1</v>
      </c>
      <c r="J2888" s="27"/>
      <c r="K2888" s="7">
        <v>10</v>
      </c>
      <c r="L2888" s="8">
        <f t="shared" si="244"/>
        <v>12196800</v>
      </c>
      <c r="M2888" s="8">
        <f t="shared" si="242"/>
        <v>3139290</v>
      </c>
      <c r="N2888" s="8">
        <f t="shared" si="245"/>
        <v>9999297</v>
      </c>
    </row>
    <row r="2889" spans="1:14" ht="114" x14ac:dyDescent="0.2">
      <c r="A2889" s="25">
        <v>601415</v>
      </c>
      <c r="B2889" s="15" t="s">
        <v>3245</v>
      </c>
      <c r="C2889" s="15" t="s">
        <v>3576</v>
      </c>
      <c r="D2889" s="15" t="s">
        <v>3577</v>
      </c>
      <c r="E2889" s="16"/>
      <c r="F2889" s="13" t="s">
        <v>3578</v>
      </c>
      <c r="G2889" s="26"/>
      <c r="H2889" s="7">
        <v>7.5</v>
      </c>
      <c r="I2889" s="27">
        <v>7.5</v>
      </c>
      <c r="J2889" s="27"/>
      <c r="K2889" s="7">
        <v>4</v>
      </c>
      <c r="L2889" s="8">
        <f t="shared" si="244"/>
        <v>3960000</v>
      </c>
      <c r="M2889" s="8">
        <f t="shared" si="242"/>
        <v>1019250</v>
      </c>
      <c r="N2889" s="8">
        <f t="shared" si="245"/>
        <v>3246525</v>
      </c>
    </row>
    <row r="2890" spans="1:14" ht="114" x14ac:dyDescent="0.2">
      <c r="A2890" s="25">
        <v>601420</v>
      </c>
      <c r="B2890" s="15" t="s">
        <v>3245</v>
      </c>
      <c r="C2890" s="15" t="s">
        <v>3576</v>
      </c>
      <c r="D2890" s="15" t="s">
        <v>3577</v>
      </c>
      <c r="E2890" s="16"/>
      <c r="F2890" s="13" t="s">
        <v>3579</v>
      </c>
      <c r="G2890" s="26"/>
      <c r="H2890" s="7">
        <v>8.5</v>
      </c>
      <c r="I2890" s="27">
        <v>8.5</v>
      </c>
      <c r="J2890" s="27"/>
      <c r="K2890" s="7">
        <v>3</v>
      </c>
      <c r="L2890" s="8">
        <f t="shared" si="244"/>
        <v>4488000</v>
      </c>
      <c r="M2890" s="8">
        <f t="shared" si="242"/>
        <v>1155150</v>
      </c>
      <c r="N2890" s="8">
        <f t="shared" si="245"/>
        <v>3679395</v>
      </c>
    </row>
    <row r="2891" spans="1:14" ht="114" x14ac:dyDescent="0.2">
      <c r="A2891" s="25">
        <v>601425</v>
      </c>
      <c r="B2891" s="15" t="s">
        <v>3245</v>
      </c>
      <c r="C2891" s="15" t="s">
        <v>3576</v>
      </c>
      <c r="D2891" s="15" t="s">
        <v>3577</v>
      </c>
      <c r="E2891" s="16"/>
      <c r="F2891" s="13" t="s">
        <v>3580</v>
      </c>
      <c r="G2891" s="26"/>
      <c r="H2891" s="7">
        <v>9.5</v>
      </c>
      <c r="I2891" s="27">
        <v>9.5</v>
      </c>
      <c r="J2891" s="27"/>
      <c r="K2891" s="7">
        <v>3</v>
      </c>
      <c r="L2891" s="8">
        <f t="shared" si="244"/>
        <v>5016000</v>
      </c>
      <c r="M2891" s="8">
        <f t="shared" si="242"/>
        <v>1291050</v>
      </c>
      <c r="N2891" s="8">
        <f t="shared" si="245"/>
        <v>4112265</v>
      </c>
    </row>
    <row r="2892" spans="1:14" ht="114" x14ac:dyDescent="0.2">
      <c r="A2892" s="25">
        <v>601430</v>
      </c>
      <c r="B2892" s="15" t="s">
        <v>3245</v>
      </c>
      <c r="C2892" s="15" t="s">
        <v>3576</v>
      </c>
      <c r="D2892" s="15" t="s">
        <v>3577</v>
      </c>
      <c r="E2892" s="16"/>
      <c r="F2892" s="13" t="s">
        <v>3581</v>
      </c>
      <c r="G2892" s="26"/>
      <c r="H2892" s="7">
        <v>9.9</v>
      </c>
      <c r="I2892" s="27">
        <v>9.9</v>
      </c>
      <c r="J2892" s="27"/>
      <c r="K2892" s="7">
        <v>5</v>
      </c>
      <c r="L2892" s="8">
        <f t="shared" si="244"/>
        <v>5227200</v>
      </c>
      <c r="M2892" s="8">
        <f t="shared" si="242"/>
        <v>1345410</v>
      </c>
      <c r="N2892" s="8">
        <f t="shared" si="245"/>
        <v>4285413</v>
      </c>
    </row>
    <row r="2893" spans="1:14" ht="114" x14ac:dyDescent="0.2">
      <c r="A2893" s="25">
        <v>601435</v>
      </c>
      <c r="B2893" s="15" t="s">
        <v>3245</v>
      </c>
      <c r="C2893" s="15" t="s">
        <v>3576</v>
      </c>
      <c r="D2893" s="15" t="s">
        <v>3577</v>
      </c>
      <c r="E2893" s="16"/>
      <c r="F2893" s="13" t="s">
        <v>3582</v>
      </c>
      <c r="G2893" s="26"/>
      <c r="H2893" s="7">
        <v>14</v>
      </c>
      <c r="I2893" s="27">
        <v>14</v>
      </c>
      <c r="J2893" s="27"/>
      <c r="K2893" s="7">
        <v>5</v>
      </c>
      <c r="L2893" s="8">
        <f t="shared" si="244"/>
        <v>7392000</v>
      </c>
      <c r="M2893" s="8">
        <f t="shared" si="242"/>
        <v>1902600</v>
      </c>
      <c r="N2893" s="8">
        <f t="shared" si="245"/>
        <v>6060180</v>
      </c>
    </row>
    <row r="2894" spans="1:14" ht="114" x14ac:dyDescent="0.2">
      <c r="A2894" s="25">
        <v>601440</v>
      </c>
      <c r="B2894" s="15" t="s">
        <v>3245</v>
      </c>
      <c r="C2894" s="15" t="s">
        <v>3576</v>
      </c>
      <c r="D2894" s="15" t="s">
        <v>3577</v>
      </c>
      <c r="E2894" s="16"/>
      <c r="F2894" s="13" t="s">
        <v>3583</v>
      </c>
      <c r="G2894" s="26"/>
      <c r="H2894" s="7">
        <v>9</v>
      </c>
      <c r="I2894" s="27">
        <v>9</v>
      </c>
      <c r="J2894" s="27"/>
      <c r="K2894" s="7">
        <v>3</v>
      </c>
      <c r="L2894" s="8">
        <f t="shared" si="244"/>
        <v>4752000</v>
      </c>
      <c r="M2894" s="8">
        <f t="shared" si="242"/>
        <v>1223100</v>
      </c>
      <c r="N2894" s="8">
        <f t="shared" si="245"/>
        <v>3895830</v>
      </c>
    </row>
    <row r="2895" spans="1:14" ht="114" x14ac:dyDescent="0.2">
      <c r="A2895" s="25">
        <v>601445</v>
      </c>
      <c r="B2895" s="15" t="s">
        <v>3245</v>
      </c>
      <c r="C2895" s="15" t="s">
        <v>3576</v>
      </c>
      <c r="D2895" s="15" t="s">
        <v>3577</v>
      </c>
      <c r="E2895" s="16"/>
      <c r="F2895" s="13" t="s">
        <v>3584</v>
      </c>
      <c r="G2895" s="26"/>
      <c r="H2895" s="7">
        <v>4.2</v>
      </c>
      <c r="I2895" s="27">
        <v>4.2</v>
      </c>
      <c r="J2895" s="27"/>
      <c r="K2895" s="7">
        <v>3</v>
      </c>
      <c r="L2895" s="8">
        <f t="shared" si="244"/>
        <v>2217600</v>
      </c>
      <c r="M2895" s="8">
        <f t="shared" si="242"/>
        <v>570780</v>
      </c>
      <c r="N2895" s="8">
        <f t="shared" si="245"/>
        <v>1818054</v>
      </c>
    </row>
    <row r="2896" spans="1:14" ht="114" x14ac:dyDescent="0.2">
      <c r="A2896" s="25">
        <v>601450</v>
      </c>
      <c r="B2896" s="15" t="s">
        <v>3245</v>
      </c>
      <c r="C2896" s="15" t="s">
        <v>3576</v>
      </c>
      <c r="D2896" s="15" t="s">
        <v>3577</v>
      </c>
      <c r="E2896" s="16"/>
      <c r="F2896" s="13" t="s">
        <v>3585</v>
      </c>
      <c r="G2896" s="26"/>
      <c r="H2896" s="7">
        <v>7</v>
      </c>
      <c r="I2896" s="27">
        <v>7</v>
      </c>
      <c r="J2896" s="27"/>
      <c r="K2896" s="7">
        <v>3</v>
      </c>
      <c r="L2896" s="8">
        <f t="shared" si="244"/>
        <v>3696000</v>
      </c>
      <c r="M2896" s="8">
        <f t="shared" si="242"/>
        <v>951300</v>
      </c>
      <c r="N2896" s="8">
        <f t="shared" si="245"/>
        <v>3030090</v>
      </c>
    </row>
    <row r="2897" spans="1:14" ht="114" x14ac:dyDescent="0.2">
      <c r="A2897" s="25">
        <v>601455</v>
      </c>
      <c r="B2897" s="15" t="s">
        <v>3245</v>
      </c>
      <c r="C2897" s="15" t="s">
        <v>3576</v>
      </c>
      <c r="D2897" s="15" t="s">
        <v>3577</v>
      </c>
      <c r="E2897" s="16"/>
      <c r="F2897" s="13" t="s">
        <v>3586</v>
      </c>
      <c r="G2897" s="26"/>
      <c r="H2897" s="7">
        <v>7</v>
      </c>
      <c r="I2897" s="27">
        <v>7</v>
      </c>
      <c r="J2897" s="27"/>
      <c r="K2897" s="7">
        <v>3</v>
      </c>
      <c r="L2897" s="8">
        <f t="shared" si="244"/>
        <v>3696000</v>
      </c>
      <c r="M2897" s="8">
        <f t="shared" si="242"/>
        <v>951300</v>
      </c>
      <c r="N2897" s="8">
        <f t="shared" si="245"/>
        <v>3030090</v>
      </c>
    </row>
    <row r="2898" spans="1:14" ht="114" x14ac:dyDescent="0.2">
      <c r="A2898" s="25">
        <v>601460</v>
      </c>
      <c r="B2898" s="15" t="s">
        <v>3245</v>
      </c>
      <c r="C2898" s="15" t="s">
        <v>3576</v>
      </c>
      <c r="D2898" s="15" t="s">
        <v>3577</v>
      </c>
      <c r="E2898" s="16"/>
      <c r="F2898" s="13" t="s">
        <v>3587</v>
      </c>
      <c r="G2898" s="26"/>
      <c r="H2898" s="7">
        <v>5</v>
      </c>
      <c r="I2898" s="27">
        <v>5</v>
      </c>
      <c r="J2898" s="27"/>
      <c r="K2898" s="7">
        <v>3</v>
      </c>
      <c r="L2898" s="8">
        <f t="shared" si="244"/>
        <v>2640000</v>
      </c>
      <c r="M2898" s="8">
        <f t="shared" si="242"/>
        <v>679500</v>
      </c>
      <c r="N2898" s="8">
        <f t="shared" si="245"/>
        <v>2164350</v>
      </c>
    </row>
    <row r="2899" spans="1:14" ht="114" x14ac:dyDescent="0.2">
      <c r="A2899" s="25">
        <v>601465</v>
      </c>
      <c r="B2899" s="15" t="s">
        <v>3245</v>
      </c>
      <c r="C2899" s="15" t="s">
        <v>3576</v>
      </c>
      <c r="D2899" s="15" t="s">
        <v>3577</v>
      </c>
      <c r="E2899" s="16"/>
      <c r="F2899" s="13" t="s">
        <v>3588</v>
      </c>
      <c r="G2899" s="26"/>
      <c r="H2899" s="7">
        <v>14</v>
      </c>
      <c r="I2899" s="27">
        <v>14</v>
      </c>
      <c r="J2899" s="27"/>
      <c r="K2899" s="7">
        <v>5</v>
      </c>
      <c r="L2899" s="8">
        <f t="shared" si="244"/>
        <v>7392000</v>
      </c>
      <c r="M2899" s="8">
        <f t="shared" si="242"/>
        <v>1902600</v>
      </c>
      <c r="N2899" s="8">
        <f t="shared" si="245"/>
        <v>6060180</v>
      </c>
    </row>
    <row r="2900" spans="1:14" ht="114" x14ac:dyDescent="0.2">
      <c r="A2900" s="25">
        <v>601470</v>
      </c>
      <c r="B2900" s="15" t="s">
        <v>3245</v>
      </c>
      <c r="C2900" s="15" t="s">
        <v>3576</v>
      </c>
      <c r="D2900" s="15" t="s">
        <v>3577</v>
      </c>
      <c r="E2900" s="15" t="s">
        <v>124</v>
      </c>
      <c r="F2900" s="13" t="s">
        <v>3589</v>
      </c>
      <c r="G2900" s="26"/>
      <c r="H2900" s="7">
        <v>5</v>
      </c>
      <c r="I2900" s="27">
        <v>5</v>
      </c>
      <c r="J2900" s="27"/>
      <c r="K2900" s="7">
        <v>0</v>
      </c>
      <c r="L2900" s="12">
        <f t="shared" si="244"/>
        <v>2640000</v>
      </c>
      <c r="M2900" s="12">
        <f t="shared" si="242"/>
        <v>679500</v>
      </c>
      <c r="N2900" s="12">
        <f t="shared" si="245"/>
        <v>2164350</v>
      </c>
    </row>
    <row r="2901" spans="1:14" ht="114" x14ac:dyDescent="0.2">
      <c r="A2901" s="25">
        <v>601475</v>
      </c>
      <c r="B2901" s="15" t="s">
        <v>3245</v>
      </c>
      <c r="C2901" s="15" t="s">
        <v>3576</v>
      </c>
      <c r="D2901" s="15" t="s">
        <v>3577</v>
      </c>
      <c r="E2901" s="16"/>
      <c r="F2901" s="13" t="s">
        <v>3590</v>
      </c>
      <c r="G2901" s="26"/>
      <c r="H2901" s="7">
        <v>19</v>
      </c>
      <c r="I2901" s="27">
        <v>19</v>
      </c>
      <c r="J2901" s="27"/>
      <c r="K2901" s="7">
        <v>5</v>
      </c>
      <c r="L2901" s="8">
        <f>I2901*528000+J2901*1030000</f>
        <v>10032000</v>
      </c>
      <c r="M2901" s="8">
        <f t="shared" si="242"/>
        <v>2582100</v>
      </c>
      <c r="N2901" s="8">
        <f t="shared" si="245"/>
        <v>8224530</v>
      </c>
    </row>
    <row r="2902" spans="1:14" ht="114" x14ac:dyDescent="0.2">
      <c r="A2902" s="25">
        <v>601480</v>
      </c>
      <c r="B2902" s="15" t="s">
        <v>3245</v>
      </c>
      <c r="C2902" s="15" t="s">
        <v>3576</v>
      </c>
      <c r="D2902" s="15" t="s">
        <v>3577</v>
      </c>
      <c r="E2902" s="15" t="s">
        <v>124</v>
      </c>
      <c r="F2902" s="13" t="s">
        <v>3591</v>
      </c>
      <c r="G2902" s="26"/>
      <c r="H2902" s="7">
        <v>7</v>
      </c>
      <c r="I2902" s="27">
        <v>7</v>
      </c>
      <c r="J2902" s="27"/>
      <c r="K2902" s="7">
        <v>0</v>
      </c>
      <c r="L2902" s="12">
        <f>I2902*528000+J2902*1030000</f>
        <v>3696000</v>
      </c>
      <c r="M2902" s="12">
        <f t="shared" si="242"/>
        <v>951300</v>
      </c>
      <c r="N2902" s="12">
        <f t="shared" si="245"/>
        <v>3030090</v>
      </c>
    </row>
    <row r="2903" spans="1:14" ht="114" x14ac:dyDescent="0.2">
      <c r="A2903" s="25">
        <v>601485</v>
      </c>
      <c r="B2903" s="15" t="s">
        <v>3245</v>
      </c>
      <c r="C2903" s="15" t="s">
        <v>3576</v>
      </c>
      <c r="D2903" s="15" t="s">
        <v>3577</v>
      </c>
      <c r="E2903" s="15" t="s">
        <v>22</v>
      </c>
      <c r="F2903" s="13" t="s">
        <v>3592</v>
      </c>
      <c r="G2903" s="26" t="s">
        <v>3593</v>
      </c>
      <c r="H2903" s="7">
        <v>15</v>
      </c>
      <c r="I2903" s="27">
        <v>10</v>
      </c>
      <c r="J2903" s="27">
        <v>5</v>
      </c>
      <c r="K2903" s="7">
        <v>3</v>
      </c>
      <c r="L2903" s="12">
        <f>I2903*277000+J2903*644000</f>
        <v>5990000</v>
      </c>
      <c r="M2903" s="12">
        <f>(I2903*135900)+(J2903*179000)</f>
        <v>2254000</v>
      </c>
      <c r="N2903" s="12">
        <f t="shared" si="245"/>
        <v>4412200</v>
      </c>
    </row>
    <row r="2904" spans="1:14" ht="114" x14ac:dyDescent="0.2">
      <c r="A2904" s="25">
        <v>601487</v>
      </c>
      <c r="B2904" s="15" t="s">
        <v>3245</v>
      </c>
      <c r="C2904" s="15" t="s">
        <v>3576</v>
      </c>
      <c r="D2904" s="15" t="s">
        <v>3577</v>
      </c>
      <c r="E2904" s="15" t="s">
        <v>39</v>
      </c>
      <c r="F2904" s="13" t="s">
        <v>3594</v>
      </c>
      <c r="G2904" s="26"/>
      <c r="H2904" s="7">
        <v>5</v>
      </c>
      <c r="I2904" s="27">
        <v>4</v>
      </c>
      <c r="J2904" s="27">
        <v>1</v>
      </c>
      <c r="K2904" s="7" t="s">
        <v>21</v>
      </c>
      <c r="L2904" s="11">
        <f>I2904*277000+J2904*644000</f>
        <v>1752000</v>
      </c>
      <c r="M2904" s="12">
        <f>(I2904*135900)+(J2904*179000)</f>
        <v>722600</v>
      </c>
      <c r="N2904" s="12">
        <f t="shared" si="245"/>
        <v>1246180</v>
      </c>
    </row>
    <row r="2905" spans="1:14" ht="142.5" x14ac:dyDescent="0.2">
      <c r="A2905" s="25">
        <v>601490</v>
      </c>
      <c r="B2905" s="15" t="s">
        <v>3245</v>
      </c>
      <c r="C2905" s="15" t="s">
        <v>3576</v>
      </c>
      <c r="D2905" s="15" t="s">
        <v>3595</v>
      </c>
      <c r="E2905" s="16"/>
      <c r="F2905" s="13" t="s">
        <v>3596</v>
      </c>
      <c r="G2905" s="26"/>
      <c r="H2905" s="7">
        <v>8</v>
      </c>
      <c r="I2905" s="27">
        <v>8</v>
      </c>
      <c r="J2905" s="27"/>
      <c r="K2905" s="7">
        <v>10</v>
      </c>
      <c r="L2905" s="8">
        <f>I2905*528000+J2905*1030000</f>
        <v>4224000</v>
      </c>
      <c r="M2905" s="8">
        <f>(I2905*135900)+(J2905*168000)</f>
        <v>1087200</v>
      </c>
      <c r="N2905" s="8">
        <f t="shared" si="245"/>
        <v>3462960</v>
      </c>
    </row>
    <row r="2906" spans="1:14" ht="142.5" x14ac:dyDescent="0.2">
      <c r="A2906" s="25">
        <v>601495</v>
      </c>
      <c r="B2906" s="15" t="s">
        <v>3245</v>
      </c>
      <c r="C2906" s="15" t="s">
        <v>3576</v>
      </c>
      <c r="D2906" s="15" t="s">
        <v>3595</v>
      </c>
      <c r="E2906" s="16"/>
      <c r="F2906" s="13" t="s">
        <v>3597</v>
      </c>
      <c r="G2906" s="26"/>
      <c r="H2906" s="7">
        <v>12</v>
      </c>
      <c r="I2906" s="27">
        <v>8</v>
      </c>
      <c r="J2906" s="27">
        <v>4</v>
      </c>
      <c r="K2906" s="7">
        <v>3</v>
      </c>
      <c r="L2906" s="8">
        <f t="shared" ref="L2906:L2924" si="246">I2906*528000+J2906*1030000</f>
        <v>8344000</v>
      </c>
      <c r="M2906" s="8">
        <f t="shared" ref="M2906:M2927" si="247">(I2906*135900)+(J2906*168000)</f>
        <v>1759200</v>
      </c>
      <c r="N2906" s="8">
        <f t="shared" si="245"/>
        <v>7112560</v>
      </c>
    </row>
    <row r="2907" spans="1:14" ht="114" x14ac:dyDescent="0.2">
      <c r="A2907" s="25">
        <v>601500</v>
      </c>
      <c r="B2907" s="15" t="s">
        <v>3245</v>
      </c>
      <c r="C2907" s="15" t="s">
        <v>3576</v>
      </c>
      <c r="D2907" s="15" t="s">
        <v>3598</v>
      </c>
      <c r="E2907" s="15" t="s">
        <v>164</v>
      </c>
      <c r="F2907" s="13" t="s">
        <v>3599</v>
      </c>
      <c r="G2907" s="26"/>
      <c r="H2907" s="7">
        <v>1</v>
      </c>
      <c r="I2907" s="27">
        <v>1</v>
      </c>
      <c r="J2907" s="27"/>
      <c r="K2907" s="7">
        <v>0</v>
      </c>
      <c r="L2907" s="12">
        <f t="shared" si="246"/>
        <v>528000</v>
      </c>
      <c r="M2907" s="12">
        <f t="shared" si="247"/>
        <v>135900</v>
      </c>
      <c r="N2907" s="12">
        <f t="shared" si="245"/>
        <v>432870</v>
      </c>
    </row>
    <row r="2908" spans="1:14" ht="114" x14ac:dyDescent="0.2">
      <c r="A2908" s="25">
        <v>601505</v>
      </c>
      <c r="B2908" s="15" t="s">
        <v>3245</v>
      </c>
      <c r="C2908" s="15" t="s">
        <v>3576</v>
      </c>
      <c r="D2908" s="15" t="s">
        <v>3598</v>
      </c>
      <c r="E2908" s="15" t="s">
        <v>164</v>
      </c>
      <c r="F2908" s="13" t="s">
        <v>3600</v>
      </c>
      <c r="G2908" s="26" t="s">
        <v>3601</v>
      </c>
      <c r="H2908" s="7">
        <v>7.6</v>
      </c>
      <c r="I2908" s="27">
        <v>7.6</v>
      </c>
      <c r="J2908" s="27"/>
      <c r="K2908" s="7">
        <v>3</v>
      </c>
      <c r="L2908" s="12">
        <f t="shared" si="246"/>
        <v>4012800</v>
      </c>
      <c r="M2908" s="12">
        <f t="shared" si="247"/>
        <v>1032840</v>
      </c>
      <c r="N2908" s="12">
        <f t="shared" si="245"/>
        <v>3289812</v>
      </c>
    </row>
    <row r="2909" spans="1:14" ht="114" x14ac:dyDescent="0.2">
      <c r="A2909" s="25">
        <v>601510</v>
      </c>
      <c r="B2909" s="15" t="s">
        <v>3245</v>
      </c>
      <c r="C2909" s="15" t="s">
        <v>3576</v>
      </c>
      <c r="D2909" s="15" t="s">
        <v>3598</v>
      </c>
      <c r="E2909" s="15" t="s">
        <v>164</v>
      </c>
      <c r="F2909" s="13" t="s">
        <v>3602</v>
      </c>
      <c r="G2909" s="26"/>
      <c r="H2909" s="7">
        <v>15</v>
      </c>
      <c r="I2909" s="27">
        <v>15</v>
      </c>
      <c r="J2909" s="27"/>
      <c r="K2909" s="7">
        <v>3</v>
      </c>
      <c r="L2909" s="12">
        <f t="shared" si="246"/>
        <v>7920000</v>
      </c>
      <c r="M2909" s="12">
        <f t="shared" si="247"/>
        <v>2038500</v>
      </c>
      <c r="N2909" s="12">
        <f t="shared" si="245"/>
        <v>6493050</v>
      </c>
    </row>
    <row r="2910" spans="1:14" ht="114" x14ac:dyDescent="0.2">
      <c r="A2910" s="25">
        <v>601515</v>
      </c>
      <c r="B2910" s="15" t="s">
        <v>3245</v>
      </c>
      <c r="C2910" s="15" t="s">
        <v>3576</v>
      </c>
      <c r="D2910" s="15" t="s">
        <v>3598</v>
      </c>
      <c r="E2910" s="15" t="s">
        <v>164</v>
      </c>
      <c r="F2910" s="13" t="s">
        <v>3603</v>
      </c>
      <c r="G2910" s="26"/>
      <c r="H2910" s="7">
        <v>22</v>
      </c>
      <c r="I2910" s="27">
        <v>22</v>
      </c>
      <c r="J2910" s="27"/>
      <c r="K2910" s="7">
        <v>3</v>
      </c>
      <c r="L2910" s="12">
        <f t="shared" si="246"/>
        <v>11616000</v>
      </c>
      <c r="M2910" s="12">
        <f t="shared" si="247"/>
        <v>2989800</v>
      </c>
      <c r="N2910" s="12">
        <f t="shared" si="245"/>
        <v>9523140</v>
      </c>
    </row>
    <row r="2911" spans="1:14" ht="114" x14ac:dyDescent="0.2">
      <c r="A2911" s="25">
        <v>601520</v>
      </c>
      <c r="B2911" s="15" t="s">
        <v>3245</v>
      </c>
      <c r="C2911" s="15" t="s">
        <v>3576</v>
      </c>
      <c r="D2911" s="15" t="s">
        <v>3604</v>
      </c>
      <c r="E2911" s="15" t="s">
        <v>164</v>
      </c>
      <c r="F2911" s="13" t="s">
        <v>3605</v>
      </c>
      <c r="G2911" s="26"/>
      <c r="H2911" s="7">
        <v>15</v>
      </c>
      <c r="I2911" s="27">
        <v>15</v>
      </c>
      <c r="J2911" s="27"/>
      <c r="K2911" s="7">
        <v>5</v>
      </c>
      <c r="L2911" s="12">
        <f t="shared" si="246"/>
        <v>7920000</v>
      </c>
      <c r="M2911" s="12">
        <f t="shared" si="247"/>
        <v>2038500</v>
      </c>
      <c r="N2911" s="12">
        <f t="shared" si="245"/>
        <v>6493050</v>
      </c>
    </row>
    <row r="2912" spans="1:14" ht="114" x14ac:dyDescent="0.2">
      <c r="A2912" s="25">
        <v>601525</v>
      </c>
      <c r="B2912" s="15" t="s">
        <v>3245</v>
      </c>
      <c r="C2912" s="15" t="s">
        <v>3576</v>
      </c>
      <c r="D2912" s="15" t="s">
        <v>3604</v>
      </c>
      <c r="E2912" s="15" t="s">
        <v>164</v>
      </c>
      <c r="F2912" s="13" t="s">
        <v>3606</v>
      </c>
      <c r="G2912" s="26"/>
      <c r="H2912" s="7">
        <v>28</v>
      </c>
      <c r="I2912" s="27">
        <v>28</v>
      </c>
      <c r="J2912" s="27"/>
      <c r="K2912" s="7">
        <v>8</v>
      </c>
      <c r="L2912" s="12">
        <f t="shared" si="246"/>
        <v>14784000</v>
      </c>
      <c r="M2912" s="12">
        <f t="shared" si="247"/>
        <v>3805200</v>
      </c>
      <c r="N2912" s="12">
        <f t="shared" si="245"/>
        <v>12120360</v>
      </c>
    </row>
    <row r="2913" spans="1:14" ht="114" x14ac:dyDescent="0.2">
      <c r="A2913" s="25">
        <v>601530</v>
      </c>
      <c r="B2913" s="15" t="s">
        <v>3245</v>
      </c>
      <c r="C2913" s="15" t="s">
        <v>3576</v>
      </c>
      <c r="D2913" s="15" t="s">
        <v>3607</v>
      </c>
      <c r="E2913" s="15" t="s">
        <v>164</v>
      </c>
      <c r="F2913" s="13" t="s">
        <v>3608</v>
      </c>
      <c r="G2913" s="26"/>
      <c r="H2913" s="7">
        <v>7</v>
      </c>
      <c r="I2913" s="27">
        <v>7</v>
      </c>
      <c r="J2913" s="27"/>
      <c r="K2913" s="7">
        <v>3</v>
      </c>
      <c r="L2913" s="12">
        <f t="shared" si="246"/>
        <v>3696000</v>
      </c>
      <c r="M2913" s="12">
        <f t="shared" si="247"/>
        <v>951300</v>
      </c>
      <c r="N2913" s="12">
        <f t="shared" si="245"/>
        <v>3030090</v>
      </c>
    </row>
    <row r="2914" spans="1:14" ht="114" x14ac:dyDescent="0.2">
      <c r="A2914" s="25">
        <v>601535</v>
      </c>
      <c r="B2914" s="15" t="s">
        <v>3245</v>
      </c>
      <c r="C2914" s="15" t="s">
        <v>3576</v>
      </c>
      <c r="D2914" s="15" t="s">
        <v>3607</v>
      </c>
      <c r="E2914" s="15" t="s">
        <v>164</v>
      </c>
      <c r="F2914" s="13" t="s">
        <v>3609</v>
      </c>
      <c r="G2914" s="26"/>
      <c r="H2914" s="7">
        <v>8.5</v>
      </c>
      <c r="I2914" s="27">
        <v>8.5</v>
      </c>
      <c r="J2914" s="27"/>
      <c r="K2914" s="7">
        <v>3</v>
      </c>
      <c r="L2914" s="12">
        <f t="shared" si="246"/>
        <v>4488000</v>
      </c>
      <c r="M2914" s="12">
        <f t="shared" si="247"/>
        <v>1155150</v>
      </c>
      <c r="N2914" s="12">
        <f t="shared" si="245"/>
        <v>3679395</v>
      </c>
    </row>
    <row r="2915" spans="1:14" ht="114" x14ac:dyDescent="0.2">
      <c r="A2915" s="25">
        <v>601540</v>
      </c>
      <c r="B2915" s="15" t="s">
        <v>3245</v>
      </c>
      <c r="C2915" s="15" t="s">
        <v>3576</v>
      </c>
      <c r="D2915" s="15" t="s">
        <v>3607</v>
      </c>
      <c r="E2915" s="15" t="s">
        <v>164</v>
      </c>
      <c r="F2915" s="13" t="s">
        <v>3610</v>
      </c>
      <c r="G2915" s="26"/>
      <c r="H2915" s="7">
        <v>6</v>
      </c>
      <c r="I2915" s="27">
        <v>6</v>
      </c>
      <c r="J2915" s="27"/>
      <c r="K2915" s="7">
        <v>3</v>
      </c>
      <c r="L2915" s="12">
        <f t="shared" si="246"/>
        <v>3168000</v>
      </c>
      <c r="M2915" s="12">
        <f t="shared" si="247"/>
        <v>815400</v>
      </c>
      <c r="N2915" s="12">
        <f t="shared" si="245"/>
        <v>2597220</v>
      </c>
    </row>
    <row r="2916" spans="1:14" ht="128.25" x14ac:dyDescent="0.2">
      <c r="A2916" s="25">
        <v>601545</v>
      </c>
      <c r="B2916" s="15" t="s">
        <v>3245</v>
      </c>
      <c r="C2916" s="15" t="s">
        <v>3611</v>
      </c>
      <c r="D2916" s="15" t="s">
        <v>3577</v>
      </c>
      <c r="E2916" s="15" t="s">
        <v>164</v>
      </c>
      <c r="F2916" s="13" t="s">
        <v>3612</v>
      </c>
      <c r="G2916" s="26"/>
      <c r="H2916" s="7">
        <v>11</v>
      </c>
      <c r="I2916" s="27">
        <v>11</v>
      </c>
      <c r="J2916" s="27"/>
      <c r="K2916" s="7">
        <v>5</v>
      </c>
      <c r="L2916" s="12">
        <f t="shared" si="246"/>
        <v>5808000</v>
      </c>
      <c r="M2916" s="12">
        <f t="shared" si="247"/>
        <v>1494900</v>
      </c>
      <c r="N2916" s="12">
        <f t="shared" si="245"/>
        <v>4761570</v>
      </c>
    </row>
    <row r="2917" spans="1:14" ht="128.25" x14ac:dyDescent="0.2">
      <c r="A2917" s="25">
        <v>601550</v>
      </c>
      <c r="B2917" s="15" t="s">
        <v>3245</v>
      </c>
      <c r="C2917" s="15" t="s">
        <v>3611</v>
      </c>
      <c r="D2917" s="15" t="s">
        <v>3577</v>
      </c>
      <c r="E2917" s="15" t="s">
        <v>164</v>
      </c>
      <c r="F2917" s="13" t="s">
        <v>3613</v>
      </c>
      <c r="G2917" s="26"/>
      <c r="H2917" s="7">
        <v>14</v>
      </c>
      <c r="I2917" s="27">
        <v>14</v>
      </c>
      <c r="J2917" s="27"/>
      <c r="K2917" s="7">
        <v>5</v>
      </c>
      <c r="L2917" s="12">
        <f t="shared" si="246"/>
        <v>7392000</v>
      </c>
      <c r="M2917" s="12">
        <f t="shared" si="247"/>
        <v>1902600</v>
      </c>
      <c r="N2917" s="12">
        <f t="shared" si="245"/>
        <v>6060180</v>
      </c>
    </row>
    <row r="2918" spans="1:14" ht="128.25" x14ac:dyDescent="0.2">
      <c r="A2918" s="25">
        <v>601555</v>
      </c>
      <c r="B2918" s="15" t="s">
        <v>3245</v>
      </c>
      <c r="C2918" s="15" t="s">
        <v>3611</v>
      </c>
      <c r="D2918" s="15" t="s">
        <v>3577</v>
      </c>
      <c r="E2918" s="15" t="s">
        <v>164</v>
      </c>
      <c r="F2918" s="13" t="s">
        <v>3614</v>
      </c>
      <c r="G2918" s="26"/>
      <c r="H2918" s="7">
        <v>27</v>
      </c>
      <c r="I2918" s="27">
        <v>17</v>
      </c>
      <c r="J2918" s="27">
        <v>10</v>
      </c>
      <c r="K2918" s="7">
        <v>5</v>
      </c>
      <c r="L2918" s="12">
        <f t="shared" si="246"/>
        <v>19276000</v>
      </c>
      <c r="M2918" s="12">
        <f t="shared" si="247"/>
        <v>3990300</v>
      </c>
      <c r="N2918" s="12">
        <f t="shared" si="245"/>
        <v>16482790</v>
      </c>
    </row>
    <row r="2919" spans="1:14" ht="128.25" x14ac:dyDescent="0.2">
      <c r="A2919" s="25">
        <v>601560</v>
      </c>
      <c r="B2919" s="15" t="s">
        <v>3245</v>
      </c>
      <c r="C2919" s="15" t="s">
        <v>3611</v>
      </c>
      <c r="D2919" s="15" t="s">
        <v>3577</v>
      </c>
      <c r="E2919" s="15" t="s">
        <v>164</v>
      </c>
      <c r="F2919" s="13" t="s">
        <v>3615</v>
      </c>
      <c r="G2919" s="26"/>
      <c r="H2919" s="7">
        <v>3.5</v>
      </c>
      <c r="I2919" s="27">
        <v>3.5</v>
      </c>
      <c r="J2919" s="27"/>
      <c r="K2919" s="7">
        <v>3</v>
      </c>
      <c r="L2919" s="12">
        <f t="shared" si="246"/>
        <v>1848000</v>
      </c>
      <c r="M2919" s="12">
        <f t="shared" si="247"/>
        <v>475650</v>
      </c>
      <c r="N2919" s="12">
        <f t="shared" si="245"/>
        <v>1515045</v>
      </c>
    </row>
    <row r="2920" spans="1:14" ht="128.25" x14ac:dyDescent="0.2">
      <c r="A2920" s="25">
        <v>601565</v>
      </c>
      <c r="B2920" s="15" t="s">
        <v>3245</v>
      </c>
      <c r="C2920" s="15" t="s">
        <v>3611</v>
      </c>
      <c r="D2920" s="15" t="s">
        <v>3577</v>
      </c>
      <c r="E2920" s="15" t="s">
        <v>164</v>
      </c>
      <c r="F2920" s="13" t="s">
        <v>3616</v>
      </c>
      <c r="G2920" s="26" t="s">
        <v>3617</v>
      </c>
      <c r="H2920" s="7">
        <v>4</v>
      </c>
      <c r="I2920" s="27">
        <v>4</v>
      </c>
      <c r="J2920" s="27"/>
      <c r="K2920" s="7">
        <v>5</v>
      </c>
      <c r="L2920" s="12">
        <f t="shared" si="246"/>
        <v>2112000</v>
      </c>
      <c r="M2920" s="12">
        <f t="shared" si="247"/>
        <v>543600</v>
      </c>
      <c r="N2920" s="12">
        <f t="shared" si="245"/>
        <v>1731480</v>
      </c>
    </row>
    <row r="2921" spans="1:14" ht="128.25" x14ac:dyDescent="0.2">
      <c r="A2921" s="25">
        <v>601566</v>
      </c>
      <c r="B2921" s="15" t="s">
        <v>3245</v>
      </c>
      <c r="C2921" s="15" t="s">
        <v>3611</v>
      </c>
      <c r="D2921" s="15" t="s">
        <v>3577</v>
      </c>
      <c r="E2921" s="15" t="s">
        <v>164</v>
      </c>
      <c r="F2921" s="13" t="s">
        <v>3618</v>
      </c>
      <c r="G2921" s="26"/>
      <c r="H2921" s="7">
        <v>15</v>
      </c>
      <c r="I2921" s="27">
        <v>10</v>
      </c>
      <c r="J2921" s="27">
        <v>5</v>
      </c>
      <c r="K2921" s="7">
        <v>3</v>
      </c>
      <c r="L2921" s="12">
        <f t="shared" si="246"/>
        <v>10430000</v>
      </c>
      <c r="M2921" s="12">
        <f t="shared" si="247"/>
        <v>2199000</v>
      </c>
      <c r="N2921" s="12">
        <f t="shared" si="245"/>
        <v>8890700</v>
      </c>
    </row>
    <row r="2922" spans="1:14" ht="128.25" x14ac:dyDescent="0.2">
      <c r="A2922" s="25">
        <v>601570</v>
      </c>
      <c r="B2922" s="15" t="s">
        <v>3245</v>
      </c>
      <c r="C2922" s="15" t="s">
        <v>3611</v>
      </c>
      <c r="D2922" s="15" t="s">
        <v>3577</v>
      </c>
      <c r="E2922" s="15" t="s">
        <v>164</v>
      </c>
      <c r="F2922" s="13" t="s">
        <v>3619</v>
      </c>
      <c r="G2922" s="26"/>
      <c r="H2922" s="7">
        <v>6</v>
      </c>
      <c r="I2922" s="27">
        <v>6</v>
      </c>
      <c r="J2922" s="27"/>
      <c r="K2922" s="7">
        <v>3</v>
      </c>
      <c r="L2922" s="12">
        <f t="shared" si="246"/>
        <v>3168000</v>
      </c>
      <c r="M2922" s="12">
        <f t="shared" si="247"/>
        <v>815400</v>
      </c>
      <c r="N2922" s="12">
        <f t="shared" si="245"/>
        <v>2597220</v>
      </c>
    </row>
    <row r="2923" spans="1:14" ht="128.25" x14ac:dyDescent="0.2">
      <c r="A2923" s="25">
        <v>601575</v>
      </c>
      <c r="B2923" s="15" t="s">
        <v>3245</v>
      </c>
      <c r="C2923" s="15" t="s">
        <v>3611</v>
      </c>
      <c r="D2923" s="15" t="s">
        <v>3577</v>
      </c>
      <c r="E2923" s="15" t="s">
        <v>164</v>
      </c>
      <c r="F2923" s="13" t="s">
        <v>3620</v>
      </c>
      <c r="G2923" s="26"/>
      <c r="H2923" s="7">
        <v>10</v>
      </c>
      <c r="I2923" s="27">
        <v>10</v>
      </c>
      <c r="J2923" s="27"/>
      <c r="K2923" s="7">
        <v>3</v>
      </c>
      <c r="L2923" s="12">
        <f t="shared" si="246"/>
        <v>5280000</v>
      </c>
      <c r="M2923" s="12">
        <f t="shared" si="247"/>
        <v>1359000</v>
      </c>
      <c r="N2923" s="12">
        <f t="shared" si="245"/>
        <v>4328700</v>
      </c>
    </row>
    <row r="2924" spans="1:14" ht="128.25" x14ac:dyDescent="0.2">
      <c r="A2924" s="25">
        <v>601580</v>
      </c>
      <c r="B2924" s="15" t="s">
        <v>3245</v>
      </c>
      <c r="C2924" s="15" t="s">
        <v>3611</v>
      </c>
      <c r="D2924" s="15" t="s">
        <v>3577</v>
      </c>
      <c r="E2924" s="15" t="s">
        <v>274</v>
      </c>
      <c r="F2924" s="13" t="s">
        <v>3621</v>
      </c>
      <c r="G2924" s="26"/>
      <c r="H2924" s="7">
        <v>3</v>
      </c>
      <c r="I2924" s="27">
        <v>3</v>
      </c>
      <c r="J2924" s="27"/>
      <c r="K2924" s="7">
        <v>0</v>
      </c>
      <c r="L2924" s="12">
        <f t="shared" si="246"/>
        <v>1584000</v>
      </c>
      <c r="M2924" s="12">
        <f t="shared" si="247"/>
        <v>407700</v>
      </c>
      <c r="N2924" s="12">
        <f t="shared" si="245"/>
        <v>1298610</v>
      </c>
    </row>
    <row r="2925" spans="1:14" ht="128.25" x14ac:dyDescent="0.2">
      <c r="A2925" s="25">
        <v>601585</v>
      </c>
      <c r="B2925" s="15" t="s">
        <v>3245</v>
      </c>
      <c r="C2925" s="15" t="s">
        <v>3611</v>
      </c>
      <c r="D2925" s="15" t="s">
        <v>3577</v>
      </c>
      <c r="E2925" s="15" t="s">
        <v>164</v>
      </c>
      <c r="F2925" s="13" t="s">
        <v>3622</v>
      </c>
      <c r="G2925" s="26"/>
      <c r="H2925" s="7">
        <v>10.8</v>
      </c>
      <c r="I2925" s="27">
        <v>10.8</v>
      </c>
      <c r="J2925" s="27"/>
      <c r="K2925" s="7">
        <v>5</v>
      </c>
      <c r="L2925" s="12">
        <f>I2925*528000+J2925*1030000</f>
        <v>5702400</v>
      </c>
      <c r="M2925" s="12">
        <f t="shared" si="247"/>
        <v>1467720</v>
      </c>
      <c r="N2925" s="12">
        <f t="shared" si="245"/>
        <v>4674996</v>
      </c>
    </row>
    <row r="2926" spans="1:14" ht="128.25" x14ac:dyDescent="0.2">
      <c r="A2926" s="25">
        <v>601590</v>
      </c>
      <c r="B2926" s="15" t="s">
        <v>3245</v>
      </c>
      <c r="C2926" s="15" t="s">
        <v>3611</v>
      </c>
      <c r="D2926" s="15" t="s">
        <v>3577</v>
      </c>
      <c r="E2926" s="15" t="s">
        <v>274</v>
      </c>
      <c r="F2926" s="13" t="s">
        <v>3623</v>
      </c>
      <c r="G2926" s="26"/>
      <c r="H2926" s="7">
        <v>3</v>
      </c>
      <c r="I2926" s="27">
        <v>3</v>
      </c>
      <c r="J2926" s="27"/>
      <c r="K2926" s="7">
        <v>0</v>
      </c>
      <c r="L2926" s="12">
        <f>I2926*528000+J2926*1030000</f>
        <v>1584000</v>
      </c>
      <c r="M2926" s="12">
        <f t="shared" si="247"/>
        <v>407700</v>
      </c>
      <c r="N2926" s="12">
        <f t="shared" si="245"/>
        <v>1298610</v>
      </c>
    </row>
    <row r="2927" spans="1:14" ht="128.25" x14ac:dyDescent="0.2">
      <c r="A2927" s="25">
        <v>601595</v>
      </c>
      <c r="B2927" s="15" t="s">
        <v>3245</v>
      </c>
      <c r="C2927" s="15" t="s">
        <v>3611</v>
      </c>
      <c r="D2927" s="15" t="s">
        <v>3577</v>
      </c>
      <c r="E2927" s="15" t="s">
        <v>164</v>
      </c>
      <c r="F2927" s="13" t="s">
        <v>3624</v>
      </c>
      <c r="G2927" s="26"/>
      <c r="H2927" s="7">
        <v>3.2</v>
      </c>
      <c r="I2927" s="27">
        <v>3.2</v>
      </c>
      <c r="J2927" s="27"/>
      <c r="K2927" s="7">
        <v>3</v>
      </c>
      <c r="L2927" s="12">
        <f>I2927*528000+J2927*1030000</f>
        <v>1689600</v>
      </c>
      <c r="M2927" s="12">
        <f t="shared" si="247"/>
        <v>434880</v>
      </c>
      <c r="N2927" s="12">
        <f t="shared" si="245"/>
        <v>1385184</v>
      </c>
    </row>
    <row r="2928" spans="1:14" ht="128.25" x14ac:dyDescent="0.2">
      <c r="A2928" s="25">
        <v>601596</v>
      </c>
      <c r="B2928" s="15" t="s">
        <v>3245</v>
      </c>
      <c r="C2928" s="15" t="s">
        <v>3611</v>
      </c>
      <c r="D2928" s="15" t="s">
        <v>3577</v>
      </c>
      <c r="E2928" s="15" t="s">
        <v>25</v>
      </c>
      <c r="F2928" s="13" t="s">
        <v>3625</v>
      </c>
      <c r="G2928" s="26"/>
      <c r="H2928" s="7">
        <v>10</v>
      </c>
      <c r="I2928" s="27">
        <v>10</v>
      </c>
      <c r="J2928" s="27"/>
      <c r="K2928" s="7">
        <v>0</v>
      </c>
      <c r="L2928" s="12">
        <f>I2928*277000+J2928*644000</f>
        <v>2770000</v>
      </c>
      <c r="M2928" s="12">
        <f>(I2928*135900)+(J2928*179000)</f>
        <v>1359000</v>
      </c>
      <c r="N2928" s="12">
        <f t="shared" si="245"/>
        <v>1818700</v>
      </c>
    </row>
    <row r="2929" spans="1:14" ht="128.25" x14ac:dyDescent="0.2">
      <c r="A2929" s="25">
        <v>601597</v>
      </c>
      <c r="B2929" s="15" t="s">
        <v>3245</v>
      </c>
      <c r="C2929" s="15" t="s">
        <v>3611</v>
      </c>
      <c r="D2929" s="15" t="s">
        <v>3577</v>
      </c>
      <c r="E2929" s="15" t="s">
        <v>25</v>
      </c>
      <c r="F2929" s="13" t="s">
        <v>3626</v>
      </c>
      <c r="G2929" s="26"/>
      <c r="H2929" s="7">
        <v>7</v>
      </c>
      <c r="I2929" s="27">
        <v>7</v>
      </c>
      <c r="J2929" s="27"/>
      <c r="K2929" s="7">
        <v>0</v>
      </c>
      <c r="L2929" s="12">
        <f>I2929*277000+J2929*644000</f>
        <v>1939000</v>
      </c>
      <c r="M2929" s="12">
        <f>(I2929*135900)+(J2929*179000)</f>
        <v>951300</v>
      </c>
      <c r="N2929" s="12">
        <f t="shared" si="245"/>
        <v>1273090</v>
      </c>
    </row>
    <row r="2930" spans="1:14" ht="128.25" x14ac:dyDescent="0.2">
      <c r="A2930" s="25">
        <v>601605</v>
      </c>
      <c r="B2930" s="15" t="s">
        <v>3245</v>
      </c>
      <c r="C2930" s="15" t="s">
        <v>3611</v>
      </c>
      <c r="D2930" s="15" t="s">
        <v>3595</v>
      </c>
      <c r="E2930" s="15" t="s">
        <v>164</v>
      </c>
      <c r="F2930" s="13" t="s">
        <v>3627</v>
      </c>
      <c r="G2930" s="26"/>
      <c r="H2930" s="7">
        <v>18</v>
      </c>
      <c r="I2930" s="27">
        <v>18</v>
      </c>
      <c r="J2930" s="27"/>
      <c r="K2930" s="7">
        <v>3</v>
      </c>
      <c r="L2930" s="12">
        <f>I2930*528000+J2930*1030000</f>
        <v>9504000</v>
      </c>
      <c r="M2930" s="12">
        <f>(I2930*135900)+(J2930*168000)</f>
        <v>2446200</v>
      </c>
      <c r="N2930" s="12">
        <f t="shared" si="245"/>
        <v>7791660</v>
      </c>
    </row>
    <row r="2931" spans="1:14" ht="128.25" x14ac:dyDescent="0.2">
      <c r="A2931" s="25">
        <v>601610</v>
      </c>
      <c r="B2931" s="15" t="s">
        <v>3245</v>
      </c>
      <c r="C2931" s="15" t="s">
        <v>3611</v>
      </c>
      <c r="D2931" s="15" t="s">
        <v>3595</v>
      </c>
      <c r="E2931" s="16"/>
      <c r="F2931" s="13" t="s">
        <v>3628</v>
      </c>
      <c r="G2931" s="26"/>
      <c r="H2931" s="7">
        <v>11.7</v>
      </c>
      <c r="I2931" s="27">
        <v>11.7</v>
      </c>
      <c r="J2931" s="27"/>
      <c r="K2931" s="7">
        <v>5</v>
      </c>
      <c r="L2931" s="8">
        <f>I2931*528000+J2931*1030000</f>
        <v>6177600</v>
      </c>
      <c r="M2931" s="8">
        <f t="shared" ref="M2931:M2994" si="248">(I2931*135900)+(J2931*168000)</f>
        <v>1590030</v>
      </c>
      <c r="N2931" s="8">
        <f t="shared" si="245"/>
        <v>5064579</v>
      </c>
    </row>
    <row r="2932" spans="1:14" ht="128.25" x14ac:dyDescent="0.2">
      <c r="A2932" s="25">
        <v>601615</v>
      </c>
      <c r="B2932" s="15" t="s">
        <v>3245</v>
      </c>
      <c r="C2932" s="15" t="s">
        <v>3611</v>
      </c>
      <c r="D2932" s="15" t="s">
        <v>3629</v>
      </c>
      <c r="E2932" s="16"/>
      <c r="F2932" s="13" t="s">
        <v>3630</v>
      </c>
      <c r="G2932" s="26"/>
      <c r="H2932" s="7">
        <v>17</v>
      </c>
      <c r="I2932" s="27">
        <v>17</v>
      </c>
      <c r="J2932" s="27"/>
      <c r="K2932" s="7">
        <v>5</v>
      </c>
      <c r="L2932" s="8">
        <f t="shared" ref="L2932:L2943" si="249">I2932*528000+J2932*1030000</f>
        <v>8976000</v>
      </c>
      <c r="M2932" s="8">
        <f t="shared" si="248"/>
        <v>2310300</v>
      </c>
      <c r="N2932" s="8">
        <f t="shared" si="245"/>
        <v>7358790</v>
      </c>
    </row>
    <row r="2933" spans="1:14" ht="128.25" x14ac:dyDescent="0.2">
      <c r="A2933" s="25">
        <v>601620</v>
      </c>
      <c r="B2933" s="15" t="s">
        <v>3245</v>
      </c>
      <c r="C2933" s="15" t="s">
        <v>3611</v>
      </c>
      <c r="D2933" s="15" t="s">
        <v>3629</v>
      </c>
      <c r="E2933" s="16"/>
      <c r="F2933" s="13" t="s">
        <v>3631</v>
      </c>
      <c r="G2933" s="26"/>
      <c r="H2933" s="7">
        <v>23.5</v>
      </c>
      <c r="I2933" s="27">
        <v>23.5</v>
      </c>
      <c r="J2933" s="27"/>
      <c r="K2933" s="7">
        <v>5</v>
      </c>
      <c r="L2933" s="8">
        <f t="shared" si="249"/>
        <v>12408000</v>
      </c>
      <c r="M2933" s="8">
        <f t="shared" si="248"/>
        <v>3193650</v>
      </c>
      <c r="N2933" s="8">
        <f t="shared" si="245"/>
        <v>10172445</v>
      </c>
    </row>
    <row r="2934" spans="1:14" ht="128.25" x14ac:dyDescent="0.2">
      <c r="A2934" s="25">
        <v>601625</v>
      </c>
      <c r="B2934" s="15" t="s">
        <v>3245</v>
      </c>
      <c r="C2934" s="15" t="s">
        <v>3611</v>
      </c>
      <c r="D2934" s="15" t="s">
        <v>3629</v>
      </c>
      <c r="E2934" s="16"/>
      <c r="F2934" s="13" t="s">
        <v>3632</v>
      </c>
      <c r="G2934" s="26"/>
      <c r="H2934" s="7">
        <v>26.5</v>
      </c>
      <c r="I2934" s="27">
        <v>26.5</v>
      </c>
      <c r="J2934" s="27"/>
      <c r="K2934" s="7">
        <v>5</v>
      </c>
      <c r="L2934" s="8">
        <f t="shared" si="249"/>
        <v>13992000</v>
      </c>
      <c r="M2934" s="8">
        <f t="shared" si="248"/>
        <v>3601350</v>
      </c>
      <c r="N2934" s="8">
        <f t="shared" si="245"/>
        <v>11471055</v>
      </c>
    </row>
    <row r="2935" spans="1:14" ht="128.25" x14ac:dyDescent="0.2">
      <c r="A2935" s="25">
        <v>601630</v>
      </c>
      <c r="B2935" s="15" t="s">
        <v>3245</v>
      </c>
      <c r="C2935" s="15" t="s">
        <v>3611</v>
      </c>
      <c r="D2935" s="15" t="s">
        <v>3629</v>
      </c>
      <c r="E2935" s="16"/>
      <c r="F2935" s="13" t="s">
        <v>3633</v>
      </c>
      <c r="G2935" s="26"/>
      <c r="H2935" s="7">
        <v>45</v>
      </c>
      <c r="I2935" s="27">
        <v>45</v>
      </c>
      <c r="J2935" s="27"/>
      <c r="K2935" s="7">
        <v>6</v>
      </c>
      <c r="L2935" s="8">
        <f t="shared" si="249"/>
        <v>23760000</v>
      </c>
      <c r="M2935" s="8">
        <f t="shared" si="248"/>
        <v>6115500</v>
      </c>
      <c r="N2935" s="8">
        <f t="shared" si="245"/>
        <v>19479150</v>
      </c>
    </row>
    <row r="2936" spans="1:14" ht="128.25" x14ac:dyDescent="0.2">
      <c r="A2936" s="25">
        <v>601635</v>
      </c>
      <c r="B2936" s="15" t="s">
        <v>3245</v>
      </c>
      <c r="C2936" s="15" t="s">
        <v>3611</v>
      </c>
      <c r="D2936" s="15" t="s">
        <v>3629</v>
      </c>
      <c r="E2936" s="16"/>
      <c r="F2936" s="13" t="s">
        <v>3634</v>
      </c>
      <c r="G2936" s="26"/>
      <c r="H2936" s="7">
        <v>20.5</v>
      </c>
      <c r="I2936" s="27">
        <v>20.5</v>
      </c>
      <c r="J2936" s="27"/>
      <c r="K2936" s="7">
        <v>8</v>
      </c>
      <c r="L2936" s="8">
        <f t="shared" si="249"/>
        <v>10824000</v>
      </c>
      <c r="M2936" s="8">
        <f t="shared" si="248"/>
        <v>2785950</v>
      </c>
      <c r="N2936" s="8">
        <f t="shared" si="245"/>
        <v>8873835</v>
      </c>
    </row>
    <row r="2937" spans="1:14" ht="128.25" x14ac:dyDescent="0.2">
      <c r="A2937" s="25">
        <v>601640</v>
      </c>
      <c r="B2937" s="15" t="s">
        <v>3245</v>
      </c>
      <c r="C2937" s="15" t="s">
        <v>3611</v>
      </c>
      <c r="D2937" s="15" t="s">
        <v>3629</v>
      </c>
      <c r="E2937" s="16"/>
      <c r="F2937" s="13" t="s">
        <v>3635</v>
      </c>
      <c r="G2937" s="26"/>
      <c r="H2937" s="7">
        <v>24.7</v>
      </c>
      <c r="I2937" s="27">
        <v>24.7</v>
      </c>
      <c r="J2937" s="27"/>
      <c r="K2937" s="7">
        <v>5</v>
      </c>
      <c r="L2937" s="8">
        <f t="shared" si="249"/>
        <v>13041600</v>
      </c>
      <c r="M2937" s="8">
        <f t="shared" si="248"/>
        <v>3356730</v>
      </c>
      <c r="N2937" s="8">
        <f t="shared" si="245"/>
        <v>10691889</v>
      </c>
    </row>
    <row r="2938" spans="1:14" ht="128.25" x14ac:dyDescent="0.2">
      <c r="A2938" s="25">
        <v>601645</v>
      </c>
      <c r="B2938" s="15" t="s">
        <v>3245</v>
      </c>
      <c r="C2938" s="15" t="s">
        <v>3611</v>
      </c>
      <c r="D2938" s="15" t="s">
        <v>3629</v>
      </c>
      <c r="E2938" s="16"/>
      <c r="F2938" s="13" t="s">
        <v>3636</v>
      </c>
      <c r="G2938" s="26"/>
      <c r="H2938" s="7">
        <v>26</v>
      </c>
      <c r="I2938" s="27">
        <v>26</v>
      </c>
      <c r="J2938" s="27"/>
      <c r="K2938" s="7">
        <v>5</v>
      </c>
      <c r="L2938" s="8">
        <f t="shared" si="249"/>
        <v>13728000</v>
      </c>
      <c r="M2938" s="8">
        <f t="shared" si="248"/>
        <v>3533400</v>
      </c>
      <c r="N2938" s="8">
        <f t="shared" si="245"/>
        <v>11254620</v>
      </c>
    </row>
    <row r="2939" spans="1:14" ht="128.25" x14ac:dyDescent="0.2">
      <c r="A2939" s="25">
        <v>601650</v>
      </c>
      <c r="B2939" s="15" t="s">
        <v>3245</v>
      </c>
      <c r="C2939" s="15" t="s">
        <v>3611</v>
      </c>
      <c r="D2939" s="15" t="s">
        <v>3629</v>
      </c>
      <c r="E2939" s="16"/>
      <c r="F2939" s="13" t="s">
        <v>3637</v>
      </c>
      <c r="G2939" s="26"/>
      <c r="H2939" s="7">
        <v>20</v>
      </c>
      <c r="I2939" s="27">
        <v>20</v>
      </c>
      <c r="J2939" s="27"/>
      <c r="K2939" s="7">
        <v>5</v>
      </c>
      <c r="L2939" s="8">
        <f t="shared" si="249"/>
        <v>10560000</v>
      </c>
      <c r="M2939" s="8">
        <f t="shared" si="248"/>
        <v>2718000</v>
      </c>
      <c r="N2939" s="8">
        <f t="shared" si="245"/>
        <v>8657400</v>
      </c>
    </row>
    <row r="2940" spans="1:14" ht="128.25" x14ac:dyDescent="0.2">
      <c r="A2940" s="25">
        <v>601655</v>
      </c>
      <c r="B2940" s="15" t="s">
        <v>3245</v>
      </c>
      <c r="C2940" s="15" t="s">
        <v>3611</v>
      </c>
      <c r="D2940" s="15" t="s">
        <v>3629</v>
      </c>
      <c r="E2940" s="16"/>
      <c r="F2940" s="13" t="s">
        <v>3638</v>
      </c>
      <c r="G2940" s="26"/>
      <c r="H2940" s="7">
        <v>20</v>
      </c>
      <c r="I2940" s="27">
        <v>20</v>
      </c>
      <c r="J2940" s="27"/>
      <c r="K2940" s="7">
        <v>5</v>
      </c>
      <c r="L2940" s="8">
        <f t="shared" si="249"/>
        <v>10560000</v>
      </c>
      <c r="M2940" s="8">
        <f t="shared" si="248"/>
        <v>2718000</v>
      </c>
      <c r="N2940" s="8">
        <f t="shared" si="245"/>
        <v>8657400</v>
      </c>
    </row>
    <row r="2941" spans="1:14" ht="128.25" x14ac:dyDescent="0.2">
      <c r="A2941" s="25">
        <v>601660</v>
      </c>
      <c r="B2941" s="15" t="s">
        <v>3245</v>
      </c>
      <c r="C2941" s="15" t="s">
        <v>3611</v>
      </c>
      <c r="D2941" s="15" t="s">
        <v>3629</v>
      </c>
      <c r="E2941" s="16"/>
      <c r="F2941" s="13" t="s">
        <v>3639</v>
      </c>
      <c r="G2941" s="26"/>
      <c r="H2941" s="7">
        <v>16</v>
      </c>
      <c r="I2941" s="27">
        <v>16</v>
      </c>
      <c r="J2941" s="27"/>
      <c r="K2941" s="7">
        <v>5</v>
      </c>
      <c r="L2941" s="8">
        <f t="shared" si="249"/>
        <v>8448000</v>
      </c>
      <c r="M2941" s="8">
        <f t="shared" si="248"/>
        <v>2174400</v>
      </c>
      <c r="N2941" s="8">
        <f t="shared" si="245"/>
        <v>6925920</v>
      </c>
    </row>
    <row r="2942" spans="1:14" ht="128.25" x14ac:dyDescent="0.2">
      <c r="A2942" s="25">
        <v>601665</v>
      </c>
      <c r="B2942" s="15" t="s">
        <v>3245</v>
      </c>
      <c r="C2942" s="15" t="s">
        <v>3611</v>
      </c>
      <c r="D2942" s="15" t="s">
        <v>3629</v>
      </c>
      <c r="E2942" s="16"/>
      <c r="F2942" s="13" t="s">
        <v>3640</v>
      </c>
      <c r="G2942" s="26"/>
      <c r="H2942" s="7">
        <v>15.2</v>
      </c>
      <c r="I2942" s="27">
        <v>15.2</v>
      </c>
      <c r="J2942" s="27"/>
      <c r="K2942" s="7">
        <v>5</v>
      </c>
      <c r="L2942" s="8">
        <f t="shared" si="249"/>
        <v>8025600</v>
      </c>
      <c r="M2942" s="8">
        <f t="shared" si="248"/>
        <v>2065680</v>
      </c>
      <c r="N2942" s="8">
        <f t="shared" si="245"/>
        <v>6579624</v>
      </c>
    </row>
    <row r="2943" spans="1:14" ht="128.25" x14ac:dyDescent="0.2">
      <c r="A2943" s="25">
        <v>601670</v>
      </c>
      <c r="B2943" s="15" t="s">
        <v>3245</v>
      </c>
      <c r="C2943" s="15" t="s">
        <v>3611</v>
      </c>
      <c r="D2943" s="15" t="s">
        <v>3629</v>
      </c>
      <c r="E2943" s="15" t="s">
        <v>124</v>
      </c>
      <c r="F2943" s="13" t="s">
        <v>3641</v>
      </c>
      <c r="G2943" s="26"/>
      <c r="H2943" s="7">
        <v>10</v>
      </c>
      <c r="I2943" s="27">
        <v>10</v>
      </c>
      <c r="J2943" s="27"/>
      <c r="K2943" s="7">
        <v>0</v>
      </c>
      <c r="L2943" s="12">
        <f t="shared" si="249"/>
        <v>5280000</v>
      </c>
      <c r="M2943" s="12">
        <f t="shared" si="248"/>
        <v>1359000</v>
      </c>
      <c r="N2943" s="12">
        <f t="shared" si="245"/>
        <v>4328700</v>
      </c>
    </row>
    <row r="2944" spans="1:14" ht="128.25" x14ac:dyDescent="0.2">
      <c r="A2944" s="25">
        <v>601675</v>
      </c>
      <c r="B2944" s="15" t="s">
        <v>3245</v>
      </c>
      <c r="C2944" s="15" t="s">
        <v>3611</v>
      </c>
      <c r="D2944" s="15" t="s">
        <v>3642</v>
      </c>
      <c r="E2944" s="16"/>
      <c r="F2944" s="13" t="s">
        <v>3643</v>
      </c>
      <c r="G2944" s="26"/>
      <c r="H2944" s="7">
        <v>17.7</v>
      </c>
      <c r="I2944" s="27">
        <v>17.7</v>
      </c>
      <c r="J2944" s="27"/>
      <c r="K2944" s="7">
        <v>6</v>
      </c>
      <c r="L2944" s="8">
        <f>I2944*528000+J2944*1030000</f>
        <v>9345600</v>
      </c>
      <c r="M2944" s="8">
        <f t="shared" si="248"/>
        <v>2405430</v>
      </c>
      <c r="N2944" s="8">
        <f t="shared" si="245"/>
        <v>7661799</v>
      </c>
    </row>
    <row r="2945" spans="1:14" ht="128.25" x14ac:dyDescent="0.2">
      <c r="A2945" s="25">
        <v>601680</v>
      </c>
      <c r="B2945" s="15" t="s">
        <v>3245</v>
      </c>
      <c r="C2945" s="15" t="s">
        <v>3611</v>
      </c>
      <c r="D2945" s="15" t="s">
        <v>3642</v>
      </c>
      <c r="E2945" s="16"/>
      <c r="F2945" s="13" t="s">
        <v>3644</v>
      </c>
      <c r="G2945" s="26"/>
      <c r="H2945" s="7">
        <v>21</v>
      </c>
      <c r="I2945" s="27">
        <v>21</v>
      </c>
      <c r="J2945" s="27"/>
      <c r="K2945" s="7">
        <v>6</v>
      </c>
      <c r="L2945" s="8">
        <f t="shared" ref="L2945:L3008" si="250">I2945*528000+J2945*1030000</f>
        <v>11088000</v>
      </c>
      <c r="M2945" s="8">
        <f t="shared" si="248"/>
        <v>2853900</v>
      </c>
      <c r="N2945" s="8">
        <f t="shared" si="245"/>
        <v>9090270</v>
      </c>
    </row>
    <row r="2946" spans="1:14" ht="128.25" x14ac:dyDescent="0.2">
      <c r="A2946" s="25">
        <v>601685</v>
      </c>
      <c r="B2946" s="15" t="s">
        <v>3245</v>
      </c>
      <c r="C2946" s="15" t="s">
        <v>3611</v>
      </c>
      <c r="D2946" s="15" t="s">
        <v>3642</v>
      </c>
      <c r="E2946" s="16"/>
      <c r="F2946" s="13" t="s">
        <v>3645</v>
      </c>
      <c r="G2946" s="26" t="s">
        <v>3646</v>
      </c>
      <c r="H2946" s="7">
        <v>18</v>
      </c>
      <c r="I2946" s="27">
        <v>18</v>
      </c>
      <c r="J2946" s="27"/>
      <c r="K2946" s="7">
        <v>6</v>
      </c>
      <c r="L2946" s="8">
        <f t="shared" si="250"/>
        <v>9504000</v>
      </c>
      <c r="M2946" s="8">
        <f t="shared" si="248"/>
        <v>2446200</v>
      </c>
      <c r="N2946" s="8">
        <f t="shared" si="245"/>
        <v>7791660</v>
      </c>
    </row>
    <row r="2947" spans="1:14" ht="128.25" x14ac:dyDescent="0.2">
      <c r="A2947" s="25">
        <v>601690</v>
      </c>
      <c r="B2947" s="15" t="s">
        <v>3245</v>
      </c>
      <c r="C2947" s="15" t="s">
        <v>3611</v>
      </c>
      <c r="D2947" s="15" t="s">
        <v>3642</v>
      </c>
      <c r="E2947" s="16"/>
      <c r="F2947" s="13" t="s">
        <v>3647</v>
      </c>
      <c r="G2947" s="26"/>
      <c r="H2947" s="7">
        <v>24.7</v>
      </c>
      <c r="I2947" s="27">
        <v>24.7</v>
      </c>
      <c r="J2947" s="27"/>
      <c r="K2947" s="7">
        <v>13</v>
      </c>
      <c r="L2947" s="8">
        <f t="shared" si="250"/>
        <v>13041600</v>
      </c>
      <c r="M2947" s="8">
        <f t="shared" si="248"/>
        <v>3356730</v>
      </c>
      <c r="N2947" s="8">
        <f t="shared" si="245"/>
        <v>10691889</v>
      </c>
    </row>
    <row r="2948" spans="1:14" ht="128.25" x14ac:dyDescent="0.2">
      <c r="A2948" s="25">
        <v>601695</v>
      </c>
      <c r="B2948" s="15" t="s">
        <v>3245</v>
      </c>
      <c r="C2948" s="15" t="s">
        <v>3611</v>
      </c>
      <c r="D2948" s="15" t="s">
        <v>3642</v>
      </c>
      <c r="E2948" s="16"/>
      <c r="F2948" s="13" t="s">
        <v>3648</v>
      </c>
      <c r="G2948" s="26"/>
      <c r="H2948" s="7">
        <v>40.9</v>
      </c>
      <c r="I2948" s="27">
        <v>40.9</v>
      </c>
      <c r="J2948" s="27"/>
      <c r="K2948" s="7">
        <v>8</v>
      </c>
      <c r="L2948" s="8">
        <f t="shared" si="250"/>
        <v>21595200</v>
      </c>
      <c r="M2948" s="8">
        <f t="shared" si="248"/>
        <v>5558310</v>
      </c>
      <c r="N2948" s="8">
        <f t="shared" ref="N2948:N3011" si="251">L2948- ((M2948*70)/100)</f>
        <v>17704383</v>
      </c>
    </row>
    <row r="2949" spans="1:14" ht="128.25" x14ac:dyDescent="0.2">
      <c r="A2949" s="25">
        <v>601700</v>
      </c>
      <c r="B2949" s="15" t="s">
        <v>3245</v>
      </c>
      <c r="C2949" s="15" t="s">
        <v>3611</v>
      </c>
      <c r="D2949" s="15" t="s">
        <v>3642</v>
      </c>
      <c r="E2949" s="16"/>
      <c r="F2949" s="13" t="s">
        <v>3649</v>
      </c>
      <c r="G2949" s="26"/>
      <c r="H2949" s="7">
        <v>22</v>
      </c>
      <c r="I2949" s="27">
        <v>22</v>
      </c>
      <c r="J2949" s="27"/>
      <c r="K2949" s="7">
        <v>8</v>
      </c>
      <c r="L2949" s="8">
        <f t="shared" si="250"/>
        <v>11616000</v>
      </c>
      <c r="M2949" s="8">
        <f t="shared" si="248"/>
        <v>2989800</v>
      </c>
      <c r="N2949" s="8">
        <f t="shared" si="251"/>
        <v>9523140</v>
      </c>
    </row>
    <row r="2950" spans="1:14" ht="128.25" x14ac:dyDescent="0.2">
      <c r="A2950" s="25">
        <v>601705</v>
      </c>
      <c r="B2950" s="15" t="s">
        <v>3245</v>
      </c>
      <c r="C2950" s="15" t="s">
        <v>3611</v>
      </c>
      <c r="D2950" s="15" t="s">
        <v>3642</v>
      </c>
      <c r="E2950" s="16"/>
      <c r="F2950" s="13" t="s">
        <v>3650</v>
      </c>
      <c r="G2950" s="26"/>
      <c r="H2950" s="7">
        <v>18</v>
      </c>
      <c r="I2950" s="27">
        <v>18</v>
      </c>
      <c r="J2950" s="27"/>
      <c r="K2950" s="7">
        <v>6</v>
      </c>
      <c r="L2950" s="8">
        <f t="shared" si="250"/>
        <v>9504000</v>
      </c>
      <c r="M2950" s="8">
        <f t="shared" si="248"/>
        <v>2446200</v>
      </c>
      <c r="N2950" s="8">
        <f t="shared" si="251"/>
        <v>7791660</v>
      </c>
    </row>
    <row r="2951" spans="1:14" ht="128.25" x14ac:dyDescent="0.2">
      <c r="A2951" s="25">
        <v>601710</v>
      </c>
      <c r="B2951" s="15" t="s">
        <v>3245</v>
      </c>
      <c r="C2951" s="15" t="s">
        <v>3611</v>
      </c>
      <c r="D2951" s="15" t="s">
        <v>3642</v>
      </c>
      <c r="E2951" s="16"/>
      <c r="F2951" s="13" t="s">
        <v>3651</v>
      </c>
      <c r="G2951" s="26"/>
      <c r="H2951" s="7">
        <v>22</v>
      </c>
      <c r="I2951" s="27">
        <v>22</v>
      </c>
      <c r="J2951" s="27"/>
      <c r="K2951" s="7">
        <v>6</v>
      </c>
      <c r="L2951" s="8">
        <f t="shared" si="250"/>
        <v>11616000</v>
      </c>
      <c r="M2951" s="8">
        <f t="shared" si="248"/>
        <v>2989800</v>
      </c>
      <c r="N2951" s="8">
        <f t="shared" si="251"/>
        <v>9523140</v>
      </c>
    </row>
    <row r="2952" spans="1:14" ht="128.25" x14ac:dyDescent="0.2">
      <c r="A2952" s="25">
        <v>601715</v>
      </c>
      <c r="B2952" s="15" t="s">
        <v>3245</v>
      </c>
      <c r="C2952" s="15" t="s">
        <v>3611</v>
      </c>
      <c r="D2952" s="15" t="s">
        <v>3642</v>
      </c>
      <c r="E2952" s="16"/>
      <c r="F2952" s="13" t="s">
        <v>3652</v>
      </c>
      <c r="G2952" s="26"/>
      <c r="H2952" s="7">
        <v>30.2</v>
      </c>
      <c r="I2952" s="27">
        <v>30.2</v>
      </c>
      <c r="J2952" s="27"/>
      <c r="K2952" s="7">
        <v>6</v>
      </c>
      <c r="L2952" s="8">
        <f t="shared" si="250"/>
        <v>15945600</v>
      </c>
      <c r="M2952" s="8">
        <f t="shared" si="248"/>
        <v>4104180</v>
      </c>
      <c r="N2952" s="8">
        <f t="shared" si="251"/>
        <v>13072674</v>
      </c>
    </row>
    <row r="2953" spans="1:14" ht="128.25" x14ac:dyDescent="0.2">
      <c r="A2953" s="25">
        <v>601720</v>
      </c>
      <c r="B2953" s="15" t="s">
        <v>3245</v>
      </c>
      <c r="C2953" s="15" t="s">
        <v>3611</v>
      </c>
      <c r="D2953" s="15" t="s">
        <v>3642</v>
      </c>
      <c r="E2953" s="16"/>
      <c r="F2953" s="13" t="s">
        <v>3653</v>
      </c>
      <c r="G2953" s="26" t="s">
        <v>3654</v>
      </c>
      <c r="H2953" s="7">
        <v>28</v>
      </c>
      <c r="I2953" s="27">
        <v>28</v>
      </c>
      <c r="J2953" s="27"/>
      <c r="K2953" s="7">
        <v>8</v>
      </c>
      <c r="L2953" s="8">
        <f t="shared" si="250"/>
        <v>14784000</v>
      </c>
      <c r="M2953" s="8">
        <f t="shared" si="248"/>
        <v>3805200</v>
      </c>
      <c r="N2953" s="8">
        <f t="shared" si="251"/>
        <v>12120360</v>
      </c>
    </row>
    <row r="2954" spans="1:14" ht="71.25" x14ac:dyDescent="0.2">
      <c r="A2954" s="25">
        <v>601725</v>
      </c>
      <c r="B2954" s="15" t="s">
        <v>3245</v>
      </c>
      <c r="C2954" s="15" t="s">
        <v>171</v>
      </c>
      <c r="D2954" s="15" t="s">
        <v>3577</v>
      </c>
      <c r="E2954" s="16"/>
      <c r="F2954" s="13" t="s">
        <v>3655</v>
      </c>
      <c r="G2954" s="26"/>
      <c r="H2954" s="7">
        <v>15</v>
      </c>
      <c r="I2954" s="27">
        <v>15</v>
      </c>
      <c r="J2954" s="27"/>
      <c r="K2954" s="7">
        <v>5</v>
      </c>
      <c r="L2954" s="8">
        <f t="shared" si="250"/>
        <v>7920000</v>
      </c>
      <c r="M2954" s="8">
        <f t="shared" si="248"/>
        <v>2038500</v>
      </c>
      <c r="N2954" s="8">
        <f t="shared" si="251"/>
        <v>6493050</v>
      </c>
    </row>
    <row r="2955" spans="1:14" ht="28.5" x14ac:dyDescent="0.2">
      <c r="A2955" s="25">
        <v>601730</v>
      </c>
      <c r="B2955" s="15" t="s">
        <v>3245</v>
      </c>
      <c r="C2955" s="15" t="s">
        <v>171</v>
      </c>
      <c r="D2955" s="15" t="s">
        <v>3577</v>
      </c>
      <c r="E2955" s="15" t="s">
        <v>124</v>
      </c>
      <c r="F2955" s="13" t="s">
        <v>3656</v>
      </c>
      <c r="G2955" s="26"/>
      <c r="H2955" s="7">
        <v>7</v>
      </c>
      <c r="I2955" s="27">
        <v>7</v>
      </c>
      <c r="J2955" s="27"/>
      <c r="K2955" s="7">
        <v>0</v>
      </c>
      <c r="L2955" s="12">
        <f t="shared" si="250"/>
        <v>3696000</v>
      </c>
      <c r="M2955" s="12">
        <f t="shared" si="248"/>
        <v>951300</v>
      </c>
      <c r="N2955" s="12">
        <f t="shared" si="251"/>
        <v>3030090</v>
      </c>
    </row>
    <row r="2956" spans="1:14" ht="28.5" x14ac:dyDescent="0.2">
      <c r="A2956" s="25">
        <v>601735</v>
      </c>
      <c r="B2956" s="15" t="s">
        <v>3245</v>
      </c>
      <c r="C2956" s="15" t="s">
        <v>171</v>
      </c>
      <c r="D2956" s="15" t="s">
        <v>3577</v>
      </c>
      <c r="E2956" s="16"/>
      <c r="F2956" s="13" t="s">
        <v>3657</v>
      </c>
      <c r="G2956" s="26"/>
      <c r="H2956" s="7">
        <v>21.8</v>
      </c>
      <c r="I2956" s="27">
        <v>21.8</v>
      </c>
      <c r="J2956" s="27"/>
      <c r="K2956" s="7">
        <v>5</v>
      </c>
      <c r="L2956" s="8">
        <f t="shared" si="250"/>
        <v>11510400</v>
      </c>
      <c r="M2956" s="8">
        <f t="shared" si="248"/>
        <v>2962620</v>
      </c>
      <c r="N2956" s="8">
        <f t="shared" si="251"/>
        <v>9436566</v>
      </c>
    </row>
    <row r="2957" spans="1:14" ht="42.75" x14ac:dyDescent="0.2">
      <c r="A2957" s="25">
        <v>601740</v>
      </c>
      <c r="B2957" s="15" t="s">
        <v>3245</v>
      </c>
      <c r="C2957" s="15" t="s">
        <v>171</v>
      </c>
      <c r="D2957" s="15" t="s">
        <v>3577</v>
      </c>
      <c r="E2957" s="15" t="s">
        <v>124</v>
      </c>
      <c r="F2957" s="13" t="s">
        <v>3658</v>
      </c>
      <c r="G2957" s="26"/>
      <c r="H2957" s="7">
        <v>7</v>
      </c>
      <c r="I2957" s="27">
        <v>7</v>
      </c>
      <c r="J2957" s="27"/>
      <c r="K2957" s="7">
        <v>4</v>
      </c>
      <c r="L2957" s="12">
        <f t="shared" si="250"/>
        <v>3696000</v>
      </c>
      <c r="M2957" s="12">
        <f t="shared" si="248"/>
        <v>951300</v>
      </c>
      <c r="N2957" s="12">
        <f t="shared" si="251"/>
        <v>3030090</v>
      </c>
    </row>
    <row r="2958" spans="1:14" ht="42.75" x14ac:dyDescent="0.2">
      <c r="A2958" s="25">
        <v>601745</v>
      </c>
      <c r="B2958" s="15" t="s">
        <v>3245</v>
      </c>
      <c r="C2958" s="15" t="s">
        <v>171</v>
      </c>
      <c r="D2958" s="15" t="s">
        <v>3577</v>
      </c>
      <c r="E2958" s="16"/>
      <c r="F2958" s="13" t="s">
        <v>3659</v>
      </c>
      <c r="G2958" s="26"/>
      <c r="H2958" s="7">
        <v>35</v>
      </c>
      <c r="I2958" s="27">
        <v>35</v>
      </c>
      <c r="J2958" s="27"/>
      <c r="K2958" s="7">
        <v>6</v>
      </c>
      <c r="L2958" s="8">
        <f t="shared" si="250"/>
        <v>18480000</v>
      </c>
      <c r="M2958" s="8">
        <f t="shared" si="248"/>
        <v>4756500</v>
      </c>
      <c r="N2958" s="8">
        <f t="shared" si="251"/>
        <v>15150450</v>
      </c>
    </row>
    <row r="2959" spans="1:14" ht="28.5" x14ac:dyDescent="0.2">
      <c r="A2959" s="25">
        <v>601750</v>
      </c>
      <c r="B2959" s="15" t="s">
        <v>3245</v>
      </c>
      <c r="C2959" s="15" t="s">
        <v>171</v>
      </c>
      <c r="D2959" s="15" t="s">
        <v>3577</v>
      </c>
      <c r="E2959" s="16"/>
      <c r="F2959" s="13" t="s">
        <v>3660</v>
      </c>
      <c r="G2959" s="26"/>
      <c r="H2959" s="7">
        <v>40</v>
      </c>
      <c r="I2959" s="27">
        <v>40</v>
      </c>
      <c r="J2959" s="27"/>
      <c r="K2959" s="7">
        <v>6</v>
      </c>
      <c r="L2959" s="8">
        <f t="shared" si="250"/>
        <v>21120000</v>
      </c>
      <c r="M2959" s="8">
        <f t="shared" si="248"/>
        <v>5436000</v>
      </c>
      <c r="N2959" s="8">
        <f t="shared" si="251"/>
        <v>17314800</v>
      </c>
    </row>
    <row r="2960" spans="1:14" ht="28.5" x14ac:dyDescent="0.2">
      <c r="A2960" s="25">
        <v>601755</v>
      </c>
      <c r="B2960" s="15" t="s">
        <v>3245</v>
      </c>
      <c r="C2960" s="15" t="s">
        <v>171</v>
      </c>
      <c r="D2960" s="15" t="s">
        <v>3577</v>
      </c>
      <c r="E2960" s="15" t="s">
        <v>124</v>
      </c>
      <c r="F2960" s="13" t="s">
        <v>3661</v>
      </c>
      <c r="G2960" s="26"/>
      <c r="H2960" s="7">
        <v>14</v>
      </c>
      <c r="I2960" s="27">
        <v>14</v>
      </c>
      <c r="J2960" s="27"/>
      <c r="K2960" s="7">
        <v>0</v>
      </c>
      <c r="L2960" s="12">
        <f t="shared" si="250"/>
        <v>7392000</v>
      </c>
      <c r="M2960" s="12">
        <f t="shared" si="248"/>
        <v>1902600</v>
      </c>
      <c r="N2960" s="12">
        <f t="shared" si="251"/>
        <v>6060180</v>
      </c>
    </row>
    <row r="2961" spans="1:14" ht="28.5" x14ac:dyDescent="0.2">
      <c r="A2961" s="25">
        <v>601760</v>
      </c>
      <c r="B2961" s="15" t="s">
        <v>3245</v>
      </c>
      <c r="C2961" s="15" t="s">
        <v>171</v>
      </c>
      <c r="D2961" s="15" t="s">
        <v>3577</v>
      </c>
      <c r="E2961" s="16"/>
      <c r="F2961" s="13" t="s">
        <v>3662</v>
      </c>
      <c r="G2961" s="26"/>
      <c r="H2961" s="7">
        <v>17.5</v>
      </c>
      <c r="I2961" s="27">
        <v>17.5</v>
      </c>
      <c r="J2961" s="27"/>
      <c r="K2961" s="7">
        <v>6</v>
      </c>
      <c r="L2961" s="8">
        <f t="shared" si="250"/>
        <v>9240000</v>
      </c>
      <c r="M2961" s="8">
        <f t="shared" si="248"/>
        <v>2378250</v>
      </c>
      <c r="N2961" s="8">
        <f t="shared" si="251"/>
        <v>7575225</v>
      </c>
    </row>
    <row r="2962" spans="1:14" ht="57" x14ac:dyDescent="0.2">
      <c r="A2962" s="25">
        <v>601765</v>
      </c>
      <c r="B2962" s="15" t="s">
        <v>3245</v>
      </c>
      <c r="C2962" s="15" t="s">
        <v>171</v>
      </c>
      <c r="D2962" s="15" t="s">
        <v>3577</v>
      </c>
      <c r="E2962" s="16"/>
      <c r="F2962" s="13" t="s">
        <v>3663</v>
      </c>
      <c r="G2962" s="26"/>
      <c r="H2962" s="7">
        <v>40</v>
      </c>
      <c r="I2962" s="27">
        <v>40</v>
      </c>
      <c r="J2962" s="27"/>
      <c r="K2962" s="7">
        <v>6</v>
      </c>
      <c r="L2962" s="8">
        <f t="shared" si="250"/>
        <v>21120000</v>
      </c>
      <c r="M2962" s="8">
        <f t="shared" si="248"/>
        <v>5436000</v>
      </c>
      <c r="N2962" s="8">
        <f t="shared" si="251"/>
        <v>17314800</v>
      </c>
    </row>
    <row r="2963" spans="1:14" ht="28.5" x14ac:dyDescent="0.2">
      <c r="A2963" s="25">
        <v>601770</v>
      </c>
      <c r="B2963" s="15" t="s">
        <v>3245</v>
      </c>
      <c r="C2963" s="15" t="s">
        <v>171</v>
      </c>
      <c r="D2963" s="15" t="s">
        <v>3577</v>
      </c>
      <c r="E2963" s="16"/>
      <c r="F2963" s="13" t="s">
        <v>3664</v>
      </c>
      <c r="G2963" s="26"/>
      <c r="H2963" s="7">
        <v>10.1</v>
      </c>
      <c r="I2963" s="27">
        <v>10.1</v>
      </c>
      <c r="J2963" s="27"/>
      <c r="K2963" s="7">
        <v>4</v>
      </c>
      <c r="L2963" s="8">
        <f t="shared" si="250"/>
        <v>5332800</v>
      </c>
      <c r="M2963" s="8">
        <f t="shared" si="248"/>
        <v>1372590</v>
      </c>
      <c r="N2963" s="8">
        <f t="shared" si="251"/>
        <v>4371987</v>
      </c>
    </row>
    <row r="2964" spans="1:14" ht="28.5" x14ac:dyDescent="0.2">
      <c r="A2964" s="25">
        <v>601775</v>
      </c>
      <c r="B2964" s="15" t="s">
        <v>3245</v>
      </c>
      <c r="C2964" s="15" t="s">
        <v>171</v>
      </c>
      <c r="D2964" s="15" t="s">
        <v>3595</v>
      </c>
      <c r="E2964" s="16"/>
      <c r="F2964" s="13" t="s">
        <v>3665</v>
      </c>
      <c r="G2964" s="26"/>
      <c r="H2964" s="7">
        <v>37</v>
      </c>
      <c r="I2964" s="27">
        <v>37</v>
      </c>
      <c r="J2964" s="27"/>
      <c r="K2964" s="7">
        <v>13</v>
      </c>
      <c r="L2964" s="8">
        <f t="shared" si="250"/>
        <v>19536000</v>
      </c>
      <c r="M2964" s="8">
        <f t="shared" si="248"/>
        <v>5028300</v>
      </c>
      <c r="N2964" s="8">
        <f t="shared" si="251"/>
        <v>16016190</v>
      </c>
    </row>
    <row r="2965" spans="1:14" ht="42.75" x14ac:dyDescent="0.2">
      <c r="A2965" s="25">
        <v>601780</v>
      </c>
      <c r="B2965" s="15" t="s">
        <v>3245</v>
      </c>
      <c r="C2965" s="15" t="s">
        <v>171</v>
      </c>
      <c r="D2965" s="15" t="s">
        <v>3595</v>
      </c>
      <c r="E2965" s="16"/>
      <c r="F2965" s="13" t="s">
        <v>3666</v>
      </c>
      <c r="G2965" s="26"/>
      <c r="H2965" s="7">
        <v>35.5</v>
      </c>
      <c r="I2965" s="27">
        <v>35.5</v>
      </c>
      <c r="J2965" s="27"/>
      <c r="K2965" s="7">
        <v>5</v>
      </c>
      <c r="L2965" s="8">
        <f t="shared" si="250"/>
        <v>18744000</v>
      </c>
      <c r="M2965" s="8">
        <f t="shared" si="248"/>
        <v>4824450</v>
      </c>
      <c r="N2965" s="8">
        <f t="shared" si="251"/>
        <v>15366885</v>
      </c>
    </row>
    <row r="2966" spans="1:14" ht="28.5" x14ac:dyDescent="0.2">
      <c r="A2966" s="25">
        <v>601785</v>
      </c>
      <c r="B2966" s="15" t="s">
        <v>3245</v>
      </c>
      <c r="C2966" s="15" t="s">
        <v>171</v>
      </c>
      <c r="D2966" s="15" t="s">
        <v>3595</v>
      </c>
      <c r="E2966" s="16"/>
      <c r="F2966" s="13" t="s">
        <v>3667</v>
      </c>
      <c r="G2966" s="26"/>
      <c r="H2966" s="7">
        <v>40</v>
      </c>
      <c r="I2966" s="27">
        <v>40</v>
      </c>
      <c r="J2966" s="27"/>
      <c r="K2966" s="7">
        <v>5</v>
      </c>
      <c r="L2966" s="8">
        <f t="shared" si="250"/>
        <v>21120000</v>
      </c>
      <c r="M2966" s="8">
        <f t="shared" si="248"/>
        <v>5436000</v>
      </c>
      <c r="N2966" s="8">
        <f t="shared" si="251"/>
        <v>17314800</v>
      </c>
    </row>
    <row r="2967" spans="1:14" ht="57" x14ac:dyDescent="0.2">
      <c r="A2967" s="25">
        <v>601790</v>
      </c>
      <c r="B2967" s="15" t="s">
        <v>3245</v>
      </c>
      <c r="C2967" s="15" t="s">
        <v>171</v>
      </c>
      <c r="D2967" s="15" t="s">
        <v>3668</v>
      </c>
      <c r="E2967" s="16"/>
      <c r="F2967" s="13" t="s">
        <v>3669</v>
      </c>
      <c r="G2967" s="26"/>
      <c r="H2967" s="7">
        <v>27.6</v>
      </c>
      <c r="I2967" s="27">
        <v>27.6</v>
      </c>
      <c r="J2967" s="27"/>
      <c r="K2967" s="7">
        <v>5</v>
      </c>
      <c r="L2967" s="8">
        <f t="shared" si="250"/>
        <v>14572800</v>
      </c>
      <c r="M2967" s="8">
        <f t="shared" si="248"/>
        <v>3750840</v>
      </c>
      <c r="N2967" s="8">
        <f t="shared" si="251"/>
        <v>11947212</v>
      </c>
    </row>
    <row r="2968" spans="1:14" ht="28.5" x14ac:dyDescent="0.2">
      <c r="A2968" s="25">
        <v>601795</v>
      </c>
      <c r="B2968" s="15" t="s">
        <v>3245</v>
      </c>
      <c r="C2968" s="15" t="s">
        <v>171</v>
      </c>
      <c r="D2968" s="15" t="s">
        <v>3668</v>
      </c>
      <c r="E2968" s="15" t="s">
        <v>124</v>
      </c>
      <c r="F2968" s="13" t="s">
        <v>3670</v>
      </c>
      <c r="G2968" s="26"/>
      <c r="H2968" s="7">
        <v>9</v>
      </c>
      <c r="I2968" s="27">
        <v>9</v>
      </c>
      <c r="J2968" s="27"/>
      <c r="K2968" s="7">
        <v>0</v>
      </c>
      <c r="L2968" s="12">
        <f t="shared" si="250"/>
        <v>4752000</v>
      </c>
      <c r="M2968" s="12">
        <f t="shared" si="248"/>
        <v>1223100</v>
      </c>
      <c r="N2968" s="12">
        <f t="shared" si="251"/>
        <v>3895830</v>
      </c>
    </row>
    <row r="2969" spans="1:14" ht="42.75" x14ac:dyDescent="0.2">
      <c r="A2969" s="25">
        <v>601800</v>
      </c>
      <c r="B2969" s="15" t="s">
        <v>3245</v>
      </c>
      <c r="C2969" s="15" t="s">
        <v>171</v>
      </c>
      <c r="D2969" s="15" t="s">
        <v>3668</v>
      </c>
      <c r="E2969" s="16"/>
      <c r="F2969" s="13" t="s">
        <v>3671</v>
      </c>
      <c r="G2969" s="26"/>
      <c r="H2969" s="7">
        <v>40.5</v>
      </c>
      <c r="I2969" s="27">
        <v>40.5</v>
      </c>
      <c r="J2969" s="27"/>
      <c r="K2969" s="7">
        <v>5</v>
      </c>
      <c r="L2969" s="8">
        <f t="shared" si="250"/>
        <v>21384000</v>
      </c>
      <c r="M2969" s="8">
        <f t="shared" si="248"/>
        <v>5503950</v>
      </c>
      <c r="N2969" s="8">
        <f t="shared" si="251"/>
        <v>17531235</v>
      </c>
    </row>
    <row r="2970" spans="1:14" ht="28.5" x14ac:dyDescent="0.2">
      <c r="A2970" s="25">
        <v>601805</v>
      </c>
      <c r="B2970" s="15" t="s">
        <v>3245</v>
      </c>
      <c r="C2970" s="15" t="s">
        <v>171</v>
      </c>
      <c r="D2970" s="15" t="s">
        <v>3668</v>
      </c>
      <c r="E2970" s="15" t="s">
        <v>124</v>
      </c>
      <c r="F2970" s="13" t="s">
        <v>3672</v>
      </c>
      <c r="G2970" s="26"/>
      <c r="H2970" s="7">
        <v>18</v>
      </c>
      <c r="I2970" s="27">
        <v>18</v>
      </c>
      <c r="J2970" s="27"/>
      <c r="K2970" s="7">
        <v>0</v>
      </c>
      <c r="L2970" s="12">
        <f t="shared" si="250"/>
        <v>9504000</v>
      </c>
      <c r="M2970" s="12">
        <f t="shared" si="248"/>
        <v>2446200</v>
      </c>
      <c r="N2970" s="12">
        <f t="shared" si="251"/>
        <v>7791660</v>
      </c>
    </row>
    <row r="2971" spans="1:14" ht="28.5" x14ac:dyDescent="0.2">
      <c r="A2971" s="25">
        <v>601810</v>
      </c>
      <c r="B2971" s="15" t="s">
        <v>3245</v>
      </c>
      <c r="C2971" s="15" t="s">
        <v>171</v>
      </c>
      <c r="D2971" s="15" t="s">
        <v>3668</v>
      </c>
      <c r="E2971" s="16"/>
      <c r="F2971" s="13" t="s">
        <v>3673</v>
      </c>
      <c r="G2971" s="26"/>
      <c r="H2971" s="7">
        <v>44.8</v>
      </c>
      <c r="I2971" s="27">
        <v>44.8</v>
      </c>
      <c r="J2971" s="27"/>
      <c r="K2971" s="7">
        <v>5</v>
      </c>
      <c r="L2971" s="8">
        <f t="shared" si="250"/>
        <v>23654400</v>
      </c>
      <c r="M2971" s="8">
        <f t="shared" si="248"/>
        <v>6088320</v>
      </c>
      <c r="N2971" s="8">
        <f t="shared" si="251"/>
        <v>19392576</v>
      </c>
    </row>
    <row r="2972" spans="1:14" ht="42.75" x14ac:dyDescent="0.2">
      <c r="A2972" s="25">
        <v>601815</v>
      </c>
      <c r="B2972" s="15" t="s">
        <v>3245</v>
      </c>
      <c r="C2972" s="15" t="s">
        <v>171</v>
      </c>
      <c r="D2972" s="15" t="s">
        <v>3668</v>
      </c>
      <c r="E2972" s="16"/>
      <c r="F2972" s="13" t="s">
        <v>3674</v>
      </c>
      <c r="G2972" s="26"/>
      <c r="H2972" s="7">
        <v>46</v>
      </c>
      <c r="I2972" s="27">
        <v>46</v>
      </c>
      <c r="J2972" s="27"/>
      <c r="K2972" s="7">
        <v>5</v>
      </c>
      <c r="L2972" s="8">
        <f t="shared" si="250"/>
        <v>24288000</v>
      </c>
      <c r="M2972" s="8">
        <f t="shared" si="248"/>
        <v>6251400</v>
      </c>
      <c r="N2972" s="8">
        <f t="shared" si="251"/>
        <v>19912020</v>
      </c>
    </row>
    <row r="2973" spans="1:14" ht="28.5" x14ac:dyDescent="0.2">
      <c r="A2973" s="25">
        <v>601820</v>
      </c>
      <c r="B2973" s="15" t="s">
        <v>3245</v>
      </c>
      <c r="C2973" s="15" t="s">
        <v>171</v>
      </c>
      <c r="D2973" s="15" t="s">
        <v>3668</v>
      </c>
      <c r="E2973" s="16"/>
      <c r="F2973" s="13" t="s">
        <v>3675</v>
      </c>
      <c r="G2973" s="26"/>
      <c r="H2973" s="7">
        <v>57</v>
      </c>
      <c r="I2973" s="27">
        <v>57</v>
      </c>
      <c r="J2973" s="27"/>
      <c r="K2973" s="7">
        <v>6</v>
      </c>
      <c r="L2973" s="8">
        <f t="shared" si="250"/>
        <v>30096000</v>
      </c>
      <c r="M2973" s="8">
        <f t="shared" si="248"/>
        <v>7746300</v>
      </c>
      <c r="N2973" s="8">
        <f t="shared" si="251"/>
        <v>24673590</v>
      </c>
    </row>
    <row r="2974" spans="1:14" ht="28.5" x14ac:dyDescent="0.2">
      <c r="A2974" s="25">
        <v>601825</v>
      </c>
      <c r="B2974" s="15" t="s">
        <v>3245</v>
      </c>
      <c r="C2974" s="15" t="s">
        <v>171</v>
      </c>
      <c r="D2974" s="15" t="s">
        <v>3668</v>
      </c>
      <c r="E2974" s="15" t="s">
        <v>124</v>
      </c>
      <c r="F2974" s="13" t="s">
        <v>3676</v>
      </c>
      <c r="G2974" s="26"/>
      <c r="H2974" s="7">
        <v>14</v>
      </c>
      <c r="I2974" s="27">
        <v>14</v>
      </c>
      <c r="J2974" s="27"/>
      <c r="K2974" s="7">
        <v>0</v>
      </c>
      <c r="L2974" s="12">
        <f t="shared" si="250"/>
        <v>7392000</v>
      </c>
      <c r="M2974" s="12">
        <f t="shared" si="248"/>
        <v>1902600</v>
      </c>
      <c r="N2974" s="12">
        <f t="shared" si="251"/>
        <v>6060180</v>
      </c>
    </row>
    <row r="2975" spans="1:14" ht="28.5" x14ac:dyDescent="0.2">
      <c r="A2975" s="25">
        <v>601830</v>
      </c>
      <c r="B2975" s="15" t="s">
        <v>3245</v>
      </c>
      <c r="C2975" s="15" t="s">
        <v>171</v>
      </c>
      <c r="D2975" s="15" t="s">
        <v>3668</v>
      </c>
      <c r="E2975" s="16"/>
      <c r="F2975" s="13" t="s">
        <v>3677</v>
      </c>
      <c r="G2975" s="26"/>
      <c r="H2975" s="7">
        <v>52</v>
      </c>
      <c r="I2975" s="27">
        <v>52</v>
      </c>
      <c r="J2975" s="27"/>
      <c r="K2975" s="7">
        <v>6</v>
      </c>
      <c r="L2975" s="8">
        <f t="shared" si="250"/>
        <v>27456000</v>
      </c>
      <c r="M2975" s="8">
        <f t="shared" si="248"/>
        <v>7066800</v>
      </c>
      <c r="N2975" s="8">
        <f t="shared" si="251"/>
        <v>22509240</v>
      </c>
    </row>
    <row r="2976" spans="1:14" ht="85.5" x14ac:dyDescent="0.2">
      <c r="A2976" s="25">
        <v>601835</v>
      </c>
      <c r="B2976" s="15" t="s">
        <v>3245</v>
      </c>
      <c r="C2976" s="15" t="s">
        <v>171</v>
      </c>
      <c r="D2976" s="15" t="s">
        <v>3668</v>
      </c>
      <c r="E2976" s="16"/>
      <c r="F2976" s="13" t="s">
        <v>3678</v>
      </c>
      <c r="G2976" s="26"/>
      <c r="H2976" s="7">
        <v>80</v>
      </c>
      <c r="I2976" s="27">
        <v>80</v>
      </c>
      <c r="J2976" s="27"/>
      <c r="K2976" s="7">
        <v>6</v>
      </c>
      <c r="L2976" s="8">
        <f t="shared" si="250"/>
        <v>42240000</v>
      </c>
      <c r="M2976" s="8">
        <f t="shared" si="248"/>
        <v>10872000</v>
      </c>
      <c r="N2976" s="8">
        <f t="shared" si="251"/>
        <v>34629600</v>
      </c>
    </row>
    <row r="2977" spans="1:14" ht="28.5" x14ac:dyDescent="0.2">
      <c r="A2977" s="25">
        <v>601840</v>
      </c>
      <c r="B2977" s="15" t="s">
        <v>3245</v>
      </c>
      <c r="C2977" s="15" t="s">
        <v>171</v>
      </c>
      <c r="D2977" s="15" t="s">
        <v>3668</v>
      </c>
      <c r="E2977" s="15" t="s">
        <v>124</v>
      </c>
      <c r="F2977" s="13" t="s">
        <v>3679</v>
      </c>
      <c r="G2977" s="26"/>
      <c r="H2977" s="7">
        <v>6.7</v>
      </c>
      <c r="I2977" s="27">
        <v>6.7</v>
      </c>
      <c r="J2977" s="27"/>
      <c r="K2977" s="7">
        <v>0</v>
      </c>
      <c r="L2977" s="12">
        <f t="shared" si="250"/>
        <v>3537600</v>
      </c>
      <c r="M2977" s="12">
        <f t="shared" si="248"/>
        <v>910530</v>
      </c>
      <c r="N2977" s="12">
        <f t="shared" si="251"/>
        <v>2900229</v>
      </c>
    </row>
    <row r="2978" spans="1:14" ht="42.75" x14ac:dyDescent="0.2">
      <c r="A2978" s="25">
        <v>601845</v>
      </c>
      <c r="B2978" s="15" t="s">
        <v>3245</v>
      </c>
      <c r="C2978" s="15" t="s">
        <v>171</v>
      </c>
      <c r="D2978" s="15" t="s">
        <v>3668</v>
      </c>
      <c r="E2978" s="15" t="s">
        <v>124</v>
      </c>
      <c r="F2978" s="13" t="s">
        <v>3680</v>
      </c>
      <c r="G2978" s="26"/>
      <c r="H2978" s="7">
        <v>8</v>
      </c>
      <c r="I2978" s="27">
        <v>8</v>
      </c>
      <c r="J2978" s="27"/>
      <c r="K2978" s="7">
        <v>0</v>
      </c>
      <c r="L2978" s="12">
        <f t="shared" si="250"/>
        <v>4224000</v>
      </c>
      <c r="M2978" s="12">
        <f t="shared" si="248"/>
        <v>1087200</v>
      </c>
      <c r="N2978" s="12">
        <f t="shared" si="251"/>
        <v>3462960</v>
      </c>
    </row>
    <row r="2979" spans="1:14" ht="28.5" x14ac:dyDescent="0.2">
      <c r="A2979" s="25">
        <v>601850</v>
      </c>
      <c r="B2979" s="15" t="s">
        <v>3245</v>
      </c>
      <c r="C2979" s="15" t="s">
        <v>171</v>
      </c>
      <c r="D2979" s="15" t="s">
        <v>3668</v>
      </c>
      <c r="E2979" s="15" t="s">
        <v>124</v>
      </c>
      <c r="F2979" s="13" t="s">
        <v>3681</v>
      </c>
      <c r="G2979" s="26"/>
      <c r="H2979" s="7">
        <v>8</v>
      </c>
      <c r="I2979" s="27">
        <v>8</v>
      </c>
      <c r="J2979" s="27"/>
      <c r="K2979" s="7">
        <v>0</v>
      </c>
      <c r="L2979" s="12">
        <f t="shared" si="250"/>
        <v>4224000</v>
      </c>
      <c r="M2979" s="12">
        <f t="shared" si="248"/>
        <v>1087200</v>
      </c>
      <c r="N2979" s="12">
        <f t="shared" si="251"/>
        <v>3462960</v>
      </c>
    </row>
    <row r="2980" spans="1:14" ht="42.75" x14ac:dyDescent="0.2">
      <c r="A2980" s="25">
        <v>601855</v>
      </c>
      <c r="B2980" s="15" t="s">
        <v>3245</v>
      </c>
      <c r="C2980" s="15" t="s">
        <v>171</v>
      </c>
      <c r="D2980" s="15" t="s">
        <v>3682</v>
      </c>
      <c r="E2980" s="16"/>
      <c r="F2980" s="13" t="s">
        <v>3683</v>
      </c>
      <c r="G2980" s="26"/>
      <c r="H2980" s="7">
        <v>60.5</v>
      </c>
      <c r="I2980" s="27">
        <v>60.5</v>
      </c>
      <c r="J2980" s="27"/>
      <c r="K2980" s="7">
        <v>6</v>
      </c>
      <c r="L2980" s="8">
        <f t="shared" si="250"/>
        <v>31944000</v>
      </c>
      <c r="M2980" s="8">
        <f t="shared" si="248"/>
        <v>8221950</v>
      </c>
      <c r="N2980" s="8">
        <f t="shared" si="251"/>
        <v>26188635</v>
      </c>
    </row>
    <row r="2981" spans="1:14" ht="42.75" x14ac:dyDescent="0.2">
      <c r="A2981" s="25">
        <v>601860</v>
      </c>
      <c r="B2981" s="15" t="s">
        <v>3245</v>
      </c>
      <c r="C2981" s="15" t="s">
        <v>171</v>
      </c>
      <c r="D2981" s="15" t="s">
        <v>3682</v>
      </c>
      <c r="E2981" s="16"/>
      <c r="F2981" s="13" t="s">
        <v>3684</v>
      </c>
      <c r="G2981" s="26"/>
      <c r="H2981" s="7">
        <v>71.2</v>
      </c>
      <c r="I2981" s="27">
        <v>71.2</v>
      </c>
      <c r="J2981" s="27"/>
      <c r="K2981" s="7">
        <v>6</v>
      </c>
      <c r="L2981" s="8">
        <f t="shared" si="250"/>
        <v>37593600</v>
      </c>
      <c r="M2981" s="8">
        <f t="shared" si="248"/>
        <v>9676080</v>
      </c>
      <c r="N2981" s="8">
        <f t="shared" si="251"/>
        <v>30820344</v>
      </c>
    </row>
    <row r="2982" spans="1:14" ht="42.75" x14ac:dyDescent="0.2">
      <c r="A2982" s="25">
        <v>601865</v>
      </c>
      <c r="B2982" s="15" t="s">
        <v>3245</v>
      </c>
      <c r="C2982" s="15" t="s">
        <v>171</v>
      </c>
      <c r="D2982" s="15" t="s">
        <v>3682</v>
      </c>
      <c r="E2982" s="16"/>
      <c r="F2982" s="13" t="s">
        <v>3685</v>
      </c>
      <c r="G2982" s="26"/>
      <c r="H2982" s="7">
        <v>52</v>
      </c>
      <c r="I2982" s="27">
        <v>52</v>
      </c>
      <c r="J2982" s="27"/>
      <c r="K2982" s="7">
        <v>5</v>
      </c>
      <c r="L2982" s="8">
        <f t="shared" si="250"/>
        <v>27456000</v>
      </c>
      <c r="M2982" s="8">
        <f t="shared" si="248"/>
        <v>7066800</v>
      </c>
      <c r="N2982" s="8">
        <f t="shared" si="251"/>
        <v>22509240</v>
      </c>
    </row>
    <row r="2983" spans="1:14" ht="42.75" x14ac:dyDescent="0.2">
      <c r="A2983" s="25">
        <v>601870</v>
      </c>
      <c r="B2983" s="15" t="s">
        <v>3245</v>
      </c>
      <c r="C2983" s="15" t="s">
        <v>171</v>
      </c>
      <c r="D2983" s="15" t="s">
        <v>3682</v>
      </c>
      <c r="E2983" s="16"/>
      <c r="F2983" s="13" t="s">
        <v>3686</v>
      </c>
      <c r="G2983" s="26"/>
      <c r="H2983" s="7">
        <v>53</v>
      </c>
      <c r="I2983" s="27">
        <v>53</v>
      </c>
      <c r="J2983" s="27"/>
      <c r="K2983" s="7">
        <v>5</v>
      </c>
      <c r="L2983" s="8">
        <f t="shared" si="250"/>
        <v>27984000</v>
      </c>
      <c r="M2983" s="8">
        <f t="shared" si="248"/>
        <v>7202700</v>
      </c>
      <c r="N2983" s="8">
        <f t="shared" si="251"/>
        <v>22942110</v>
      </c>
    </row>
    <row r="2984" spans="1:14" ht="42.75" x14ac:dyDescent="0.2">
      <c r="A2984" s="25">
        <v>601875</v>
      </c>
      <c r="B2984" s="15" t="s">
        <v>3245</v>
      </c>
      <c r="C2984" s="15" t="s">
        <v>171</v>
      </c>
      <c r="D2984" s="15" t="s">
        <v>3682</v>
      </c>
      <c r="E2984" s="16"/>
      <c r="F2984" s="13" t="s">
        <v>3687</v>
      </c>
      <c r="G2984" s="26"/>
      <c r="H2984" s="7">
        <v>65</v>
      </c>
      <c r="I2984" s="27">
        <v>65</v>
      </c>
      <c r="J2984" s="27"/>
      <c r="K2984" s="7">
        <v>5</v>
      </c>
      <c r="L2984" s="8">
        <f t="shared" si="250"/>
        <v>34320000</v>
      </c>
      <c r="M2984" s="8">
        <f t="shared" si="248"/>
        <v>8833500</v>
      </c>
      <c r="N2984" s="8">
        <f t="shared" si="251"/>
        <v>28136550</v>
      </c>
    </row>
    <row r="2985" spans="1:14" ht="28.5" x14ac:dyDescent="0.2">
      <c r="A2985" s="25">
        <v>601880</v>
      </c>
      <c r="B2985" s="15" t="s">
        <v>3245</v>
      </c>
      <c r="C2985" s="15" t="s">
        <v>171</v>
      </c>
      <c r="D2985" s="15" t="s">
        <v>3682</v>
      </c>
      <c r="E2985" s="15" t="s">
        <v>124</v>
      </c>
      <c r="F2985" s="13" t="s">
        <v>3688</v>
      </c>
      <c r="G2985" s="26"/>
      <c r="H2985" s="7">
        <v>15</v>
      </c>
      <c r="I2985" s="27">
        <v>15</v>
      </c>
      <c r="J2985" s="27"/>
      <c r="K2985" s="7">
        <v>0</v>
      </c>
      <c r="L2985" s="12">
        <f t="shared" si="250"/>
        <v>7920000</v>
      </c>
      <c r="M2985" s="12">
        <f t="shared" si="248"/>
        <v>2038500</v>
      </c>
      <c r="N2985" s="12">
        <f t="shared" si="251"/>
        <v>6493050</v>
      </c>
    </row>
    <row r="2986" spans="1:14" ht="28.5" x14ac:dyDescent="0.2">
      <c r="A2986" s="25">
        <v>601885</v>
      </c>
      <c r="B2986" s="15" t="s">
        <v>3245</v>
      </c>
      <c r="C2986" s="15" t="s">
        <v>171</v>
      </c>
      <c r="D2986" s="15" t="s">
        <v>3682</v>
      </c>
      <c r="E2986" s="15" t="s">
        <v>124</v>
      </c>
      <c r="F2986" s="13" t="s">
        <v>3689</v>
      </c>
      <c r="G2986" s="26"/>
      <c r="H2986" s="7">
        <v>25</v>
      </c>
      <c r="I2986" s="27">
        <v>25</v>
      </c>
      <c r="J2986" s="27"/>
      <c r="K2986" s="7">
        <v>0</v>
      </c>
      <c r="L2986" s="12">
        <f t="shared" si="250"/>
        <v>13200000</v>
      </c>
      <c r="M2986" s="12">
        <f t="shared" si="248"/>
        <v>3397500</v>
      </c>
      <c r="N2986" s="12">
        <f t="shared" si="251"/>
        <v>10821750</v>
      </c>
    </row>
    <row r="2987" spans="1:14" ht="28.5" x14ac:dyDescent="0.2">
      <c r="A2987" s="25">
        <v>601890</v>
      </c>
      <c r="B2987" s="15" t="s">
        <v>3245</v>
      </c>
      <c r="C2987" s="15" t="s">
        <v>171</v>
      </c>
      <c r="D2987" s="15" t="s">
        <v>3682</v>
      </c>
      <c r="E2987" s="16"/>
      <c r="F2987" s="13" t="s">
        <v>3690</v>
      </c>
      <c r="G2987" s="26"/>
      <c r="H2987" s="7">
        <v>30</v>
      </c>
      <c r="I2987" s="27">
        <v>30</v>
      </c>
      <c r="J2987" s="27"/>
      <c r="K2987" s="7">
        <v>5</v>
      </c>
      <c r="L2987" s="8">
        <f t="shared" si="250"/>
        <v>15840000</v>
      </c>
      <c r="M2987" s="8">
        <f t="shared" si="248"/>
        <v>4077000</v>
      </c>
      <c r="N2987" s="8">
        <f t="shared" si="251"/>
        <v>12986100</v>
      </c>
    </row>
    <row r="2988" spans="1:14" ht="42.75" x14ac:dyDescent="0.2">
      <c r="A2988" s="25">
        <v>601895</v>
      </c>
      <c r="B2988" s="15" t="s">
        <v>3691</v>
      </c>
      <c r="C2988" s="15" t="s">
        <v>3692</v>
      </c>
      <c r="D2988" s="15" t="s">
        <v>3693</v>
      </c>
      <c r="E2988" s="16"/>
      <c r="F2988" s="13" t="s">
        <v>3694</v>
      </c>
      <c r="G2988" s="26"/>
      <c r="H2988" s="7">
        <v>35</v>
      </c>
      <c r="I2988" s="27">
        <v>35</v>
      </c>
      <c r="J2988" s="27"/>
      <c r="K2988" s="7">
        <v>7</v>
      </c>
      <c r="L2988" s="8">
        <f t="shared" si="250"/>
        <v>18480000</v>
      </c>
      <c r="M2988" s="8">
        <f t="shared" si="248"/>
        <v>4756500</v>
      </c>
      <c r="N2988" s="8">
        <f t="shared" si="251"/>
        <v>15150450</v>
      </c>
    </row>
    <row r="2989" spans="1:14" ht="42.75" x14ac:dyDescent="0.2">
      <c r="A2989" s="25">
        <v>601900</v>
      </c>
      <c r="B2989" s="15" t="s">
        <v>3691</v>
      </c>
      <c r="C2989" s="15" t="s">
        <v>3692</v>
      </c>
      <c r="D2989" s="15" t="s">
        <v>3693</v>
      </c>
      <c r="E2989" s="16"/>
      <c r="F2989" s="13" t="s">
        <v>3695</v>
      </c>
      <c r="G2989" s="26" t="s">
        <v>3696</v>
      </c>
      <c r="H2989" s="7">
        <v>40</v>
      </c>
      <c r="I2989" s="27">
        <v>40</v>
      </c>
      <c r="J2989" s="27"/>
      <c r="K2989" s="7">
        <v>7</v>
      </c>
      <c r="L2989" s="8">
        <f t="shared" si="250"/>
        <v>21120000</v>
      </c>
      <c r="M2989" s="8">
        <f t="shared" si="248"/>
        <v>5436000</v>
      </c>
      <c r="N2989" s="8">
        <f t="shared" si="251"/>
        <v>17314800</v>
      </c>
    </row>
    <row r="2990" spans="1:14" ht="99.75" x14ac:dyDescent="0.2">
      <c r="A2990" s="25">
        <v>601905</v>
      </c>
      <c r="B2990" s="15" t="s">
        <v>3691</v>
      </c>
      <c r="C2990" s="15" t="s">
        <v>3692</v>
      </c>
      <c r="D2990" s="15" t="s">
        <v>3693</v>
      </c>
      <c r="E2990" s="16"/>
      <c r="F2990" s="13" t="s">
        <v>3697</v>
      </c>
      <c r="G2990" s="26" t="s">
        <v>3698</v>
      </c>
      <c r="H2990" s="7">
        <v>65</v>
      </c>
      <c r="I2990" s="27">
        <v>65</v>
      </c>
      <c r="J2990" s="27"/>
      <c r="K2990" s="7">
        <v>7</v>
      </c>
      <c r="L2990" s="8">
        <f t="shared" si="250"/>
        <v>34320000</v>
      </c>
      <c r="M2990" s="8">
        <f t="shared" si="248"/>
        <v>8833500</v>
      </c>
      <c r="N2990" s="8">
        <f t="shared" si="251"/>
        <v>28136550</v>
      </c>
    </row>
    <row r="2991" spans="1:14" ht="57" x14ac:dyDescent="0.2">
      <c r="A2991" s="25">
        <v>601910</v>
      </c>
      <c r="B2991" s="15" t="s">
        <v>3691</v>
      </c>
      <c r="C2991" s="15" t="s">
        <v>3692</v>
      </c>
      <c r="D2991" s="15" t="s">
        <v>3699</v>
      </c>
      <c r="E2991" s="15" t="s">
        <v>164</v>
      </c>
      <c r="F2991" s="13" t="s">
        <v>3700</v>
      </c>
      <c r="G2991" s="26"/>
      <c r="H2991" s="7">
        <v>12.7</v>
      </c>
      <c r="I2991" s="27">
        <v>12.7</v>
      </c>
      <c r="J2991" s="27"/>
      <c r="K2991" s="7">
        <v>7</v>
      </c>
      <c r="L2991" s="12">
        <f t="shared" si="250"/>
        <v>6705600</v>
      </c>
      <c r="M2991" s="12">
        <f t="shared" si="248"/>
        <v>1725930</v>
      </c>
      <c r="N2991" s="12">
        <f t="shared" si="251"/>
        <v>5497449</v>
      </c>
    </row>
    <row r="2992" spans="1:14" ht="156.75" x14ac:dyDescent="0.2">
      <c r="A2992" s="25">
        <v>601915</v>
      </c>
      <c r="B2992" s="15" t="s">
        <v>3691</v>
      </c>
      <c r="C2992" s="15" t="s">
        <v>3692</v>
      </c>
      <c r="D2992" s="15" t="s">
        <v>3699</v>
      </c>
      <c r="E2992" s="15" t="s">
        <v>164</v>
      </c>
      <c r="F2992" s="13" t="s">
        <v>3701</v>
      </c>
      <c r="G2992" s="26"/>
      <c r="H2992" s="7">
        <v>40</v>
      </c>
      <c r="I2992" s="27">
        <v>40</v>
      </c>
      <c r="J2992" s="27"/>
      <c r="K2992" s="7">
        <v>7</v>
      </c>
      <c r="L2992" s="12">
        <f t="shared" si="250"/>
        <v>21120000</v>
      </c>
      <c r="M2992" s="12">
        <f t="shared" si="248"/>
        <v>5436000</v>
      </c>
      <c r="N2992" s="12">
        <f t="shared" si="251"/>
        <v>17314800</v>
      </c>
    </row>
    <row r="2993" spans="1:14" ht="42.75" x14ac:dyDescent="0.2">
      <c r="A2993" s="25">
        <v>601920</v>
      </c>
      <c r="B2993" s="15" t="s">
        <v>3691</v>
      </c>
      <c r="C2993" s="15" t="s">
        <v>3692</v>
      </c>
      <c r="D2993" s="15" t="s">
        <v>3699</v>
      </c>
      <c r="E2993" s="16"/>
      <c r="F2993" s="13" t="s">
        <v>3702</v>
      </c>
      <c r="G2993" s="26" t="s">
        <v>3703</v>
      </c>
      <c r="H2993" s="7">
        <v>30</v>
      </c>
      <c r="I2993" s="27">
        <v>30</v>
      </c>
      <c r="J2993" s="27"/>
      <c r="K2993" s="7">
        <v>7</v>
      </c>
      <c r="L2993" s="8">
        <f t="shared" si="250"/>
        <v>15840000</v>
      </c>
      <c r="M2993" s="8">
        <f t="shared" si="248"/>
        <v>4077000</v>
      </c>
      <c r="N2993" s="8">
        <f t="shared" si="251"/>
        <v>12986100</v>
      </c>
    </row>
    <row r="2994" spans="1:14" ht="99.75" x14ac:dyDescent="0.2">
      <c r="A2994" s="25">
        <v>601925</v>
      </c>
      <c r="B2994" s="15" t="s">
        <v>3691</v>
      </c>
      <c r="C2994" s="15" t="s">
        <v>3692</v>
      </c>
      <c r="D2994" s="15" t="s">
        <v>3704</v>
      </c>
      <c r="E2994" s="16"/>
      <c r="F2994" s="13" t="s">
        <v>3705</v>
      </c>
      <c r="G2994" s="26"/>
      <c r="H2994" s="7">
        <v>3</v>
      </c>
      <c r="I2994" s="27">
        <v>3</v>
      </c>
      <c r="J2994" s="27"/>
      <c r="K2994" s="7">
        <v>6</v>
      </c>
      <c r="L2994" s="8">
        <f t="shared" si="250"/>
        <v>1584000</v>
      </c>
      <c r="M2994" s="8">
        <f t="shared" si="248"/>
        <v>407700</v>
      </c>
      <c r="N2994" s="8">
        <f t="shared" si="251"/>
        <v>1298610</v>
      </c>
    </row>
    <row r="2995" spans="1:14" ht="42.75" x14ac:dyDescent="0.2">
      <c r="A2995" s="25">
        <v>601930</v>
      </c>
      <c r="B2995" s="15" t="s">
        <v>3691</v>
      </c>
      <c r="C2995" s="15" t="s">
        <v>3692</v>
      </c>
      <c r="D2995" s="15" t="s">
        <v>3704</v>
      </c>
      <c r="E2995" s="16"/>
      <c r="F2995" s="13" t="s">
        <v>3706</v>
      </c>
      <c r="G2995" s="26" t="s">
        <v>3707</v>
      </c>
      <c r="H2995" s="7">
        <v>30</v>
      </c>
      <c r="I2995" s="27">
        <v>30</v>
      </c>
      <c r="J2995" s="27"/>
      <c r="K2995" s="7">
        <v>7</v>
      </c>
      <c r="L2995" s="8">
        <f t="shared" si="250"/>
        <v>15840000</v>
      </c>
      <c r="M2995" s="8">
        <f t="shared" ref="M2995:M3013" si="252">(I2995*135900)+(J2995*168000)</f>
        <v>4077000</v>
      </c>
      <c r="N2995" s="8">
        <f t="shared" si="251"/>
        <v>12986100</v>
      </c>
    </row>
    <row r="2996" spans="1:14" ht="57" x14ac:dyDescent="0.2">
      <c r="A2996" s="25">
        <v>601935</v>
      </c>
      <c r="B2996" s="15" t="s">
        <v>3691</v>
      </c>
      <c r="C2996" s="15" t="s">
        <v>3692</v>
      </c>
      <c r="D2996" s="15" t="s">
        <v>3704</v>
      </c>
      <c r="E2996" s="16"/>
      <c r="F2996" s="13" t="s">
        <v>3708</v>
      </c>
      <c r="G2996" s="26" t="s">
        <v>3709</v>
      </c>
      <c r="H2996" s="7">
        <v>46</v>
      </c>
      <c r="I2996" s="27">
        <v>46</v>
      </c>
      <c r="J2996" s="27"/>
      <c r="K2996" s="7">
        <v>7</v>
      </c>
      <c r="L2996" s="8">
        <f t="shared" si="250"/>
        <v>24288000</v>
      </c>
      <c r="M2996" s="8">
        <f t="shared" si="252"/>
        <v>6251400</v>
      </c>
      <c r="N2996" s="8">
        <f t="shared" si="251"/>
        <v>19912020</v>
      </c>
    </row>
    <row r="2997" spans="1:14" ht="42.75" x14ac:dyDescent="0.2">
      <c r="A2997" s="25">
        <v>601940</v>
      </c>
      <c r="B2997" s="15" t="s">
        <v>3691</v>
      </c>
      <c r="C2997" s="15" t="s">
        <v>3692</v>
      </c>
      <c r="D2997" s="15" t="s">
        <v>3704</v>
      </c>
      <c r="E2997" s="16"/>
      <c r="F2997" s="13" t="s">
        <v>3710</v>
      </c>
      <c r="G2997" s="26"/>
      <c r="H2997" s="7">
        <v>52</v>
      </c>
      <c r="I2997" s="27">
        <v>52</v>
      </c>
      <c r="J2997" s="27"/>
      <c r="K2997" s="7">
        <v>7</v>
      </c>
      <c r="L2997" s="8">
        <f t="shared" si="250"/>
        <v>27456000</v>
      </c>
      <c r="M2997" s="8">
        <f t="shared" si="252"/>
        <v>7066800</v>
      </c>
      <c r="N2997" s="8">
        <f t="shared" si="251"/>
        <v>22509240</v>
      </c>
    </row>
    <row r="2998" spans="1:14" ht="99.75" x14ac:dyDescent="0.2">
      <c r="A2998" s="25">
        <v>601945</v>
      </c>
      <c r="B2998" s="15" t="s">
        <v>3691</v>
      </c>
      <c r="C2998" s="15" t="s">
        <v>3692</v>
      </c>
      <c r="D2998" s="15" t="s">
        <v>3711</v>
      </c>
      <c r="E2998" s="16"/>
      <c r="F2998" s="13" t="s">
        <v>3712</v>
      </c>
      <c r="G2998" s="26"/>
      <c r="H2998" s="7">
        <v>16</v>
      </c>
      <c r="I2998" s="27">
        <v>16</v>
      </c>
      <c r="J2998" s="27"/>
      <c r="K2998" s="7">
        <v>5</v>
      </c>
      <c r="L2998" s="8">
        <f t="shared" si="250"/>
        <v>8448000</v>
      </c>
      <c r="M2998" s="8">
        <f t="shared" si="252"/>
        <v>2174400</v>
      </c>
      <c r="N2998" s="8">
        <f t="shared" si="251"/>
        <v>6925920</v>
      </c>
    </row>
    <row r="2999" spans="1:14" ht="42.75" x14ac:dyDescent="0.2">
      <c r="A2999" s="25">
        <v>601950</v>
      </c>
      <c r="B2999" s="15" t="s">
        <v>3691</v>
      </c>
      <c r="C2999" s="15" t="s">
        <v>3692</v>
      </c>
      <c r="D2999" s="15" t="s">
        <v>3711</v>
      </c>
      <c r="E2999" s="16"/>
      <c r="F2999" s="13" t="s">
        <v>3713</v>
      </c>
      <c r="G2999" s="26"/>
      <c r="H2999" s="7">
        <v>23</v>
      </c>
      <c r="I2999" s="27">
        <v>23</v>
      </c>
      <c r="J2999" s="27"/>
      <c r="K2999" s="7">
        <v>7</v>
      </c>
      <c r="L2999" s="8">
        <f t="shared" si="250"/>
        <v>12144000</v>
      </c>
      <c r="M2999" s="8">
        <f t="shared" si="252"/>
        <v>3125700</v>
      </c>
      <c r="N2999" s="8">
        <f t="shared" si="251"/>
        <v>9956010</v>
      </c>
    </row>
    <row r="3000" spans="1:14" ht="42.75" x14ac:dyDescent="0.2">
      <c r="A3000" s="25">
        <v>601955</v>
      </c>
      <c r="B3000" s="15" t="s">
        <v>3691</v>
      </c>
      <c r="C3000" s="15" t="s">
        <v>3692</v>
      </c>
      <c r="D3000" s="15" t="s">
        <v>3711</v>
      </c>
      <c r="E3000" s="16"/>
      <c r="F3000" s="13" t="s">
        <v>3714</v>
      </c>
      <c r="G3000" s="26"/>
      <c r="H3000" s="7">
        <v>32.9</v>
      </c>
      <c r="I3000" s="27">
        <v>32.9</v>
      </c>
      <c r="J3000" s="27"/>
      <c r="K3000" s="7">
        <v>7</v>
      </c>
      <c r="L3000" s="8">
        <f t="shared" si="250"/>
        <v>17371200</v>
      </c>
      <c r="M3000" s="8">
        <f t="shared" si="252"/>
        <v>4471110</v>
      </c>
      <c r="N3000" s="8">
        <f t="shared" si="251"/>
        <v>14241423</v>
      </c>
    </row>
    <row r="3001" spans="1:14" ht="57" x14ac:dyDescent="0.2">
      <c r="A3001" s="25">
        <v>601960</v>
      </c>
      <c r="B3001" s="15" t="s">
        <v>3691</v>
      </c>
      <c r="C3001" s="15" t="s">
        <v>3692</v>
      </c>
      <c r="D3001" s="15" t="s">
        <v>3711</v>
      </c>
      <c r="E3001" s="16"/>
      <c r="F3001" s="13" t="s">
        <v>3715</v>
      </c>
      <c r="G3001" s="26"/>
      <c r="H3001" s="7">
        <v>52.5</v>
      </c>
      <c r="I3001" s="27">
        <v>52.5</v>
      </c>
      <c r="J3001" s="27"/>
      <c r="K3001" s="7">
        <v>7</v>
      </c>
      <c r="L3001" s="8">
        <f t="shared" si="250"/>
        <v>27720000</v>
      </c>
      <c r="M3001" s="8">
        <f t="shared" si="252"/>
        <v>7134750</v>
      </c>
      <c r="N3001" s="8">
        <f t="shared" si="251"/>
        <v>22725675</v>
      </c>
    </row>
    <row r="3002" spans="1:14" ht="42.75" x14ac:dyDescent="0.2">
      <c r="A3002" s="25">
        <v>601965</v>
      </c>
      <c r="B3002" s="15" t="s">
        <v>3691</v>
      </c>
      <c r="C3002" s="15" t="s">
        <v>3692</v>
      </c>
      <c r="D3002" s="15" t="s">
        <v>3711</v>
      </c>
      <c r="E3002" s="16"/>
      <c r="F3002" s="13" t="s">
        <v>3716</v>
      </c>
      <c r="G3002" s="26" t="s">
        <v>3717</v>
      </c>
      <c r="H3002" s="7">
        <v>15</v>
      </c>
      <c r="I3002" s="27">
        <v>15</v>
      </c>
      <c r="J3002" s="27"/>
      <c r="K3002" s="7">
        <v>7</v>
      </c>
      <c r="L3002" s="8">
        <f t="shared" si="250"/>
        <v>7920000</v>
      </c>
      <c r="M3002" s="8">
        <f t="shared" si="252"/>
        <v>2038500</v>
      </c>
      <c r="N3002" s="8">
        <f t="shared" si="251"/>
        <v>6493050</v>
      </c>
    </row>
    <row r="3003" spans="1:14" ht="42.75" x14ac:dyDescent="0.2">
      <c r="A3003" s="25">
        <v>601970</v>
      </c>
      <c r="B3003" s="15" t="s">
        <v>3691</v>
      </c>
      <c r="C3003" s="15" t="s">
        <v>3692</v>
      </c>
      <c r="D3003" s="15" t="s">
        <v>3711</v>
      </c>
      <c r="E3003" s="16"/>
      <c r="F3003" s="13" t="s">
        <v>3718</v>
      </c>
      <c r="G3003" s="26"/>
      <c r="H3003" s="7">
        <v>24.8</v>
      </c>
      <c r="I3003" s="27">
        <v>24.8</v>
      </c>
      <c r="J3003" s="27"/>
      <c r="K3003" s="7">
        <v>7</v>
      </c>
      <c r="L3003" s="8">
        <f t="shared" si="250"/>
        <v>13094400</v>
      </c>
      <c r="M3003" s="8">
        <f t="shared" si="252"/>
        <v>3370320</v>
      </c>
      <c r="N3003" s="8">
        <f t="shared" si="251"/>
        <v>10735176</v>
      </c>
    </row>
    <row r="3004" spans="1:14" ht="42.75" x14ac:dyDescent="0.2">
      <c r="A3004" s="25">
        <v>601975</v>
      </c>
      <c r="B3004" s="15" t="s">
        <v>3691</v>
      </c>
      <c r="C3004" s="15" t="s">
        <v>3719</v>
      </c>
      <c r="D3004" s="15" t="s">
        <v>171</v>
      </c>
      <c r="E3004" s="16"/>
      <c r="F3004" s="13" t="s">
        <v>3720</v>
      </c>
      <c r="G3004" s="26"/>
      <c r="H3004" s="7">
        <v>28.1</v>
      </c>
      <c r="I3004" s="27">
        <v>28.1</v>
      </c>
      <c r="J3004" s="27"/>
      <c r="K3004" s="7">
        <v>6</v>
      </c>
      <c r="L3004" s="8">
        <f t="shared" si="250"/>
        <v>14836800</v>
      </c>
      <c r="M3004" s="8">
        <f t="shared" si="252"/>
        <v>3818790</v>
      </c>
      <c r="N3004" s="8">
        <f t="shared" si="251"/>
        <v>12163647</v>
      </c>
    </row>
    <row r="3005" spans="1:14" ht="42.75" x14ac:dyDescent="0.2">
      <c r="A3005" s="25">
        <v>601980</v>
      </c>
      <c r="B3005" s="15" t="s">
        <v>3691</v>
      </c>
      <c r="C3005" s="15" t="s">
        <v>3719</v>
      </c>
      <c r="D3005" s="15" t="s">
        <v>171</v>
      </c>
      <c r="E3005" s="16"/>
      <c r="F3005" s="13" t="s">
        <v>3721</v>
      </c>
      <c r="G3005" s="26"/>
      <c r="H3005" s="7">
        <v>4.4000000000000004</v>
      </c>
      <c r="I3005" s="27">
        <v>4.4000000000000004</v>
      </c>
      <c r="J3005" s="27"/>
      <c r="K3005" s="7">
        <v>6</v>
      </c>
      <c r="L3005" s="8">
        <f t="shared" si="250"/>
        <v>2323200</v>
      </c>
      <c r="M3005" s="8">
        <f t="shared" si="252"/>
        <v>597960</v>
      </c>
      <c r="N3005" s="8">
        <f t="shared" si="251"/>
        <v>1904628</v>
      </c>
    </row>
    <row r="3006" spans="1:14" ht="42.75" x14ac:dyDescent="0.2">
      <c r="A3006" s="25">
        <v>601985</v>
      </c>
      <c r="B3006" s="15" t="s">
        <v>3691</v>
      </c>
      <c r="C3006" s="15" t="s">
        <v>3719</v>
      </c>
      <c r="D3006" s="15" t="s">
        <v>171</v>
      </c>
      <c r="E3006" s="16"/>
      <c r="F3006" s="13" t="s">
        <v>3722</v>
      </c>
      <c r="G3006" s="26"/>
      <c r="H3006" s="7">
        <v>18</v>
      </c>
      <c r="I3006" s="27">
        <v>18</v>
      </c>
      <c r="J3006" s="27"/>
      <c r="K3006" s="7">
        <v>6</v>
      </c>
      <c r="L3006" s="8">
        <f t="shared" si="250"/>
        <v>9504000</v>
      </c>
      <c r="M3006" s="8">
        <f t="shared" si="252"/>
        <v>2446200</v>
      </c>
      <c r="N3006" s="8">
        <f t="shared" si="251"/>
        <v>7791660</v>
      </c>
    </row>
    <row r="3007" spans="1:14" ht="42.75" x14ac:dyDescent="0.2">
      <c r="A3007" s="25">
        <v>601990</v>
      </c>
      <c r="B3007" s="15" t="s">
        <v>3691</v>
      </c>
      <c r="C3007" s="15" t="s">
        <v>3719</v>
      </c>
      <c r="D3007" s="15" t="s">
        <v>171</v>
      </c>
      <c r="E3007" s="16"/>
      <c r="F3007" s="13" t="s">
        <v>3723</v>
      </c>
      <c r="G3007" s="26"/>
      <c r="H3007" s="7">
        <v>24</v>
      </c>
      <c r="I3007" s="27">
        <v>24</v>
      </c>
      <c r="J3007" s="27"/>
      <c r="K3007" s="7">
        <v>7</v>
      </c>
      <c r="L3007" s="8">
        <f t="shared" si="250"/>
        <v>12672000</v>
      </c>
      <c r="M3007" s="8">
        <f t="shared" si="252"/>
        <v>3261600</v>
      </c>
      <c r="N3007" s="8">
        <f t="shared" si="251"/>
        <v>10388880</v>
      </c>
    </row>
    <row r="3008" spans="1:14" ht="42.75" x14ac:dyDescent="0.2">
      <c r="A3008" s="25">
        <v>601995</v>
      </c>
      <c r="B3008" s="15" t="s">
        <v>3691</v>
      </c>
      <c r="C3008" s="15" t="s">
        <v>3719</v>
      </c>
      <c r="D3008" s="15" t="s">
        <v>3724</v>
      </c>
      <c r="E3008" s="16"/>
      <c r="F3008" s="13" t="s">
        <v>3725</v>
      </c>
      <c r="G3008" s="26"/>
      <c r="H3008" s="7">
        <v>2.4</v>
      </c>
      <c r="I3008" s="27">
        <v>2.4</v>
      </c>
      <c r="J3008" s="27"/>
      <c r="K3008" s="7">
        <v>6</v>
      </c>
      <c r="L3008" s="8">
        <f t="shared" si="250"/>
        <v>1267200</v>
      </c>
      <c r="M3008" s="8">
        <f t="shared" si="252"/>
        <v>326160</v>
      </c>
      <c r="N3008" s="8">
        <f t="shared" si="251"/>
        <v>1038888</v>
      </c>
    </row>
    <row r="3009" spans="1:14" ht="42.75" x14ac:dyDescent="0.2">
      <c r="A3009" s="25">
        <v>602000</v>
      </c>
      <c r="B3009" s="15" t="s">
        <v>3691</v>
      </c>
      <c r="C3009" s="15" t="s">
        <v>3719</v>
      </c>
      <c r="D3009" s="15" t="s">
        <v>3724</v>
      </c>
      <c r="E3009" s="16"/>
      <c r="F3009" s="13" t="s">
        <v>3726</v>
      </c>
      <c r="G3009" s="26"/>
      <c r="H3009" s="7">
        <v>2.7</v>
      </c>
      <c r="I3009" s="27">
        <v>2.7</v>
      </c>
      <c r="J3009" s="27"/>
      <c r="K3009" s="7">
        <v>6</v>
      </c>
      <c r="L3009" s="8">
        <f t="shared" ref="L3009:L3012" si="253">I3009*528000+J3009*1030000</f>
        <v>1425600</v>
      </c>
      <c r="M3009" s="8">
        <f t="shared" si="252"/>
        <v>366930</v>
      </c>
      <c r="N3009" s="8">
        <f t="shared" si="251"/>
        <v>1168749</v>
      </c>
    </row>
    <row r="3010" spans="1:14" ht="42.75" x14ac:dyDescent="0.2">
      <c r="A3010" s="25">
        <v>602005</v>
      </c>
      <c r="B3010" s="15" t="s">
        <v>3691</v>
      </c>
      <c r="C3010" s="15" t="s">
        <v>3719</v>
      </c>
      <c r="D3010" s="15" t="s">
        <v>3724</v>
      </c>
      <c r="E3010" s="16"/>
      <c r="F3010" s="13" t="s">
        <v>3727</v>
      </c>
      <c r="G3010" s="26"/>
      <c r="H3010" s="7">
        <v>6</v>
      </c>
      <c r="I3010" s="27">
        <v>6</v>
      </c>
      <c r="J3010" s="27"/>
      <c r="K3010" s="7">
        <v>6</v>
      </c>
      <c r="L3010" s="8">
        <f t="shared" si="253"/>
        <v>3168000</v>
      </c>
      <c r="M3010" s="8">
        <f t="shared" si="252"/>
        <v>815400</v>
      </c>
      <c r="N3010" s="8">
        <f t="shared" si="251"/>
        <v>2597220</v>
      </c>
    </row>
    <row r="3011" spans="1:14" ht="57" x14ac:dyDescent="0.2">
      <c r="A3011" s="25">
        <v>602010</v>
      </c>
      <c r="B3011" s="15" t="s">
        <v>3691</v>
      </c>
      <c r="C3011" s="15" t="s">
        <v>3719</v>
      </c>
      <c r="D3011" s="15" t="s">
        <v>3724</v>
      </c>
      <c r="E3011" s="16"/>
      <c r="F3011" s="13" t="s">
        <v>3728</v>
      </c>
      <c r="G3011" s="26"/>
      <c r="H3011" s="7">
        <v>5</v>
      </c>
      <c r="I3011" s="27">
        <v>5</v>
      </c>
      <c r="J3011" s="27"/>
      <c r="K3011" s="7">
        <v>6</v>
      </c>
      <c r="L3011" s="8">
        <f t="shared" si="253"/>
        <v>2640000</v>
      </c>
      <c r="M3011" s="8">
        <f t="shared" si="252"/>
        <v>679500</v>
      </c>
      <c r="N3011" s="8">
        <f t="shared" si="251"/>
        <v>2164350</v>
      </c>
    </row>
    <row r="3012" spans="1:14" ht="42.75" x14ac:dyDescent="0.2">
      <c r="A3012" s="25">
        <v>602015</v>
      </c>
      <c r="B3012" s="15" t="s">
        <v>3691</v>
      </c>
      <c r="C3012" s="15" t="s">
        <v>3719</v>
      </c>
      <c r="D3012" s="15" t="s">
        <v>3729</v>
      </c>
      <c r="E3012" s="15" t="s">
        <v>164</v>
      </c>
      <c r="F3012" s="13" t="s">
        <v>3730</v>
      </c>
      <c r="G3012" s="26"/>
      <c r="H3012" s="7">
        <v>13.5</v>
      </c>
      <c r="I3012" s="27">
        <v>13.5</v>
      </c>
      <c r="J3012" s="27"/>
      <c r="K3012" s="7">
        <v>6</v>
      </c>
      <c r="L3012" s="12">
        <f t="shared" si="253"/>
        <v>7128000</v>
      </c>
      <c r="M3012" s="12">
        <f t="shared" si="252"/>
        <v>1834650</v>
      </c>
      <c r="N3012" s="12">
        <f t="shared" ref="N3012:N3075" si="254">L3012- ((M3012*70)/100)</f>
        <v>5843745</v>
      </c>
    </row>
    <row r="3013" spans="1:14" ht="42.75" x14ac:dyDescent="0.2">
      <c r="A3013" s="25">
        <v>602020</v>
      </c>
      <c r="B3013" s="15" t="s">
        <v>3691</v>
      </c>
      <c r="C3013" s="15" t="s">
        <v>3719</v>
      </c>
      <c r="D3013" s="15" t="s">
        <v>3731</v>
      </c>
      <c r="E3013" s="16"/>
      <c r="F3013" s="13" t="s">
        <v>3732</v>
      </c>
      <c r="G3013" s="26"/>
      <c r="H3013" s="7">
        <v>75</v>
      </c>
      <c r="I3013" s="27">
        <v>75</v>
      </c>
      <c r="J3013" s="27"/>
      <c r="K3013" s="7">
        <v>10</v>
      </c>
      <c r="L3013" s="8">
        <f>I3013*528000+J3013*1030000</f>
        <v>39600000</v>
      </c>
      <c r="M3013" s="8">
        <f t="shared" si="252"/>
        <v>10192500</v>
      </c>
      <c r="N3013" s="8">
        <f t="shared" si="254"/>
        <v>32465250</v>
      </c>
    </row>
    <row r="3014" spans="1:14" ht="42.75" x14ac:dyDescent="0.2">
      <c r="A3014" s="25">
        <v>602025</v>
      </c>
      <c r="B3014" s="15" t="s">
        <v>3691</v>
      </c>
      <c r="C3014" s="15" t="s">
        <v>3719</v>
      </c>
      <c r="D3014" s="15" t="s">
        <v>292</v>
      </c>
      <c r="E3014" s="15" t="s">
        <v>25</v>
      </c>
      <c r="F3014" s="13" t="s">
        <v>3733</v>
      </c>
      <c r="G3014" s="26"/>
      <c r="H3014" s="7">
        <v>65</v>
      </c>
      <c r="I3014" s="27">
        <v>42</v>
      </c>
      <c r="J3014" s="27">
        <v>23</v>
      </c>
      <c r="K3014" s="7">
        <v>0</v>
      </c>
      <c r="L3014" s="12">
        <f>I3014*277000+J3014*644000</f>
        <v>26446000</v>
      </c>
      <c r="M3014" s="12">
        <f>(I3014*135900)+(J3014*179000)</f>
        <v>9824800</v>
      </c>
      <c r="N3014" s="12">
        <f t="shared" si="254"/>
        <v>19568640</v>
      </c>
    </row>
    <row r="3015" spans="1:14" ht="42.75" x14ac:dyDescent="0.2">
      <c r="A3015" s="25">
        <v>602026</v>
      </c>
      <c r="B3015" s="15" t="s">
        <v>3691</v>
      </c>
      <c r="C3015" s="15" t="s">
        <v>3719</v>
      </c>
      <c r="D3015" s="15" t="s">
        <v>292</v>
      </c>
      <c r="E3015" s="15" t="s">
        <v>25</v>
      </c>
      <c r="F3015" s="13" t="s">
        <v>3734</v>
      </c>
      <c r="G3015" s="26" t="s">
        <v>3735</v>
      </c>
      <c r="H3015" s="7">
        <v>90</v>
      </c>
      <c r="I3015" s="27">
        <v>60</v>
      </c>
      <c r="J3015" s="27">
        <v>30</v>
      </c>
      <c r="K3015" s="7">
        <v>7</v>
      </c>
      <c r="L3015" s="12">
        <f>I3015*277000+J3015*644000</f>
        <v>35940000</v>
      </c>
      <c r="M3015" s="12">
        <f>(I3015*135900)+(J3015*179000)</f>
        <v>13524000</v>
      </c>
      <c r="N3015" s="12">
        <f t="shared" si="254"/>
        <v>26473200</v>
      </c>
    </row>
    <row r="3016" spans="1:14" ht="42.75" x14ac:dyDescent="0.2">
      <c r="A3016" s="25">
        <v>602030</v>
      </c>
      <c r="B3016" s="15" t="s">
        <v>3691</v>
      </c>
      <c r="C3016" s="15" t="s">
        <v>3719</v>
      </c>
      <c r="D3016" s="15" t="s">
        <v>292</v>
      </c>
      <c r="E3016" s="15" t="s">
        <v>164</v>
      </c>
      <c r="F3016" s="13" t="s">
        <v>3736</v>
      </c>
      <c r="G3016" s="26"/>
      <c r="H3016" s="7">
        <v>22.4</v>
      </c>
      <c r="I3016" s="27">
        <v>22.4</v>
      </c>
      <c r="J3016" s="27"/>
      <c r="K3016" s="7">
        <v>8</v>
      </c>
      <c r="L3016" s="12">
        <f>I3016*528000+J3016*1030000</f>
        <v>11827200</v>
      </c>
      <c r="M3016" s="12">
        <f>(I3016*135900)+(J3016*168000)</f>
        <v>3044160</v>
      </c>
      <c r="N3016" s="12">
        <f t="shared" si="254"/>
        <v>9696288</v>
      </c>
    </row>
    <row r="3017" spans="1:14" ht="42.75" x14ac:dyDescent="0.2">
      <c r="A3017" s="25">
        <v>602035</v>
      </c>
      <c r="B3017" s="15" t="s">
        <v>3691</v>
      </c>
      <c r="C3017" s="15" t="s">
        <v>3719</v>
      </c>
      <c r="D3017" s="15" t="s">
        <v>292</v>
      </c>
      <c r="E3017" s="15" t="s">
        <v>164</v>
      </c>
      <c r="F3017" s="13" t="s">
        <v>3737</v>
      </c>
      <c r="G3017" s="26" t="s">
        <v>3738</v>
      </c>
      <c r="H3017" s="7">
        <v>27.3</v>
      </c>
      <c r="I3017" s="27">
        <v>27.3</v>
      </c>
      <c r="J3017" s="27"/>
      <c r="K3017" s="7">
        <v>8</v>
      </c>
      <c r="L3017" s="12">
        <f t="shared" ref="L3017:L3021" si="255">I3017*528000+J3017*1030000</f>
        <v>14414400</v>
      </c>
      <c r="M3017" s="12">
        <f t="shared" ref="M3017:M3021" si="256">(I3017*135900)+(J3017*168000)</f>
        <v>3710070</v>
      </c>
      <c r="N3017" s="12">
        <f t="shared" si="254"/>
        <v>11817351</v>
      </c>
    </row>
    <row r="3018" spans="1:14" ht="42.75" x14ac:dyDescent="0.2">
      <c r="A3018" s="25">
        <v>602040</v>
      </c>
      <c r="B3018" s="15" t="s">
        <v>3691</v>
      </c>
      <c r="C3018" s="15" t="s">
        <v>3719</v>
      </c>
      <c r="D3018" s="15" t="s">
        <v>292</v>
      </c>
      <c r="E3018" s="15" t="s">
        <v>164</v>
      </c>
      <c r="F3018" s="13" t="s">
        <v>3739</v>
      </c>
      <c r="G3018" s="26"/>
      <c r="H3018" s="7">
        <v>41.6</v>
      </c>
      <c r="I3018" s="27">
        <v>41.6</v>
      </c>
      <c r="J3018" s="27"/>
      <c r="K3018" s="7">
        <v>8</v>
      </c>
      <c r="L3018" s="12">
        <f t="shared" si="255"/>
        <v>21964800</v>
      </c>
      <c r="M3018" s="12">
        <f t="shared" si="256"/>
        <v>5653440</v>
      </c>
      <c r="N3018" s="12">
        <f t="shared" si="254"/>
        <v>18007392</v>
      </c>
    </row>
    <row r="3019" spans="1:14" ht="42.75" x14ac:dyDescent="0.2">
      <c r="A3019" s="25">
        <v>602045</v>
      </c>
      <c r="B3019" s="15" t="s">
        <v>3691</v>
      </c>
      <c r="C3019" s="15" t="s">
        <v>3719</v>
      </c>
      <c r="D3019" s="15" t="s">
        <v>292</v>
      </c>
      <c r="E3019" s="15" t="s">
        <v>164</v>
      </c>
      <c r="F3019" s="13" t="s">
        <v>3740</v>
      </c>
      <c r="G3019" s="26"/>
      <c r="H3019" s="7">
        <v>63.3</v>
      </c>
      <c r="I3019" s="27">
        <v>63.3</v>
      </c>
      <c r="J3019" s="27"/>
      <c r="K3019" s="7">
        <v>8</v>
      </c>
      <c r="L3019" s="12">
        <f t="shared" si="255"/>
        <v>33422400</v>
      </c>
      <c r="M3019" s="12">
        <f t="shared" si="256"/>
        <v>8602470</v>
      </c>
      <c r="N3019" s="12">
        <f t="shared" si="254"/>
        <v>27400671</v>
      </c>
    </row>
    <row r="3020" spans="1:14" ht="42.75" x14ac:dyDescent="0.2">
      <c r="A3020" s="25">
        <v>602050</v>
      </c>
      <c r="B3020" s="15" t="s">
        <v>3691</v>
      </c>
      <c r="C3020" s="15" t="s">
        <v>3719</v>
      </c>
      <c r="D3020" s="15" t="s">
        <v>292</v>
      </c>
      <c r="E3020" s="15" t="s">
        <v>164</v>
      </c>
      <c r="F3020" s="13" t="s">
        <v>3741</v>
      </c>
      <c r="G3020" s="26" t="s">
        <v>3742</v>
      </c>
      <c r="H3020" s="7">
        <v>54.6</v>
      </c>
      <c r="I3020" s="27">
        <v>54.6</v>
      </c>
      <c r="J3020" s="27"/>
      <c r="K3020" s="7">
        <v>8</v>
      </c>
      <c r="L3020" s="12">
        <f t="shared" si="255"/>
        <v>28828800</v>
      </c>
      <c r="M3020" s="12">
        <f t="shared" si="256"/>
        <v>7420140</v>
      </c>
      <c r="N3020" s="12">
        <f t="shared" si="254"/>
        <v>23634702</v>
      </c>
    </row>
    <row r="3021" spans="1:14" ht="42.75" x14ac:dyDescent="0.2">
      <c r="A3021" s="25">
        <v>602055</v>
      </c>
      <c r="B3021" s="15" t="s">
        <v>3691</v>
      </c>
      <c r="C3021" s="15" t="s">
        <v>3719</v>
      </c>
      <c r="D3021" s="15" t="s">
        <v>292</v>
      </c>
      <c r="E3021" s="16"/>
      <c r="F3021" s="13" t="s">
        <v>3743</v>
      </c>
      <c r="G3021" s="26" t="s">
        <v>3744</v>
      </c>
      <c r="H3021" s="7" t="s">
        <v>3745</v>
      </c>
      <c r="I3021" s="27">
        <v>34</v>
      </c>
      <c r="J3021" s="27">
        <v>100</v>
      </c>
      <c r="K3021" s="7">
        <v>0</v>
      </c>
      <c r="L3021" s="8">
        <f t="shared" si="255"/>
        <v>120952000</v>
      </c>
      <c r="M3021" s="8">
        <f t="shared" si="256"/>
        <v>21420600</v>
      </c>
      <c r="N3021" s="8">
        <f t="shared" si="254"/>
        <v>105957580</v>
      </c>
    </row>
    <row r="3022" spans="1:14" ht="42.75" x14ac:dyDescent="0.2">
      <c r="A3022" s="25">
        <v>602057</v>
      </c>
      <c r="B3022" s="15" t="s">
        <v>3691</v>
      </c>
      <c r="C3022" s="15" t="s">
        <v>3719</v>
      </c>
      <c r="D3022" s="15" t="s">
        <v>292</v>
      </c>
      <c r="E3022" s="15" t="s">
        <v>22</v>
      </c>
      <c r="F3022" s="13" t="s">
        <v>3746</v>
      </c>
      <c r="G3022" s="26"/>
      <c r="H3022" s="7">
        <v>40</v>
      </c>
      <c r="I3022" s="27">
        <v>40</v>
      </c>
      <c r="J3022" s="27"/>
      <c r="K3022" s="7">
        <v>8</v>
      </c>
      <c r="L3022" s="12">
        <f>I3022*277000+J3022*644000</f>
        <v>11080000</v>
      </c>
      <c r="M3022" s="12">
        <f>(I3022*135900)+(J3022*179000)</f>
        <v>5436000</v>
      </c>
      <c r="N3022" s="12">
        <f t="shared" si="254"/>
        <v>7274800</v>
      </c>
    </row>
    <row r="3023" spans="1:14" ht="57" x14ac:dyDescent="0.2">
      <c r="A3023" s="25">
        <v>602058</v>
      </c>
      <c r="B3023" s="15" t="s">
        <v>3691</v>
      </c>
      <c r="C3023" s="15" t="s">
        <v>3719</v>
      </c>
      <c r="D3023" s="15" t="s">
        <v>292</v>
      </c>
      <c r="E3023" s="16"/>
      <c r="F3023" s="13" t="s">
        <v>3747</v>
      </c>
      <c r="G3023" s="26"/>
      <c r="H3023" s="7">
        <v>46</v>
      </c>
      <c r="I3023" s="27">
        <v>46</v>
      </c>
      <c r="J3023" s="27"/>
      <c r="K3023" s="7">
        <v>8</v>
      </c>
      <c r="L3023" s="28">
        <f>I3023*528000+J3023*1030000</f>
        <v>24288000</v>
      </c>
      <c r="M3023" s="8">
        <f>(I3023*135900)+(J3023*168000)</f>
        <v>6251400</v>
      </c>
      <c r="N3023" s="8">
        <f t="shared" si="254"/>
        <v>19912020</v>
      </c>
    </row>
    <row r="3024" spans="1:14" ht="42.75" x14ac:dyDescent="0.2">
      <c r="A3024" s="25">
        <v>602059</v>
      </c>
      <c r="B3024" s="15" t="s">
        <v>3691</v>
      </c>
      <c r="C3024" s="15" t="s">
        <v>3719</v>
      </c>
      <c r="D3024" s="15" t="s">
        <v>292</v>
      </c>
      <c r="E3024" s="15" t="s">
        <v>156</v>
      </c>
      <c r="F3024" s="13" t="s">
        <v>3748</v>
      </c>
      <c r="G3024" s="26" t="s">
        <v>3735</v>
      </c>
      <c r="H3024" s="7">
        <v>25</v>
      </c>
      <c r="I3024" s="27">
        <v>25</v>
      </c>
      <c r="J3024" s="27"/>
      <c r="K3024" s="7">
        <v>0</v>
      </c>
      <c r="L3024" s="12">
        <f>I3024*277000+J3024*644000</f>
        <v>6925000</v>
      </c>
      <c r="M3024" s="12">
        <f>(I3024*135900)+(J3024*179000)</f>
        <v>3397500</v>
      </c>
      <c r="N3024" s="12">
        <f t="shared" si="254"/>
        <v>4546750</v>
      </c>
    </row>
    <row r="3025" spans="1:14" ht="57" x14ac:dyDescent="0.2">
      <c r="A3025" s="25">
        <v>602060</v>
      </c>
      <c r="B3025" s="15" t="s">
        <v>3691</v>
      </c>
      <c r="C3025" s="15" t="s">
        <v>3749</v>
      </c>
      <c r="D3025" s="15" t="s">
        <v>236</v>
      </c>
      <c r="E3025" s="16"/>
      <c r="F3025" s="13" t="s">
        <v>3750</v>
      </c>
      <c r="G3025" s="26"/>
      <c r="H3025" s="7">
        <v>6.4</v>
      </c>
      <c r="I3025" s="27">
        <v>6.4</v>
      </c>
      <c r="J3025" s="27"/>
      <c r="K3025" s="7">
        <v>6</v>
      </c>
      <c r="L3025" s="8">
        <f>I3025*528000+J3025*1030000</f>
        <v>3379200</v>
      </c>
      <c r="M3025" s="8">
        <f>(I3025*135900)+(J3025*168000)</f>
        <v>869760</v>
      </c>
      <c r="N3025" s="8">
        <f t="shared" si="254"/>
        <v>2770368</v>
      </c>
    </row>
    <row r="3026" spans="1:14" ht="57" x14ac:dyDescent="0.2">
      <c r="A3026" s="25">
        <v>602065</v>
      </c>
      <c r="B3026" s="15" t="s">
        <v>3691</v>
      </c>
      <c r="C3026" s="15" t="s">
        <v>3749</v>
      </c>
      <c r="D3026" s="15" t="s">
        <v>236</v>
      </c>
      <c r="E3026" s="16"/>
      <c r="F3026" s="13" t="s">
        <v>3751</v>
      </c>
      <c r="G3026" s="26"/>
      <c r="H3026" s="7">
        <v>26.9</v>
      </c>
      <c r="I3026" s="27">
        <v>26.9</v>
      </c>
      <c r="J3026" s="27"/>
      <c r="K3026" s="7">
        <v>6</v>
      </c>
      <c r="L3026" s="8">
        <f t="shared" ref="L3026:L3053" si="257">I3026*528000+J3026*1030000</f>
        <v>14203200</v>
      </c>
      <c r="M3026" s="8">
        <f t="shared" ref="M3026:M3053" si="258">(I3026*135900)+(J3026*168000)</f>
        <v>3655710</v>
      </c>
      <c r="N3026" s="8">
        <f t="shared" si="254"/>
        <v>11644203</v>
      </c>
    </row>
    <row r="3027" spans="1:14" ht="71.25" x14ac:dyDescent="0.2">
      <c r="A3027" s="25">
        <v>602070</v>
      </c>
      <c r="B3027" s="15" t="s">
        <v>3691</v>
      </c>
      <c r="C3027" s="15" t="s">
        <v>3749</v>
      </c>
      <c r="D3027" s="15" t="s">
        <v>236</v>
      </c>
      <c r="E3027" s="16"/>
      <c r="F3027" s="13" t="s">
        <v>3752</v>
      </c>
      <c r="G3027" s="26" t="s">
        <v>3753</v>
      </c>
      <c r="H3027" s="7">
        <v>26.1</v>
      </c>
      <c r="I3027" s="27">
        <v>26.1</v>
      </c>
      <c r="J3027" s="27"/>
      <c r="K3027" s="7">
        <v>6</v>
      </c>
      <c r="L3027" s="8">
        <f t="shared" si="257"/>
        <v>13780800</v>
      </c>
      <c r="M3027" s="8">
        <f t="shared" si="258"/>
        <v>3546990</v>
      </c>
      <c r="N3027" s="8">
        <f t="shared" si="254"/>
        <v>11297907</v>
      </c>
    </row>
    <row r="3028" spans="1:14" ht="42.75" x14ac:dyDescent="0.2">
      <c r="A3028" s="25">
        <v>602075</v>
      </c>
      <c r="B3028" s="15" t="s">
        <v>3691</v>
      </c>
      <c r="C3028" s="15" t="s">
        <v>3749</v>
      </c>
      <c r="D3028" s="15" t="s">
        <v>236</v>
      </c>
      <c r="E3028" s="16"/>
      <c r="F3028" s="13" t="s">
        <v>3754</v>
      </c>
      <c r="G3028" s="26"/>
      <c r="H3028" s="7">
        <v>40</v>
      </c>
      <c r="I3028" s="27">
        <v>40</v>
      </c>
      <c r="J3028" s="27"/>
      <c r="K3028" s="7">
        <v>6</v>
      </c>
      <c r="L3028" s="8">
        <f t="shared" si="257"/>
        <v>21120000</v>
      </c>
      <c r="M3028" s="8">
        <f t="shared" si="258"/>
        <v>5436000</v>
      </c>
      <c r="N3028" s="8">
        <f t="shared" si="254"/>
        <v>17314800</v>
      </c>
    </row>
    <row r="3029" spans="1:14" ht="57" x14ac:dyDescent="0.2">
      <c r="A3029" s="25">
        <v>602080</v>
      </c>
      <c r="B3029" s="15" t="s">
        <v>3691</v>
      </c>
      <c r="C3029" s="15" t="s">
        <v>3749</v>
      </c>
      <c r="D3029" s="15" t="s">
        <v>236</v>
      </c>
      <c r="E3029" s="16"/>
      <c r="F3029" s="13" t="s">
        <v>3755</v>
      </c>
      <c r="G3029" s="26" t="s">
        <v>3756</v>
      </c>
      <c r="H3029" s="7">
        <v>18.899999999999999</v>
      </c>
      <c r="I3029" s="27">
        <v>12.9</v>
      </c>
      <c r="J3029" s="27">
        <v>6</v>
      </c>
      <c r="K3029" s="7">
        <v>6</v>
      </c>
      <c r="L3029" s="8">
        <f t="shared" si="257"/>
        <v>12991200</v>
      </c>
      <c r="M3029" s="8">
        <f t="shared" si="258"/>
        <v>2761110</v>
      </c>
      <c r="N3029" s="8">
        <f t="shared" si="254"/>
        <v>11058423</v>
      </c>
    </row>
    <row r="3030" spans="1:14" ht="42.75" x14ac:dyDescent="0.2">
      <c r="A3030" s="25">
        <v>602085</v>
      </c>
      <c r="B3030" s="15" t="s">
        <v>3691</v>
      </c>
      <c r="C3030" s="15" t="s">
        <v>3749</v>
      </c>
      <c r="D3030" s="15" t="s">
        <v>236</v>
      </c>
      <c r="E3030" s="16"/>
      <c r="F3030" s="13" t="s">
        <v>3757</v>
      </c>
      <c r="G3030" s="26"/>
      <c r="H3030" s="7">
        <v>24</v>
      </c>
      <c r="I3030" s="27">
        <v>16</v>
      </c>
      <c r="J3030" s="27">
        <v>8</v>
      </c>
      <c r="K3030" s="7">
        <v>5</v>
      </c>
      <c r="L3030" s="8">
        <f t="shared" si="257"/>
        <v>16688000</v>
      </c>
      <c r="M3030" s="8">
        <f t="shared" si="258"/>
        <v>3518400</v>
      </c>
      <c r="N3030" s="8">
        <f t="shared" si="254"/>
        <v>14225120</v>
      </c>
    </row>
    <row r="3031" spans="1:14" ht="71.25" x14ac:dyDescent="0.2">
      <c r="A3031" s="25">
        <v>602090</v>
      </c>
      <c r="B3031" s="15" t="s">
        <v>3691</v>
      </c>
      <c r="C3031" s="15" t="s">
        <v>3749</v>
      </c>
      <c r="D3031" s="15" t="s">
        <v>1231</v>
      </c>
      <c r="E3031" s="16"/>
      <c r="F3031" s="13" t="s">
        <v>3758</v>
      </c>
      <c r="G3031" s="26" t="s">
        <v>3759</v>
      </c>
      <c r="H3031" s="7">
        <v>28.5</v>
      </c>
      <c r="I3031" s="27">
        <v>28.5</v>
      </c>
      <c r="J3031" s="27"/>
      <c r="K3031" s="7">
        <v>6</v>
      </c>
      <c r="L3031" s="8">
        <f t="shared" si="257"/>
        <v>15048000</v>
      </c>
      <c r="M3031" s="8">
        <f t="shared" si="258"/>
        <v>3873150</v>
      </c>
      <c r="N3031" s="8">
        <f t="shared" si="254"/>
        <v>12336795</v>
      </c>
    </row>
    <row r="3032" spans="1:14" ht="42.75" x14ac:dyDescent="0.2">
      <c r="A3032" s="25">
        <v>602095</v>
      </c>
      <c r="B3032" s="15" t="s">
        <v>3691</v>
      </c>
      <c r="C3032" s="15" t="s">
        <v>3749</v>
      </c>
      <c r="D3032" s="15" t="s">
        <v>1231</v>
      </c>
      <c r="E3032" s="16"/>
      <c r="F3032" s="13" t="s">
        <v>3760</v>
      </c>
      <c r="G3032" s="26"/>
      <c r="H3032" s="7">
        <v>46.6</v>
      </c>
      <c r="I3032" s="27">
        <v>46.6</v>
      </c>
      <c r="J3032" s="27"/>
      <c r="K3032" s="7">
        <v>6</v>
      </c>
      <c r="L3032" s="8">
        <f t="shared" si="257"/>
        <v>24604800</v>
      </c>
      <c r="M3032" s="8">
        <f t="shared" si="258"/>
        <v>6332940</v>
      </c>
      <c r="N3032" s="8">
        <f t="shared" si="254"/>
        <v>20171742</v>
      </c>
    </row>
    <row r="3033" spans="1:14" ht="42.75" x14ac:dyDescent="0.2">
      <c r="A3033" s="25">
        <v>602100</v>
      </c>
      <c r="B3033" s="15" t="s">
        <v>3691</v>
      </c>
      <c r="C3033" s="15" t="s">
        <v>3749</v>
      </c>
      <c r="D3033" s="15" t="s">
        <v>1231</v>
      </c>
      <c r="E3033" s="16"/>
      <c r="F3033" s="13" t="s">
        <v>3761</v>
      </c>
      <c r="G3033" s="26"/>
      <c r="H3033" s="7">
        <v>32</v>
      </c>
      <c r="I3033" s="27">
        <v>32</v>
      </c>
      <c r="J3033" s="27"/>
      <c r="K3033" s="7">
        <v>6</v>
      </c>
      <c r="L3033" s="8">
        <f t="shared" si="257"/>
        <v>16896000</v>
      </c>
      <c r="M3033" s="8">
        <f t="shared" si="258"/>
        <v>4348800</v>
      </c>
      <c r="N3033" s="8">
        <f t="shared" si="254"/>
        <v>13851840</v>
      </c>
    </row>
    <row r="3034" spans="1:14" ht="42.75" x14ac:dyDescent="0.2">
      <c r="A3034" s="25">
        <v>602105</v>
      </c>
      <c r="B3034" s="15" t="s">
        <v>3691</v>
      </c>
      <c r="C3034" s="15" t="s">
        <v>3749</v>
      </c>
      <c r="D3034" s="15" t="s">
        <v>1231</v>
      </c>
      <c r="E3034" s="16"/>
      <c r="F3034" s="13" t="s">
        <v>3762</v>
      </c>
      <c r="G3034" s="26"/>
      <c r="H3034" s="7">
        <v>6.1</v>
      </c>
      <c r="I3034" s="27">
        <v>6.1</v>
      </c>
      <c r="J3034" s="27"/>
      <c r="K3034" s="7">
        <v>6</v>
      </c>
      <c r="L3034" s="8">
        <f t="shared" si="257"/>
        <v>3220800</v>
      </c>
      <c r="M3034" s="8">
        <f t="shared" si="258"/>
        <v>828990</v>
      </c>
      <c r="N3034" s="8">
        <f t="shared" si="254"/>
        <v>2640507</v>
      </c>
    </row>
    <row r="3035" spans="1:14" ht="42.75" x14ac:dyDescent="0.2">
      <c r="A3035" s="25">
        <v>602110</v>
      </c>
      <c r="B3035" s="15" t="s">
        <v>3691</v>
      </c>
      <c r="C3035" s="15" t="s">
        <v>3763</v>
      </c>
      <c r="D3035" s="15" t="s">
        <v>171</v>
      </c>
      <c r="E3035" s="16"/>
      <c r="F3035" s="13" t="s">
        <v>3764</v>
      </c>
      <c r="G3035" s="26"/>
      <c r="H3035" s="7">
        <v>16</v>
      </c>
      <c r="I3035" s="27">
        <v>16</v>
      </c>
      <c r="J3035" s="27"/>
      <c r="K3035" s="7">
        <v>6</v>
      </c>
      <c r="L3035" s="8">
        <f t="shared" si="257"/>
        <v>8448000</v>
      </c>
      <c r="M3035" s="8">
        <f t="shared" si="258"/>
        <v>2174400</v>
      </c>
      <c r="N3035" s="8">
        <f t="shared" si="254"/>
        <v>6925920</v>
      </c>
    </row>
    <row r="3036" spans="1:14" ht="57" x14ac:dyDescent="0.2">
      <c r="A3036" s="25">
        <v>602115</v>
      </c>
      <c r="B3036" s="15" t="s">
        <v>3691</v>
      </c>
      <c r="C3036" s="15" t="s">
        <v>3763</v>
      </c>
      <c r="D3036" s="15" t="s">
        <v>171</v>
      </c>
      <c r="E3036" s="16"/>
      <c r="F3036" s="13" t="s">
        <v>3765</v>
      </c>
      <c r="G3036" s="26"/>
      <c r="H3036" s="7">
        <v>37.6</v>
      </c>
      <c r="I3036" s="27">
        <v>37.6</v>
      </c>
      <c r="J3036" s="27"/>
      <c r="K3036" s="7">
        <v>6</v>
      </c>
      <c r="L3036" s="8">
        <f t="shared" si="257"/>
        <v>19852800</v>
      </c>
      <c r="M3036" s="8">
        <f t="shared" si="258"/>
        <v>5109840</v>
      </c>
      <c r="N3036" s="8">
        <f t="shared" si="254"/>
        <v>16275912</v>
      </c>
    </row>
    <row r="3037" spans="1:14" ht="42.75" x14ac:dyDescent="0.2">
      <c r="A3037" s="25">
        <v>602120</v>
      </c>
      <c r="B3037" s="15" t="s">
        <v>3691</v>
      </c>
      <c r="C3037" s="15" t="s">
        <v>3763</v>
      </c>
      <c r="D3037" s="15" t="s">
        <v>171</v>
      </c>
      <c r="E3037" s="16"/>
      <c r="F3037" s="13" t="s">
        <v>3766</v>
      </c>
      <c r="G3037" s="26"/>
      <c r="H3037" s="7">
        <v>43.2</v>
      </c>
      <c r="I3037" s="27">
        <v>43.2</v>
      </c>
      <c r="J3037" s="27"/>
      <c r="K3037" s="7">
        <v>6</v>
      </c>
      <c r="L3037" s="8">
        <f t="shared" si="257"/>
        <v>22809600</v>
      </c>
      <c r="M3037" s="8">
        <f t="shared" si="258"/>
        <v>5870880</v>
      </c>
      <c r="N3037" s="8">
        <f t="shared" si="254"/>
        <v>18699984</v>
      </c>
    </row>
    <row r="3038" spans="1:14" ht="42.75" x14ac:dyDescent="0.2">
      <c r="A3038" s="25">
        <v>602125</v>
      </c>
      <c r="B3038" s="15" t="s">
        <v>3691</v>
      </c>
      <c r="C3038" s="15" t="s">
        <v>3763</v>
      </c>
      <c r="D3038" s="15" t="s">
        <v>171</v>
      </c>
      <c r="E3038" s="16"/>
      <c r="F3038" s="13" t="s">
        <v>3767</v>
      </c>
      <c r="G3038" s="26"/>
      <c r="H3038" s="7">
        <v>51</v>
      </c>
      <c r="I3038" s="27">
        <v>51</v>
      </c>
      <c r="J3038" s="27"/>
      <c r="K3038" s="7">
        <v>7</v>
      </c>
      <c r="L3038" s="8">
        <f t="shared" si="257"/>
        <v>26928000</v>
      </c>
      <c r="M3038" s="8">
        <f t="shared" si="258"/>
        <v>6930900</v>
      </c>
      <c r="N3038" s="8">
        <f t="shared" si="254"/>
        <v>22076370</v>
      </c>
    </row>
    <row r="3039" spans="1:14" ht="85.5" x14ac:dyDescent="0.2">
      <c r="A3039" s="25">
        <v>602126</v>
      </c>
      <c r="B3039" s="15" t="s">
        <v>3691</v>
      </c>
      <c r="C3039" s="15" t="s">
        <v>3763</v>
      </c>
      <c r="D3039" s="15" t="s">
        <v>171</v>
      </c>
      <c r="E3039" s="16"/>
      <c r="F3039" s="13" t="s">
        <v>3768</v>
      </c>
      <c r="G3039" s="26"/>
      <c r="H3039" s="7">
        <v>60</v>
      </c>
      <c r="I3039" s="27">
        <v>60</v>
      </c>
      <c r="J3039" s="27"/>
      <c r="K3039" s="7">
        <v>7</v>
      </c>
      <c r="L3039" s="8">
        <f t="shared" si="257"/>
        <v>31680000</v>
      </c>
      <c r="M3039" s="8">
        <f t="shared" si="258"/>
        <v>8154000</v>
      </c>
      <c r="N3039" s="8">
        <f t="shared" si="254"/>
        <v>25972200</v>
      </c>
    </row>
    <row r="3040" spans="1:14" ht="42.75" x14ac:dyDescent="0.2">
      <c r="A3040" s="25">
        <v>602127</v>
      </c>
      <c r="B3040" s="15" t="s">
        <v>3691</v>
      </c>
      <c r="C3040" s="15" t="s">
        <v>3763</v>
      </c>
      <c r="D3040" s="15" t="s">
        <v>171</v>
      </c>
      <c r="E3040" s="16"/>
      <c r="F3040" s="13" t="s">
        <v>3769</v>
      </c>
      <c r="G3040" s="26"/>
      <c r="H3040" s="7">
        <v>15</v>
      </c>
      <c r="I3040" s="27">
        <v>15</v>
      </c>
      <c r="J3040" s="27"/>
      <c r="K3040" s="7">
        <v>6</v>
      </c>
      <c r="L3040" s="8">
        <f t="shared" si="257"/>
        <v>7920000</v>
      </c>
      <c r="M3040" s="8">
        <f t="shared" si="258"/>
        <v>2038500</v>
      </c>
      <c r="N3040" s="8">
        <f t="shared" si="254"/>
        <v>6493050</v>
      </c>
    </row>
    <row r="3041" spans="1:14" ht="57" x14ac:dyDescent="0.2">
      <c r="A3041" s="25">
        <v>602130</v>
      </c>
      <c r="B3041" s="15" t="s">
        <v>3691</v>
      </c>
      <c r="C3041" s="15" t="s">
        <v>3763</v>
      </c>
      <c r="D3041" s="15" t="s">
        <v>171</v>
      </c>
      <c r="E3041" s="16"/>
      <c r="F3041" s="13" t="s">
        <v>3770</v>
      </c>
      <c r="G3041" s="26"/>
      <c r="H3041" s="7">
        <v>60</v>
      </c>
      <c r="I3041" s="27">
        <v>60</v>
      </c>
      <c r="J3041" s="27"/>
      <c r="K3041" s="7">
        <v>6</v>
      </c>
      <c r="L3041" s="8">
        <f t="shared" si="257"/>
        <v>31680000</v>
      </c>
      <c r="M3041" s="8">
        <f t="shared" si="258"/>
        <v>8154000</v>
      </c>
      <c r="N3041" s="8">
        <f t="shared" si="254"/>
        <v>25972200</v>
      </c>
    </row>
    <row r="3042" spans="1:14" ht="57" x14ac:dyDescent="0.2">
      <c r="A3042" s="25">
        <v>602135</v>
      </c>
      <c r="B3042" s="15" t="s">
        <v>3691</v>
      </c>
      <c r="C3042" s="15" t="s">
        <v>3763</v>
      </c>
      <c r="D3042" s="15" t="s">
        <v>171</v>
      </c>
      <c r="E3042" s="16"/>
      <c r="F3042" s="13" t="s">
        <v>3771</v>
      </c>
      <c r="G3042" s="26"/>
      <c r="H3042" s="7">
        <v>54.1</v>
      </c>
      <c r="I3042" s="27">
        <v>54.1</v>
      </c>
      <c r="J3042" s="27"/>
      <c r="K3042" s="7">
        <v>6</v>
      </c>
      <c r="L3042" s="8">
        <f t="shared" si="257"/>
        <v>28564800</v>
      </c>
      <c r="M3042" s="8">
        <f t="shared" si="258"/>
        <v>7352190</v>
      </c>
      <c r="N3042" s="8">
        <f t="shared" si="254"/>
        <v>23418267</v>
      </c>
    </row>
    <row r="3043" spans="1:14" ht="42.75" x14ac:dyDescent="0.2">
      <c r="A3043" s="25">
        <v>602140</v>
      </c>
      <c r="B3043" s="15" t="s">
        <v>3691</v>
      </c>
      <c r="C3043" s="15" t="s">
        <v>3763</v>
      </c>
      <c r="D3043" s="15" t="s">
        <v>171</v>
      </c>
      <c r="E3043" s="16"/>
      <c r="F3043" s="13" t="s">
        <v>3772</v>
      </c>
      <c r="G3043" s="26" t="s">
        <v>3773</v>
      </c>
      <c r="H3043" s="7">
        <v>30</v>
      </c>
      <c r="I3043" s="27">
        <v>30</v>
      </c>
      <c r="J3043" s="27"/>
      <c r="K3043" s="7">
        <v>6</v>
      </c>
      <c r="L3043" s="8">
        <f t="shared" si="257"/>
        <v>15840000</v>
      </c>
      <c r="M3043" s="8">
        <f t="shared" si="258"/>
        <v>4077000</v>
      </c>
      <c r="N3043" s="8">
        <f t="shared" si="254"/>
        <v>12986100</v>
      </c>
    </row>
    <row r="3044" spans="1:14" ht="42.75" x14ac:dyDescent="0.2">
      <c r="A3044" s="25">
        <v>602145</v>
      </c>
      <c r="B3044" s="15" t="s">
        <v>3691</v>
      </c>
      <c r="C3044" s="15" t="s">
        <v>3763</v>
      </c>
      <c r="D3044" s="15" t="s">
        <v>3774</v>
      </c>
      <c r="E3044" s="16"/>
      <c r="F3044" s="13" t="s">
        <v>3775</v>
      </c>
      <c r="G3044" s="26"/>
      <c r="H3044" s="7">
        <v>34.299999999999997</v>
      </c>
      <c r="I3044" s="27">
        <v>34.299999999999997</v>
      </c>
      <c r="J3044" s="27"/>
      <c r="K3044" s="7">
        <v>6</v>
      </c>
      <c r="L3044" s="8">
        <f t="shared" si="257"/>
        <v>18110400</v>
      </c>
      <c r="M3044" s="8">
        <f t="shared" si="258"/>
        <v>4661370</v>
      </c>
      <c r="N3044" s="8">
        <f t="shared" si="254"/>
        <v>14847441</v>
      </c>
    </row>
    <row r="3045" spans="1:14" ht="42.75" x14ac:dyDescent="0.2">
      <c r="A3045" s="25">
        <v>602150</v>
      </c>
      <c r="B3045" s="15" t="s">
        <v>3691</v>
      </c>
      <c r="C3045" s="15" t="s">
        <v>3763</v>
      </c>
      <c r="D3045" s="15" t="s">
        <v>3774</v>
      </c>
      <c r="E3045" s="16"/>
      <c r="F3045" s="13" t="s">
        <v>3776</v>
      </c>
      <c r="G3045" s="26" t="s">
        <v>3777</v>
      </c>
      <c r="H3045" s="7">
        <v>42.2</v>
      </c>
      <c r="I3045" s="27">
        <v>42.2</v>
      </c>
      <c r="J3045" s="27"/>
      <c r="K3045" s="7">
        <v>6</v>
      </c>
      <c r="L3045" s="8">
        <f t="shared" si="257"/>
        <v>22281600</v>
      </c>
      <c r="M3045" s="8">
        <f t="shared" si="258"/>
        <v>5734980</v>
      </c>
      <c r="N3045" s="8">
        <f t="shared" si="254"/>
        <v>18267114</v>
      </c>
    </row>
    <row r="3046" spans="1:14" ht="57" x14ac:dyDescent="0.2">
      <c r="A3046" s="25">
        <v>602155</v>
      </c>
      <c r="B3046" s="15" t="s">
        <v>3691</v>
      </c>
      <c r="C3046" s="15" t="s">
        <v>3763</v>
      </c>
      <c r="D3046" s="15" t="s">
        <v>3774</v>
      </c>
      <c r="E3046" s="16"/>
      <c r="F3046" s="13" t="s">
        <v>3778</v>
      </c>
      <c r="G3046" s="26"/>
      <c r="H3046" s="7">
        <v>25.9</v>
      </c>
      <c r="I3046" s="27">
        <v>25.9</v>
      </c>
      <c r="J3046" s="27"/>
      <c r="K3046" s="7">
        <v>6</v>
      </c>
      <c r="L3046" s="8">
        <f t="shared" si="257"/>
        <v>13675200</v>
      </c>
      <c r="M3046" s="8">
        <f t="shared" si="258"/>
        <v>3519810</v>
      </c>
      <c r="N3046" s="8">
        <f t="shared" si="254"/>
        <v>11211333</v>
      </c>
    </row>
    <row r="3047" spans="1:14" ht="42.75" x14ac:dyDescent="0.2">
      <c r="A3047" s="25">
        <v>602160</v>
      </c>
      <c r="B3047" s="15" t="s">
        <v>3691</v>
      </c>
      <c r="C3047" s="15" t="s">
        <v>3779</v>
      </c>
      <c r="D3047" s="15" t="s">
        <v>3780</v>
      </c>
      <c r="E3047" s="16"/>
      <c r="F3047" s="13" t="s">
        <v>3781</v>
      </c>
      <c r="G3047" s="26" t="s">
        <v>3782</v>
      </c>
      <c r="H3047" s="7">
        <v>18.5</v>
      </c>
      <c r="I3047" s="27">
        <v>18.5</v>
      </c>
      <c r="J3047" s="27"/>
      <c r="K3047" s="7">
        <v>6</v>
      </c>
      <c r="L3047" s="8">
        <f t="shared" si="257"/>
        <v>9768000</v>
      </c>
      <c r="M3047" s="8">
        <f t="shared" si="258"/>
        <v>2514150</v>
      </c>
      <c r="N3047" s="8">
        <f t="shared" si="254"/>
        <v>8008095</v>
      </c>
    </row>
    <row r="3048" spans="1:14" ht="42.75" x14ac:dyDescent="0.2">
      <c r="A3048" s="25">
        <v>602165</v>
      </c>
      <c r="B3048" s="15" t="s">
        <v>3691</v>
      </c>
      <c r="C3048" s="15" t="s">
        <v>3779</v>
      </c>
      <c r="D3048" s="15" t="s">
        <v>171</v>
      </c>
      <c r="E3048" s="16"/>
      <c r="F3048" s="13" t="s">
        <v>3783</v>
      </c>
      <c r="G3048" s="26"/>
      <c r="H3048" s="7">
        <v>36.5</v>
      </c>
      <c r="I3048" s="27">
        <v>36.5</v>
      </c>
      <c r="J3048" s="27"/>
      <c r="K3048" s="7">
        <v>7</v>
      </c>
      <c r="L3048" s="8">
        <f t="shared" si="257"/>
        <v>19272000</v>
      </c>
      <c r="M3048" s="8">
        <f t="shared" si="258"/>
        <v>4960350</v>
      </c>
      <c r="N3048" s="8">
        <f t="shared" si="254"/>
        <v>15799755</v>
      </c>
    </row>
    <row r="3049" spans="1:14" ht="42.75" x14ac:dyDescent="0.2">
      <c r="A3049" s="25">
        <v>602170</v>
      </c>
      <c r="B3049" s="15" t="s">
        <v>3691</v>
      </c>
      <c r="C3049" s="15" t="s">
        <v>3779</v>
      </c>
      <c r="D3049" s="15" t="s">
        <v>171</v>
      </c>
      <c r="E3049" s="16"/>
      <c r="F3049" s="13" t="s">
        <v>3784</v>
      </c>
      <c r="G3049" s="26"/>
      <c r="H3049" s="7">
        <v>50.1</v>
      </c>
      <c r="I3049" s="27">
        <v>50.1</v>
      </c>
      <c r="J3049" s="27"/>
      <c r="K3049" s="7">
        <v>7</v>
      </c>
      <c r="L3049" s="8">
        <f t="shared" si="257"/>
        <v>26452800</v>
      </c>
      <c r="M3049" s="8">
        <f t="shared" si="258"/>
        <v>6808590</v>
      </c>
      <c r="N3049" s="8">
        <f t="shared" si="254"/>
        <v>21686787</v>
      </c>
    </row>
    <row r="3050" spans="1:14" ht="42.75" x14ac:dyDescent="0.2">
      <c r="A3050" s="25">
        <v>602175</v>
      </c>
      <c r="B3050" s="15" t="s">
        <v>3691</v>
      </c>
      <c r="C3050" s="15" t="s">
        <v>3779</v>
      </c>
      <c r="D3050" s="15" t="s">
        <v>171</v>
      </c>
      <c r="E3050" s="16"/>
      <c r="F3050" s="13" t="s">
        <v>3785</v>
      </c>
      <c r="G3050" s="26" t="s">
        <v>3786</v>
      </c>
      <c r="H3050" s="7">
        <v>23.8</v>
      </c>
      <c r="I3050" s="27">
        <v>23.8</v>
      </c>
      <c r="J3050" s="27"/>
      <c r="K3050" s="7">
        <v>7</v>
      </c>
      <c r="L3050" s="8">
        <f t="shared" si="257"/>
        <v>12566400</v>
      </c>
      <c r="M3050" s="8">
        <f t="shared" si="258"/>
        <v>3234420</v>
      </c>
      <c r="N3050" s="8">
        <f t="shared" si="254"/>
        <v>10302306</v>
      </c>
    </row>
    <row r="3051" spans="1:14" ht="42.75" x14ac:dyDescent="0.2">
      <c r="A3051" s="25">
        <v>602180</v>
      </c>
      <c r="B3051" s="15" t="s">
        <v>3691</v>
      </c>
      <c r="C3051" s="15" t="s">
        <v>3779</v>
      </c>
      <c r="D3051" s="15" t="s">
        <v>1495</v>
      </c>
      <c r="E3051" s="16"/>
      <c r="F3051" s="13" t="s">
        <v>3787</v>
      </c>
      <c r="G3051" s="26" t="s">
        <v>3788</v>
      </c>
      <c r="H3051" s="7">
        <v>25</v>
      </c>
      <c r="I3051" s="27">
        <v>25</v>
      </c>
      <c r="J3051" s="27"/>
      <c r="K3051" s="7">
        <v>6</v>
      </c>
      <c r="L3051" s="8">
        <f t="shared" si="257"/>
        <v>13200000</v>
      </c>
      <c r="M3051" s="8">
        <f t="shared" si="258"/>
        <v>3397500</v>
      </c>
      <c r="N3051" s="8">
        <f t="shared" si="254"/>
        <v>10821750</v>
      </c>
    </row>
    <row r="3052" spans="1:14" ht="71.25" x14ac:dyDescent="0.2">
      <c r="A3052" s="25">
        <v>602185</v>
      </c>
      <c r="B3052" s="15" t="s">
        <v>3691</v>
      </c>
      <c r="C3052" s="15" t="s">
        <v>3779</v>
      </c>
      <c r="D3052" s="15" t="s">
        <v>214</v>
      </c>
      <c r="E3052" s="16"/>
      <c r="F3052" s="13" t="s">
        <v>3789</v>
      </c>
      <c r="G3052" s="26"/>
      <c r="H3052" s="7">
        <v>21</v>
      </c>
      <c r="I3052" s="27">
        <v>14</v>
      </c>
      <c r="J3052" s="27">
        <v>7</v>
      </c>
      <c r="K3052" s="7">
        <v>6</v>
      </c>
      <c r="L3052" s="8">
        <f t="shared" si="257"/>
        <v>14602000</v>
      </c>
      <c r="M3052" s="8">
        <f t="shared" si="258"/>
        <v>3078600</v>
      </c>
      <c r="N3052" s="8">
        <f t="shared" si="254"/>
        <v>12446980</v>
      </c>
    </row>
    <row r="3053" spans="1:14" ht="42.75" x14ac:dyDescent="0.2">
      <c r="A3053" s="25">
        <v>602190</v>
      </c>
      <c r="B3053" s="15" t="s">
        <v>3691</v>
      </c>
      <c r="C3053" s="15" t="s">
        <v>3779</v>
      </c>
      <c r="D3053" s="15" t="s">
        <v>214</v>
      </c>
      <c r="E3053" s="16"/>
      <c r="F3053" s="13" t="s">
        <v>3790</v>
      </c>
      <c r="G3053" s="26"/>
      <c r="H3053" s="7">
        <v>27</v>
      </c>
      <c r="I3053" s="27">
        <v>18</v>
      </c>
      <c r="J3053" s="27">
        <v>9</v>
      </c>
      <c r="K3053" s="7">
        <v>0</v>
      </c>
      <c r="L3053" s="8">
        <f t="shared" si="257"/>
        <v>18774000</v>
      </c>
      <c r="M3053" s="8">
        <f t="shared" si="258"/>
        <v>3958200</v>
      </c>
      <c r="N3053" s="8">
        <f t="shared" si="254"/>
        <v>16003260</v>
      </c>
    </row>
    <row r="3054" spans="1:14" ht="42.75" x14ac:dyDescent="0.2">
      <c r="A3054" s="25">
        <v>602195</v>
      </c>
      <c r="B3054" s="15" t="s">
        <v>3691</v>
      </c>
      <c r="C3054" s="15" t="s">
        <v>3779</v>
      </c>
      <c r="D3054" s="15" t="s">
        <v>214</v>
      </c>
      <c r="E3054" s="15" t="s">
        <v>22</v>
      </c>
      <c r="F3054" s="13" t="s">
        <v>3791</v>
      </c>
      <c r="G3054" s="26"/>
      <c r="H3054" s="7">
        <v>15</v>
      </c>
      <c r="I3054" s="27">
        <v>10</v>
      </c>
      <c r="J3054" s="27">
        <v>5</v>
      </c>
      <c r="K3054" s="7">
        <v>6</v>
      </c>
      <c r="L3054" s="12">
        <f>I3054*277000+J3054*644000</f>
        <v>5990000</v>
      </c>
      <c r="M3054" s="12">
        <f>(I3054*135900)+(J3054*179000)</f>
        <v>2254000</v>
      </c>
      <c r="N3054" s="12">
        <f t="shared" si="254"/>
        <v>4412200</v>
      </c>
    </row>
    <row r="3055" spans="1:14" ht="71.25" x14ac:dyDescent="0.2">
      <c r="A3055" s="25">
        <v>602200</v>
      </c>
      <c r="B3055" s="15" t="s">
        <v>3691</v>
      </c>
      <c r="C3055" s="15" t="s">
        <v>3779</v>
      </c>
      <c r="D3055" s="15" t="s">
        <v>214</v>
      </c>
      <c r="E3055" s="16"/>
      <c r="F3055" s="13" t="s">
        <v>3792</v>
      </c>
      <c r="G3055" s="26"/>
      <c r="H3055" s="7">
        <v>21</v>
      </c>
      <c r="I3055" s="27">
        <v>14</v>
      </c>
      <c r="J3055" s="27">
        <v>7</v>
      </c>
      <c r="K3055" s="7">
        <v>6</v>
      </c>
      <c r="L3055" s="28">
        <f>I3055*528000+J3055*1030000</f>
        <v>14602000</v>
      </c>
      <c r="M3055" s="8">
        <f>(I3055*135900)+(J3055*168000)</f>
        <v>3078600</v>
      </c>
      <c r="N3055" s="8">
        <f t="shared" si="254"/>
        <v>12446980</v>
      </c>
    </row>
    <row r="3056" spans="1:14" ht="42.75" x14ac:dyDescent="0.2">
      <c r="A3056" s="25">
        <v>602205</v>
      </c>
      <c r="B3056" s="15" t="s">
        <v>3691</v>
      </c>
      <c r="C3056" s="15" t="s">
        <v>3779</v>
      </c>
      <c r="D3056" s="15" t="s">
        <v>214</v>
      </c>
      <c r="E3056" s="16"/>
      <c r="F3056" s="13" t="s">
        <v>3793</v>
      </c>
      <c r="G3056" s="26" t="s">
        <v>3794</v>
      </c>
      <c r="H3056" s="7">
        <v>24</v>
      </c>
      <c r="I3056" s="27">
        <v>16</v>
      </c>
      <c r="J3056" s="27">
        <v>8</v>
      </c>
      <c r="K3056" s="7">
        <v>6</v>
      </c>
      <c r="L3056" s="8">
        <f>I3056*528000+J3056*1030000</f>
        <v>16688000</v>
      </c>
      <c r="M3056" s="8">
        <f>(I3056*135900)+(J3056*168000)</f>
        <v>3518400</v>
      </c>
      <c r="N3056" s="8">
        <f t="shared" si="254"/>
        <v>14225120</v>
      </c>
    </row>
    <row r="3057" spans="1:14" ht="42.75" x14ac:dyDescent="0.2">
      <c r="A3057" s="25">
        <v>602215</v>
      </c>
      <c r="B3057" s="15" t="s">
        <v>3691</v>
      </c>
      <c r="C3057" s="15" t="s">
        <v>3795</v>
      </c>
      <c r="D3057" s="15" t="s">
        <v>236</v>
      </c>
      <c r="E3057" s="15" t="s">
        <v>22</v>
      </c>
      <c r="F3057" s="13" t="s">
        <v>3796</v>
      </c>
      <c r="G3057" s="26"/>
      <c r="H3057" s="7">
        <v>13</v>
      </c>
      <c r="I3057" s="27">
        <v>10</v>
      </c>
      <c r="J3057" s="27">
        <v>3</v>
      </c>
      <c r="K3057" s="7">
        <v>8</v>
      </c>
      <c r="L3057" s="12">
        <f>I3057*277000+J3057*644000</f>
        <v>4702000</v>
      </c>
      <c r="M3057" s="12">
        <f>(I3057*135900)+(J3057*179000)</f>
        <v>1896000</v>
      </c>
      <c r="N3057" s="12">
        <f t="shared" si="254"/>
        <v>3374800</v>
      </c>
    </row>
    <row r="3058" spans="1:14" ht="42.75" x14ac:dyDescent="0.2">
      <c r="A3058" s="25">
        <v>602220</v>
      </c>
      <c r="B3058" s="15" t="s">
        <v>3691</v>
      </c>
      <c r="C3058" s="15" t="s">
        <v>3795</v>
      </c>
      <c r="D3058" s="15" t="s">
        <v>236</v>
      </c>
      <c r="E3058" s="16"/>
      <c r="F3058" s="13" t="s">
        <v>3797</v>
      </c>
      <c r="G3058" s="26"/>
      <c r="H3058" s="7">
        <v>38.1</v>
      </c>
      <c r="I3058" s="27">
        <v>38.1</v>
      </c>
      <c r="J3058" s="27"/>
      <c r="K3058" s="7">
        <v>6</v>
      </c>
      <c r="L3058" s="28">
        <f>I3058*528000+J3058*1030000</f>
        <v>20116800</v>
      </c>
      <c r="M3058" s="8">
        <f>(I3058*135900)+(J3058*168000)</f>
        <v>5177790</v>
      </c>
      <c r="N3058" s="8">
        <f t="shared" si="254"/>
        <v>16492347</v>
      </c>
    </row>
    <row r="3059" spans="1:14" ht="99.75" x14ac:dyDescent="0.2">
      <c r="A3059" s="25">
        <v>602225</v>
      </c>
      <c r="B3059" s="15" t="s">
        <v>3691</v>
      </c>
      <c r="C3059" s="15" t="s">
        <v>3795</v>
      </c>
      <c r="D3059" s="15" t="s">
        <v>3798</v>
      </c>
      <c r="E3059" s="16"/>
      <c r="F3059" s="13" t="s">
        <v>3799</v>
      </c>
      <c r="G3059" s="26"/>
      <c r="H3059" s="7">
        <v>31.7</v>
      </c>
      <c r="I3059" s="27">
        <v>31.7</v>
      </c>
      <c r="J3059" s="27"/>
      <c r="K3059" s="7">
        <v>8</v>
      </c>
      <c r="L3059" s="8">
        <f t="shared" ref="L3059:L3078" si="259">I3059*528000+J3059*1030000</f>
        <v>16737600</v>
      </c>
      <c r="M3059" s="8">
        <f t="shared" ref="M3059:M3078" si="260">(I3059*135900)+(J3059*168000)</f>
        <v>4308030</v>
      </c>
      <c r="N3059" s="8">
        <f t="shared" si="254"/>
        <v>13721979</v>
      </c>
    </row>
    <row r="3060" spans="1:14" ht="42.75" x14ac:dyDescent="0.2">
      <c r="A3060" s="25">
        <v>602230</v>
      </c>
      <c r="B3060" s="15" t="s">
        <v>3691</v>
      </c>
      <c r="C3060" s="15" t="s">
        <v>3795</v>
      </c>
      <c r="D3060" s="15" t="s">
        <v>3798</v>
      </c>
      <c r="E3060" s="16"/>
      <c r="F3060" s="13" t="s">
        <v>3800</v>
      </c>
      <c r="G3060" s="26"/>
      <c r="H3060" s="7">
        <v>30.9</v>
      </c>
      <c r="I3060" s="27">
        <v>30.9</v>
      </c>
      <c r="J3060" s="27"/>
      <c r="K3060" s="7">
        <v>7</v>
      </c>
      <c r="L3060" s="8">
        <f t="shared" si="259"/>
        <v>16315200</v>
      </c>
      <c r="M3060" s="8">
        <f t="shared" si="260"/>
        <v>4199310</v>
      </c>
      <c r="N3060" s="8">
        <f t="shared" si="254"/>
        <v>13375683</v>
      </c>
    </row>
    <row r="3061" spans="1:14" ht="42.75" x14ac:dyDescent="0.2">
      <c r="A3061" s="25">
        <v>602235</v>
      </c>
      <c r="B3061" s="15" t="s">
        <v>3691</v>
      </c>
      <c r="C3061" s="15" t="s">
        <v>3795</v>
      </c>
      <c r="D3061" s="15" t="s">
        <v>3798</v>
      </c>
      <c r="E3061" s="16"/>
      <c r="F3061" s="13" t="s">
        <v>3801</v>
      </c>
      <c r="G3061" s="26"/>
      <c r="H3061" s="7">
        <v>32.9</v>
      </c>
      <c r="I3061" s="27">
        <v>32.9</v>
      </c>
      <c r="J3061" s="27"/>
      <c r="K3061" s="7">
        <v>8</v>
      </c>
      <c r="L3061" s="8">
        <f t="shared" si="259"/>
        <v>17371200</v>
      </c>
      <c r="M3061" s="8">
        <f t="shared" si="260"/>
        <v>4471110</v>
      </c>
      <c r="N3061" s="8">
        <f t="shared" si="254"/>
        <v>14241423</v>
      </c>
    </row>
    <row r="3062" spans="1:14" ht="128.25" x14ac:dyDescent="0.2">
      <c r="A3062" s="25">
        <v>602240</v>
      </c>
      <c r="B3062" s="15" t="s">
        <v>3691</v>
      </c>
      <c r="C3062" s="15" t="s">
        <v>3795</v>
      </c>
      <c r="D3062" s="15" t="s">
        <v>3798</v>
      </c>
      <c r="E3062" s="16"/>
      <c r="F3062" s="13" t="s">
        <v>3802</v>
      </c>
      <c r="G3062" s="26"/>
      <c r="H3062" s="7">
        <v>48.5</v>
      </c>
      <c r="I3062" s="27">
        <v>48.5</v>
      </c>
      <c r="J3062" s="27"/>
      <c r="K3062" s="7">
        <v>7</v>
      </c>
      <c r="L3062" s="8">
        <f t="shared" si="259"/>
        <v>25608000</v>
      </c>
      <c r="M3062" s="8">
        <f t="shared" si="260"/>
        <v>6591150</v>
      </c>
      <c r="N3062" s="8">
        <f t="shared" si="254"/>
        <v>20994195</v>
      </c>
    </row>
    <row r="3063" spans="1:14" ht="42.75" x14ac:dyDescent="0.2">
      <c r="A3063" s="25">
        <v>602245</v>
      </c>
      <c r="B3063" s="15" t="s">
        <v>3691</v>
      </c>
      <c r="C3063" s="15" t="s">
        <v>3795</v>
      </c>
      <c r="D3063" s="15" t="s">
        <v>3798</v>
      </c>
      <c r="E3063" s="16"/>
      <c r="F3063" s="13" t="s">
        <v>3803</v>
      </c>
      <c r="G3063" s="26" t="s">
        <v>3804</v>
      </c>
      <c r="H3063" s="7">
        <v>28</v>
      </c>
      <c r="I3063" s="27">
        <v>28</v>
      </c>
      <c r="J3063" s="27">
        <v>0</v>
      </c>
      <c r="K3063" s="7">
        <v>8</v>
      </c>
      <c r="L3063" s="8">
        <f t="shared" si="259"/>
        <v>14784000</v>
      </c>
      <c r="M3063" s="8">
        <f t="shared" si="260"/>
        <v>3805200</v>
      </c>
      <c r="N3063" s="8">
        <f t="shared" si="254"/>
        <v>12120360</v>
      </c>
    </row>
    <row r="3064" spans="1:14" ht="57" x14ac:dyDescent="0.2">
      <c r="A3064" s="25">
        <v>602250</v>
      </c>
      <c r="B3064" s="15" t="s">
        <v>3691</v>
      </c>
      <c r="C3064" s="15" t="s">
        <v>3795</v>
      </c>
      <c r="D3064" s="15" t="s">
        <v>3798</v>
      </c>
      <c r="E3064" s="16"/>
      <c r="F3064" s="13" t="s">
        <v>3805</v>
      </c>
      <c r="G3064" s="26" t="s">
        <v>3806</v>
      </c>
      <c r="H3064" s="7">
        <v>28</v>
      </c>
      <c r="I3064" s="27">
        <v>28</v>
      </c>
      <c r="J3064" s="27"/>
      <c r="K3064" s="7">
        <v>8</v>
      </c>
      <c r="L3064" s="8">
        <f t="shared" si="259"/>
        <v>14784000</v>
      </c>
      <c r="M3064" s="8">
        <f t="shared" si="260"/>
        <v>3805200</v>
      </c>
      <c r="N3064" s="8">
        <f t="shared" si="254"/>
        <v>12120360</v>
      </c>
    </row>
    <row r="3065" spans="1:14" ht="42.75" x14ac:dyDescent="0.2">
      <c r="A3065" s="25">
        <v>602255</v>
      </c>
      <c r="B3065" s="15" t="s">
        <v>3691</v>
      </c>
      <c r="C3065" s="15" t="s">
        <v>3795</v>
      </c>
      <c r="D3065" s="15" t="s">
        <v>3798</v>
      </c>
      <c r="E3065" s="16"/>
      <c r="F3065" s="13" t="s">
        <v>3807</v>
      </c>
      <c r="G3065" s="26"/>
      <c r="H3065" s="7">
        <v>44.5</v>
      </c>
      <c r="I3065" s="27">
        <v>44.5</v>
      </c>
      <c r="J3065" s="27"/>
      <c r="K3065" s="7">
        <v>6</v>
      </c>
      <c r="L3065" s="8">
        <f t="shared" si="259"/>
        <v>23496000</v>
      </c>
      <c r="M3065" s="8">
        <f t="shared" si="260"/>
        <v>6047550</v>
      </c>
      <c r="N3065" s="8">
        <f t="shared" si="254"/>
        <v>19262715</v>
      </c>
    </row>
    <row r="3066" spans="1:14" ht="57" x14ac:dyDescent="0.2">
      <c r="A3066" s="25">
        <v>602265</v>
      </c>
      <c r="B3066" s="15" t="s">
        <v>3691</v>
      </c>
      <c r="C3066" s="15" t="s">
        <v>3808</v>
      </c>
      <c r="D3066" s="15" t="s">
        <v>3809</v>
      </c>
      <c r="E3066" s="16"/>
      <c r="F3066" s="13" t="s">
        <v>3810</v>
      </c>
      <c r="G3066" s="26"/>
      <c r="H3066" s="7">
        <v>29</v>
      </c>
      <c r="I3066" s="27">
        <v>29</v>
      </c>
      <c r="J3066" s="27"/>
      <c r="K3066" s="7">
        <v>6</v>
      </c>
      <c r="L3066" s="8">
        <f t="shared" si="259"/>
        <v>15312000</v>
      </c>
      <c r="M3066" s="8">
        <f t="shared" si="260"/>
        <v>3941100</v>
      </c>
      <c r="N3066" s="8">
        <f t="shared" si="254"/>
        <v>12553230</v>
      </c>
    </row>
    <row r="3067" spans="1:14" ht="57" x14ac:dyDescent="0.2">
      <c r="A3067" s="25">
        <v>602270</v>
      </c>
      <c r="B3067" s="15" t="s">
        <v>3691</v>
      </c>
      <c r="C3067" s="15" t="s">
        <v>3808</v>
      </c>
      <c r="D3067" s="15" t="s">
        <v>3809</v>
      </c>
      <c r="E3067" s="16"/>
      <c r="F3067" s="13" t="s">
        <v>3811</v>
      </c>
      <c r="G3067" s="26" t="s">
        <v>3812</v>
      </c>
      <c r="H3067" s="7">
        <v>19</v>
      </c>
      <c r="I3067" s="27">
        <v>19</v>
      </c>
      <c r="J3067" s="27"/>
      <c r="K3067" s="7">
        <v>6</v>
      </c>
      <c r="L3067" s="8">
        <f t="shared" si="259"/>
        <v>10032000</v>
      </c>
      <c r="M3067" s="8">
        <f t="shared" si="260"/>
        <v>2582100</v>
      </c>
      <c r="N3067" s="8">
        <f t="shared" si="254"/>
        <v>8224530</v>
      </c>
    </row>
    <row r="3068" spans="1:14" ht="42.75" x14ac:dyDescent="0.2">
      <c r="A3068" s="25">
        <v>602275</v>
      </c>
      <c r="B3068" s="15" t="s">
        <v>3691</v>
      </c>
      <c r="C3068" s="15" t="s">
        <v>3808</v>
      </c>
      <c r="D3068" s="15" t="s">
        <v>3813</v>
      </c>
      <c r="E3068" s="16"/>
      <c r="F3068" s="13" t="s">
        <v>3814</v>
      </c>
      <c r="G3068" s="26"/>
      <c r="H3068" s="7">
        <v>10</v>
      </c>
      <c r="I3068" s="27">
        <v>10</v>
      </c>
      <c r="J3068" s="27"/>
      <c r="K3068" s="7">
        <v>6</v>
      </c>
      <c r="L3068" s="8">
        <f t="shared" si="259"/>
        <v>5280000</v>
      </c>
      <c r="M3068" s="8">
        <f t="shared" si="260"/>
        <v>1359000</v>
      </c>
      <c r="N3068" s="8">
        <f t="shared" si="254"/>
        <v>4328700</v>
      </c>
    </row>
    <row r="3069" spans="1:14" ht="42.75" x14ac:dyDescent="0.2">
      <c r="A3069" s="25">
        <v>602290</v>
      </c>
      <c r="B3069" s="15" t="s">
        <v>3691</v>
      </c>
      <c r="C3069" s="15" t="s">
        <v>3808</v>
      </c>
      <c r="D3069" s="15" t="s">
        <v>3813</v>
      </c>
      <c r="E3069" s="16"/>
      <c r="F3069" s="13" t="s">
        <v>3815</v>
      </c>
      <c r="G3069" s="26"/>
      <c r="H3069" s="7">
        <v>60</v>
      </c>
      <c r="I3069" s="27">
        <v>60</v>
      </c>
      <c r="J3069" s="27"/>
      <c r="K3069" s="7">
        <v>8</v>
      </c>
      <c r="L3069" s="8">
        <f t="shared" si="259"/>
        <v>31680000</v>
      </c>
      <c r="M3069" s="8">
        <f t="shared" si="260"/>
        <v>8154000</v>
      </c>
      <c r="N3069" s="8">
        <f t="shared" si="254"/>
        <v>25972200</v>
      </c>
    </row>
    <row r="3070" spans="1:14" ht="42.75" x14ac:dyDescent="0.2">
      <c r="A3070" s="25">
        <v>602295</v>
      </c>
      <c r="B3070" s="15" t="s">
        <v>3691</v>
      </c>
      <c r="C3070" s="15" t="s">
        <v>3808</v>
      </c>
      <c r="D3070" s="15" t="s">
        <v>3813</v>
      </c>
      <c r="E3070" s="16"/>
      <c r="F3070" s="13" t="s">
        <v>3816</v>
      </c>
      <c r="G3070" s="26"/>
      <c r="H3070" s="7">
        <v>30</v>
      </c>
      <c r="I3070" s="27">
        <v>30</v>
      </c>
      <c r="J3070" s="27"/>
      <c r="K3070" s="7">
        <v>6</v>
      </c>
      <c r="L3070" s="8">
        <f t="shared" si="259"/>
        <v>15840000</v>
      </c>
      <c r="M3070" s="8">
        <f t="shared" si="260"/>
        <v>4077000</v>
      </c>
      <c r="N3070" s="8">
        <f t="shared" si="254"/>
        <v>12986100</v>
      </c>
    </row>
    <row r="3071" spans="1:14" ht="42.75" x14ac:dyDescent="0.2">
      <c r="A3071" s="25">
        <v>602300</v>
      </c>
      <c r="B3071" s="15" t="s">
        <v>3691</v>
      </c>
      <c r="C3071" s="15" t="s">
        <v>3808</v>
      </c>
      <c r="D3071" s="15" t="s">
        <v>3813</v>
      </c>
      <c r="E3071" s="16"/>
      <c r="F3071" s="13" t="s">
        <v>3817</v>
      </c>
      <c r="G3071" s="26"/>
      <c r="H3071" s="7">
        <v>30</v>
      </c>
      <c r="I3071" s="27">
        <v>30</v>
      </c>
      <c r="J3071" s="27"/>
      <c r="K3071" s="7">
        <v>8</v>
      </c>
      <c r="L3071" s="8">
        <f t="shared" si="259"/>
        <v>15840000</v>
      </c>
      <c r="M3071" s="8">
        <f t="shared" si="260"/>
        <v>4077000</v>
      </c>
      <c r="N3071" s="8">
        <f t="shared" si="254"/>
        <v>12986100</v>
      </c>
    </row>
    <row r="3072" spans="1:14" ht="99.75" x14ac:dyDescent="0.2">
      <c r="A3072" s="25">
        <v>602305</v>
      </c>
      <c r="B3072" s="15" t="s">
        <v>3691</v>
      </c>
      <c r="C3072" s="15" t="s">
        <v>3818</v>
      </c>
      <c r="D3072" s="15" t="s">
        <v>1495</v>
      </c>
      <c r="E3072" s="16"/>
      <c r="F3072" s="13" t="s">
        <v>3819</v>
      </c>
      <c r="G3072" s="26"/>
      <c r="H3072" s="7">
        <v>25</v>
      </c>
      <c r="I3072" s="27">
        <v>25</v>
      </c>
      <c r="J3072" s="27"/>
      <c r="K3072" s="7">
        <v>8</v>
      </c>
      <c r="L3072" s="8">
        <f t="shared" si="259"/>
        <v>13200000</v>
      </c>
      <c r="M3072" s="8">
        <f t="shared" si="260"/>
        <v>3397500</v>
      </c>
      <c r="N3072" s="8">
        <f t="shared" si="254"/>
        <v>10821750</v>
      </c>
    </row>
    <row r="3073" spans="1:14" ht="42.75" x14ac:dyDescent="0.2">
      <c r="A3073" s="25">
        <v>602310</v>
      </c>
      <c r="B3073" s="15" t="s">
        <v>3691</v>
      </c>
      <c r="C3073" s="15" t="s">
        <v>3818</v>
      </c>
      <c r="D3073" s="15" t="s">
        <v>1495</v>
      </c>
      <c r="E3073" s="16"/>
      <c r="F3073" s="13" t="s">
        <v>3820</v>
      </c>
      <c r="G3073" s="26"/>
      <c r="H3073" s="7">
        <v>50</v>
      </c>
      <c r="I3073" s="27">
        <v>50</v>
      </c>
      <c r="J3073" s="27"/>
      <c r="K3073" s="7">
        <v>8</v>
      </c>
      <c r="L3073" s="8">
        <f t="shared" si="259"/>
        <v>26400000</v>
      </c>
      <c r="M3073" s="8">
        <f t="shared" si="260"/>
        <v>6795000</v>
      </c>
      <c r="N3073" s="8">
        <f t="shared" si="254"/>
        <v>21643500</v>
      </c>
    </row>
    <row r="3074" spans="1:14" ht="42.75" x14ac:dyDescent="0.2">
      <c r="A3074" s="25">
        <v>602315</v>
      </c>
      <c r="B3074" s="15" t="s">
        <v>3691</v>
      </c>
      <c r="C3074" s="15" t="s">
        <v>3818</v>
      </c>
      <c r="D3074" s="15" t="s">
        <v>3821</v>
      </c>
      <c r="E3074" s="16"/>
      <c r="F3074" s="13" t="s">
        <v>3822</v>
      </c>
      <c r="G3074" s="26"/>
      <c r="H3074" s="7">
        <v>80</v>
      </c>
      <c r="I3074" s="27">
        <v>80</v>
      </c>
      <c r="J3074" s="27"/>
      <c r="K3074" s="7">
        <v>9</v>
      </c>
      <c r="L3074" s="8">
        <f t="shared" si="259"/>
        <v>42240000</v>
      </c>
      <c r="M3074" s="8">
        <f t="shared" si="260"/>
        <v>10872000</v>
      </c>
      <c r="N3074" s="8">
        <f t="shared" si="254"/>
        <v>34629600</v>
      </c>
    </row>
    <row r="3075" spans="1:14" ht="42.75" x14ac:dyDescent="0.2">
      <c r="A3075" s="25">
        <v>602330</v>
      </c>
      <c r="B3075" s="15" t="s">
        <v>3691</v>
      </c>
      <c r="C3075" s="15" t="s">
        <v>3818</v>
      </c>
      <c r="D3075" s="15" t="s">
        <v>3821</v>
      </c>
      <c r="E3075" s="16"/>
      <c r="F3075" s="13" t="s">
        <v>3823</v>
      </c>
      <c r="G3075" s="26"/>
      <c r="H3075" s="7">
        <v>25.1</v>
      </c>
      <c r="I3075" s="27">
        <v>25.1</v>
      </c>
      <c r="J3075" s="27"/>
      <c r="K3075" s="7">
        <v>8</v>
      </c>
      <c r="L3075" s="8">
        <f t="shared" si="259"/>
        <v>13252800</v>
      </c>
      <c r="M3075" s="8">
        <f t="shared" si="260"/>
        <v>3411090</v>
      </c>
      <c r="N3075" s="8">
        <f t="shared" si="254"/>
        <v>10865037</v>
      </c>
    </row>
    <row r="3076" spans="1:14" ht="57" x14ac:dyDescent="0.2">
      <c r="A3076" s="25">
        <v>602335</v>
      </c>
      <c r="B3076" s="15" t="s">
        <v>3691</v>
      </c>
      <c r="C3076" s="15" t="s">
        <v>3818</v>
      </c>
      <c r="D3076" s="15" t="s">
        <v>3821</v>
      </c>
      <c r="E3076" s="16"/>
      <c r="F3076" s="13" t="s">
        <v>3824</v>
      </c>
      <c r="G3076" s="26"/>
      <c r="H3076" s="7">
        <v>36</v>
      </c>
      <c r="I3076" s="27">
        <v>36</v>
      </c>
      <c r="J3076" s="27"/>
      <c r="K3076" s="7">
        <v>8</v>
      </c>
      <c r="L3076" s="8">
        <f t="shared" si="259"/>
        <v>19008000</v>
      </c>
      <c r="M3076" s="8">
        <f t="shared" si="260"/>
        <v>4892400</v>
      </c>
      <c r="N3076" s="8">
        <f t="shared" ref="N3076:N3139" si="261">L3076- ((M3076*70)/100)</f>
        <v>15583320</v>
      </c>
    </row>
    <row r="3077" spans="1:14" ht="57" x14ac:dyDescent="0.2">
      <c r="A3077" s="25">
        <v>602340</v>
      </c>
      <c r="B3077" s="15" t="s">
        <v>3691</v>
      </c>
      <c r="C3077" s="15" t="s">
        <v>3818</v>
      </c>
      <c r="D3077" s="15" t="s">
        <v>3821</v>
      </c>
      <c r="E3077" s="16"/>
      <c r="F3077" s="13" t="s">
        <v>3825</v>
      </c>
      <c r="G3077" s="26"/>
      <c r="H3077" s="7">
        <v>45.3</v>
      </c>
      <c r="I3077" s="27">
        <v>45.3</v>
      </c>
      <c r="J3077" s="27"/>
      <c r="K3077" s="7">
        <v>8</v>
      </c>
      <c r="L3077" s="8">
        <f t="shared" si="259"/>
        <v>23918400</v>
      </c>
      <c r="M3077" s="8">
        <f t="shared" si="260"/>
        <v>6156270</v>
      </c>
      <c r="N3077" s="8">
        <f t="shared" si="261"/>
        <v>19609011</v>
      </c>
    </row>
    <row r="3078" spans="1:14" ht="42.75" x14ac:dyDescent="0.2">
      <c r="A3078" s="25">
        <v>602345</v>
      </c>
      <c r="B3078" s="15" t="s">
        <v>3691</v>
      </c>
      <c r="C3078" s="15" t="s">
        <v>3818</v>
      </c>
      <c r="D3078" s="15" t="s">
        <v>3821</v>
      </c>
      <c r="E3078" s="16"/>
      <c r="F3078" s="13" t="s">
        <v>3826</v>
      </c>
      <c r="G3078" s="26"/>
      <c r="H3078" s="7">
        <v>70</v>
      </c>
      <c r="I3078" s="27">
        <v>70</v>
      </c>
      <c r="J3078" s="27"/>
      <c r="K3078" s="29" t="s">
        <v>3827</v>
      </c>
      <c r="L3078" s="8">
        <f t="shared" si="259"/>
        <v>36960000</v>
      </c>
      <c r="M3078" s="8">
        <f t="shared" si="260"/>
        <v>9513000</v>
      </c>
      <c r="N3078" s="8">
        <f t="shared" si="261"/>
        <v>30300900</v>
      </c>
    </row>
    <row r="3079" spans="1:14" ht="57" x14ac:dyDescent="0.2">
      <c r="A3079" s="25">
        <v>602355</v>
      </c>
      <c r="B3079" s="15" t="s">
        <v>3691</v>
      </c>
      <c r="C3079" s="15" t="s">
        <v>3818</v>
      </c>
      <c r="D3079" s="15" t="s">
        <v>3828</v>
      </c>
      <c r="E3079" s="15" t="s">
        <v>22</v>
      </c>
      <c r="F3079" s="13" t="s">
        <v>3829</v>
      </c>
      <c r="G3079" s="26"/>
      <c r="H3079" s="7">
        <v>12</v>
      </c>
      <c r="I3079" s="27">
        <v>8</v>
      </c>
      <c r="J3079" s="27">
        <v>4</v>
      </c>
      <c r="K3079" s="7">
        <v>6</v>
      </c>
      <c r="L3079" s="12">
        <f>I3079*277000+J3079*644000</f>
        <v>4792000</v>
      </c>
      <c r="M3079" s="12">
        <f>(I3079*135900)+(J3079*179000)</f>
        <v>1803200</v>
      </c>
      <c r="N3079" s="12">
        <f t="shared" si="261"/>
        <v>3529760</v>
      </c>
    </row>
    <row r="3080" spans="1:14" ht="71.25" x14ac:dyDescent="0.2">
      <c r="A3080" s="25">
        <v>602360</v>
      </c>
      <c r="B3080" s="15" t="s">
        <v>3691</v>
      </c>
      <c r="C3080" s="15" t="s">
        <v>3818</v>
      </c>
      <c r="D3080" s="15" t="s">
        <v>214</v>
      </c>
      <c r="E3080" s="15" t="s">
        <v>22</v>
      </c>
      <c r="F3080" s="13" t="s">
        <v>3830</v>
      </c>
      <c r="G3080" s="26"/>
      <c r="H3080" s="7">
        <v>30</v>
      </c>
      <c r="I3080" s="27">
        <v>22</v>
      </c>
      <c r="J3080" s="27">
        <v>8</v>
      </c>
      <c r="K3080" s="7">
        <v>6</v>
      </c>
      <c r="L3080" s="11">
        <f>I3080*277000+J3080*644000</f>
        <v>11246000</v>
      </c>
      <c r="M3080" s="12">
        <f>(I3080*135900)+(J3080*179000)</f>
        <v>4421800</v>
      </c>
      <c r="N3080" s="12">
        <f t="shared" si="261"/>
        <v>8150740</v>
      </c>
    </row>
    <row r="3081" spans="1:14" ht="42.75" x14ac:dyDescent="0.2">
      <c r="A3081" s="25">
        <v>602365</v>
      </c>
      <c r="B3081" s="15" t="s">
        <v>3691</v>
      </c>
      <c r="C3081" s="15" t="s">
        <v>3818</v>
      </c>
      <c r="D3081" s="15" t="s">
        <v>214</v>
      </c>
      <c r="E3081" s="16"/>
      <c r="F3081" s="13" t="s">
        <v>3831</v>
      </c>
      <c r="G3081" s="26" t="s">
        <v>3832</v>
      </c>
      <c r="H3081" s="7">
        <v>120</v>
      </c>
      <c r="I3081" s="27">
        <v>120</v>
      </c>
      <c r="J3081" s="27"/>
      <c r="K3081" s="29" t="s">
        <v>3833</v>
      </c>
      <c r="L3081" s="28">
        <f>I3081*528000+J3081*1030000</f>
        <v>63360000</v>
      </c>
      <c r="M3081" s="8">
        <f>(I3081*135900)+(J3081*168000)</f>
        <v>16308000</v>
      </c>
      <c r="N3081" s="8">
        <f t="shared" si="261"/>
        <v>51944400</v>
      </c>
    </row>
    <row r="3082" spans="1:14" ht="85.5" x14ac:dyDescent="0.2">
      <c r="A3082" s="25">
        <v>602370</v>
      </c>
      <c r="B3082" s="15" t="s">
        <v>3691</v>
      </c>
      <c r="C3082" s="15" t="s">
        <v>3818</v>
      </c>
      <c r="D3082" s="15" t="s">
        <v>214</v>
      </c>
      <c r="E3082" s="15" t="s">
        <v>22</v>
      </c>
      <c r="F3082" s="13" t="s">
        <v>3834</v>
      </c>
      <c r="G3082" s="26"/>
      <c r="H3082" s="7">
        <v>24</v>
      </c>
      <c r="I3082" s="27">
        <v>16</v>
      </c>
      <c r="J3082" s="27">
        <v>8</v>
      </c>
      <c r="K3082" s="7">
        <v>6</v>
      </c>
      <c r="L3082" s="12">
        <f>I3082*277000+J3082*644000</f>
        <v>9584000</v>
      </c>
      <c r="M3082" s="12">
        <f>(I3082*135900)+(J3082*179000)</f>
        <v>3606400</v>
      </c>
      <c r="N3082" s="12">
        <f t="shared" si="261"/>
        <v>7059520</v>
      </c>
    </row>
    <row r="3083" spans="1:14" ht="128.25" x14ac:dyDescent="0.2">
      <c r="A3083" s="25">
        <v>602375</v>
      </c>
      <c r="B3083" s="15" t="s">
        <v>3691</v>
      </c>
      <c r="C3083" s="15" t="s">
        <v>3818</v>
      </c>
      <c r="D3083" s="15" t="s">
        <v>214</v>
      </c>
      <c r="E3083" s="15" t="s">
        <v>22</v>
      </c>
      <c r="F3083" s="13" t="s">
        <v>3835</v>
      </c>
      <c r="G3083" s="26"/>
      <c r="H3083" s="7">
        <v>30</v>
      </c>
      <c r="I3083" s="27">
        <v>22</v>
      </c>
      <c r="J3083" s="27">
        <v>8</v>
      </c>
      <c r="K3083" s="7">
        <v>6</v>
      </c>
      <c r="L3083" s="11">
        <f>I3083*277000+J3083*644000</f>
        <v>11246000</v>
      </c>
      <c r="M3083" s="12">
        <f>(I3083*135900)+(J3083*179000)</f>
        <v>4421800</v>
      </c>
      <c r="N3083" s="12">
        <f t="shared" si="261"/>
        <v>8150740</v>
      </c>
    </row>
    <row r="3084" spans="1:14" ht="85.5" x14ac:dyDescent="0.2">
      <c r="A3084" s="25">
        <v>602385</v>
      </c>
      <c r="B3084" s="15" t="s">
        <v>3691</v>
      </c>
      <c r="C3084" s="15" t="s">
        <v>3818</v>
      </c>
      <c r="D3084" s="15" t="s">
        <v>214</v>
      </c>
      <c r="E3084" s="16"/>
      <c r="F3084" s="13" t="s">
        <v>3836</v>
      </c>
      <c r="G3084" s="26"/>
      <c r="H3084" s="7">
        <v>45</v>
      </c>
      <c r="I3084" s="27">
        <v>30</v>
      </c>
      <c r="J3084" s="27">
        <v>15</v>
      </c>
      <c r="K3084" s="7">
        <v>7</v>
      </c>
      <c r="L3084" s="28">
        <f>I3084*528000+J3084*1030000</f>
        <v>31290000</v>
      </c>
      <c r="M3084" s="8">
        <f>(I3084*135900)+(J3084*168000)</f>
        <v>6597000</v>
      </c>
      <c r="N3084" s="8">
        <f t="shared" si="261"/>
        <v>26672100</v>
      </c>
    </row>
    <row r="3085" spans="1:14" ht="42.75" x14ac:dyDescent="0.2">
      <c r="A3085" s="25">
        <v>602390</v>
      </c>
      <c r="B3085" s="15" t="s">
        <v>3691</v>
      </c>
      <c r="C3085" s="15" t="s">
        <v>3837</v>
      </c>
      <c r="D3085" s="15" t="s">
        <v>1495</v>
      </c>
      <c r="E3085" s="16"/>
      <c r="F3085" s="13" t="s">
        <v>3838</v>
      </c>
      <c r="G3085" s="26" t="s">
        <v>3839</v>
      </c>
      <c r="H3085" s="7">
        <v>41</v>
      </c>
      <c r="I3085" s="27">
        <v>41</v>
      </c>
      <c r="J3085" s="27"/>
      <c r="K3085" s="7">
        <v>6</v>
      </c>
      <c r="L3085" s="8">
        <f t="shared" ref="L3085:L3090" si="262">I3085*528000+J3085*1030000</f>
        <v>21648000</v>
      </c>
      <c r="M3085" s="8">
        <f t="shared" ref="M3085:M3148" si="263">(I3085*135900)+(J3085*168000)</f>
        <v>5571900</v>
      </c>
      <c r="N3085" s="8">
        <f t="shared" si="261"/>
        <v>17747670</v>
      </c>
    </row>
    <row r="3086" spans="1:14" ht="42.75" x14ac:dyDescent="0.2">
      <c r="A3086" s="25">
        <v>602395</v>
      </c>
      <c r="B3086" s="15" t="s">
        <v>3691</v>
      </c>
      <c r="C3086" s="15" t="s">
        <v>3840</v>
      </c>
      <c r="D3086" s="15" t="s">
        <v>3841</v>
      </c>
      <c r="E3086" s="16"/>
      <c r="F3086" s="13" t="s">
        <v>3842</v>
      </c>
      <c r="G3086" s="26"/>
      <c r="H3086" s="7">
        <v>29</v>
      </c>
      <c r="I3086" s="27">
        <v>29</v>
      </c>
      <c r="J3086" s="27"/>
      <c r="K3086" s="7">
        <v>7</v>
      </c>
      <c r="L3086" s="8">
        <f t="shared" si="262"/>
        <v>15312000</v>
      </c>
      <c r="M3086" s="8">
        <f t="shared" si="263"/>
        <v>3941100</v>
      </c>
      <c r="N3086" s="8">
        <f t="shared" si="261"/>
        <v>12553230</v>
      </c>
    </row>
    <row r="3087" spans="1:14" ht="42.75" x14ac:dyDescent="0.2">
      <c r="A3087" s="25">
        <v>602400</v>
      </c>
      <c r="B3087" s="15" t="s">
        <v>3691</v>
      </c>
      <c r="C3087" s="15" t="s">
        <v>3840</v>
      </c>
      <c r="D3087" s="15" t="s">
        <v>3843</v>
      </c>
      <c r="E3087" s="16"/>
      <c r="F3087" s="13" t="s">
        <v>3844</v>
      </c>
      <c r="G3087" s="26"/>
      <c r="H3087" s="7">
        <v>35</v>
      </c>
      <c r="I3087" s="27">
        <v>35</v>
      </c>
      <c r="J3087" s="27"/>
      <c r="K3087" s="7">
        <v>7</v>
      </c>
      <c r="L3087" s="8">
        <f t="shared" si="262"/>
        <v>18480000</v>
      </c>
      <c r="M3087" s="8">
        <f t="shared" si="263"/>
        <v>4756500</v>
      </c>
      <c r="N3087" s="8">
        <f t="shared" si="261"/>
        <v>15150450</v>
      </c>
    </row>
    <row r="3088" spans="1:14" ht="42.75" x14ac:dyDescent="0.2">
      <c r="A3088" s="25">
        <v>602405</v>
      </c>
      <c r="B3088" s="15" t="s">
        <v>3691</v>
      </c>
      <c r="C3088" s="15" t="s">
        <v>3840</v>
      </c>
      <c r="D3088" s="15" t="s">
        <v>3843</v>
      </c>
      <c r="E3088" s="16"/>
      <c r="F3088" s="13" t="s">
        <v>3845</v>
      </c>
      <c r="G3088" s="26"/>
      <c r="H3088" s="7">
        <v>45</v>
      </c>
      <c r="I3088" s="27">
        <v>45</v>
      </c>
      <c r="J3088" s="27"/>
      <c r="K3088" s="7">
        <v>7</v>
      </c>
      <c r="L3088" s="8">
        <f t="shared" si="262"/>
        <v>23760000</v>
      </c>
      <c r="M3088" s="8">
        <f t="shared" si="263"/>
        <v>6115500</v>
      </c>
      <c r="N3088" s="8">
        <f t="shared" si="261"/>
        <v>19479150</v>
      </c>
    </row>
    <row r="3089" spans="1:14" ht="57" x14ac:dyDescent="0.2">
      <c r="A3089" s="25">
        <v>602410</v>
      </c>
      <c r="B3089" s="15" t="s">
        <v>3691</v>
      </c>
      <c r="C3089" s="15" t="s">
        <v>3840</v>
      </c>
      <c r="D3089" s="15" t="s">
        <v>3846</v>
      </c>
      <c r="E3089" s="16"/>
      <c r="F3089" s="13" t="s">
        <v>3847</v>
      </c>
      <c r="G3089" s="26"/>
      <c r="H3089" s="7">
        <v>32.1</v>
      </c>
      <c r="I3089" s="27">
        <v>32.1</v>
      </c>
      <c r="J3089" s="27"/>
      <c r="K3089" s="7">
        <v>7</v>
      </c>
      <c r="L3089" s="8">
        <f t="shared" si="262"/>
        <v>16948800</v>
      </c>
      <c r="M3089" s="8">
        <f t="shared" si="263"/>
        <v>4362390</v>
      </c>
      <c r="N3089" s="8">
        <f t="shared" si="261"/>
        <v>13895127</v>
      </c>
    </row>
    <row r="3090" spans="1:14" ht="57" x14ac:dyDescent="0.2">
      <c r="A3090" s="25">
        <v>602415</v>
      </c>
      <c r="B3090" s="15" t="s">
        <v>3691</v>
      </c>
      <c r="C3090" s="15" t="s">
        <v>3840</v>
      </c>
      <c r="D3090" s="15" t="s">
        <v>3846</v>
      </c>
      <c r="E3090" s="15" t="s">
        <v>124</v>
      </c>
      <c r="F3090" s="13" t="s">
        <v>3848</v>
      </c>
      <c r="G3090" s="26"/>
      <c r="H3090" s="7">
        <v>16</v>
      </c>
      <c r="I3090" s="27">
        <v>16</v>
      </c>
      <c r="J3090" s="27"/>
      <c r="K3090" s="7">
        <v>0</v>
      </c>
      <c r="L3090" s="12">
        <f t="shared" si="262"/>
        <v>8448000</v>
      </c>
      <c r="M3090" s="12">
        <f t="shared" si="263"/>
        <v>2174400</v>
      </c>
      <c r="N3090" s="12">
        <f t="shared" si="261"/>
        <v>6925920</v>
      </c>
    </row>
    <row r="3091" spans="1:14" ht="99.75" x14ac:dyDescent="0.2">
      <c r="A3091" s="25">
        <v>602420</v>
      </c>
      <c r="B3091" s="15" t="s">
        <v>3691</v>
      </c>
      <c r="C3091" s="15" t="s">
        <v>3840</v>
      </c>
      <c r="D3091" s="15" t="s">
        <v>3849</v>
      </c>
      <c r="E3091" s="15" t="s">
        <v>124</v>
      </c>
      <c r="F3091" s="13" t="s">
        <v>3850</v>
      </c>
      <c r="G3091" s="26"/>
      <c r="H3091" s="7">
        <v>13</v>
      </c>
      <c r="I3091" s="27">
        <v>13</v>
      </c>
      <c r="J3091" s="27"/>
      <c r="K3091" s="7">
        <v>0</v>
      </c>
      <c r="L3091" s="12">
        <f>I3091*528000+J3091*1030000</f>
        <v>6864000</v>
      </c>
      <c r="M3091" s="12">
        <f t="shared" si="263"/>
        <v>1766700</v>
      </c>
      <c r="N3091" s="12">
        <f t="shared" si="261"/>
        <v>5627310</v>
      </c>
    </row>
    <row r="3092" spans="1:14" ht="57" x14ac:dyDescent="0.2">
      <c r="A3092" s="25">
        <v>602430</v>
      </c>
      <c r="B3092" s="15" t="s">
        <v>3691</v>
      </c>
      <c r="C3092" s="15" t="s">
        <v>3840</v>
      </c>
      <c r="D3092" s="15" t="s">
        <v>3851</v>
      </c>
      <c r="E3092" s="15" t="s">
        <v>124</v>
      </c>
      <c r="F3092" s="13" t="s">
        <v>3852</v>
      </c>
      <c r="G3092" s="26"/>
      <c r="H3092" s="7">
        <v>14.8</v>
      </c>
      <c r="I3092" s="27">
        <v>14.8</v>
      </c>
      <c r="J3092" s="27"/>
      <c r="K3092" s="7">
        <v>0</v>
      </c>
      <c r="L3092" s="12">
        <f>I3092*528000+J3092*1030000</f>
        <v>7814400</v>
      </c>
      <c r="M3092" s="12">
        <f t="shared" si="263"/>
        <v>2011320</v>
      </c>
      <c r="N3092" s="12">
        <f t="shared" si="261"/>
        <v>6406476</v>
      </c>
    </row>
    <row r="3093" spans="1:14" ht="57" x14ac:dyDescent="0.2">
      <c r="A3093" s="25">
        <v>602435</v>
      </c>
      <c r="B3093" s="15" t="s">
        <v>3691</v>
      </c>
      <c r="C3093" s="15" t="s">
        <v>3840</v>
      </c>
      <c r="D3093" s="15" t="s">
        <v>3851</v>
      </c>
      <c r="E3093" s="16"/>
      <c r="F3093" s="13" t="s">
        <v>3853</v>
      </c>
      <c r="G3093" s="26"/>
      <c r="H3093" s="7">
        <v>30.5</v>
      </c>
      <c r="I3093" s="27">
        <v>30.5</v>
      </c>
      <c r="J3093" s="27"/>
      <c r="K3093" s="7">
        <v>6</v>
      </c>
      <c r="L3093" s="8">
        <f>I3093*528000+J3093*1030000</f>
        <v>16104000</v>
      </c>
      <c r="M3093" s="8">
        <f t="shared" si="263"/>
        <v>4144950</v>
      </c>
      <c r="N3093" s="8">
        <f t="shared" si="261"/>
        <v>13202535</v>
      </c>
    </row>
    <row r="3094" spans="1:14" ht="57" x14ac:dyDescent="0.2">
      <c r="A3094" s="25">
        <v>602440</v>
      </c>
      <c r="B3094" s="15" t="s">
        <v>3691</v>
      </c>
      <c r="C3094" s="15" t="s">
        <v>3840</v>
      </c>
      <c r="D3094" s="15" t="s">
        <v>3851</v>
      </c>
      <c r="E3094" s="16"/>
      <c r="F3094" s="13" t="s">
        <v>3854</v>
      </c>
      <c r="G3094" s="26" t="s">
        <v>3855</v>
      </c>
      <c r="H3094" s="7">
        <v>9</v>
      </c>
      <c r="I3094" s="27">
        <v>9</v>
      </c>
      <c r="J3094" s="27"/>
      <c r="K3094" s="7">
        <v>5</v>
      </c>
      <c r="L3094" s="8">
        <f t="shared" ref="L3094:L3132" si="264">I3094*528000+J3094*1030000</f>
        <v>4752000</v>
      </c>
      <c r="M3094" s="8">
        <f t="shared" si="263"/>
        <v>1223100</v>
      </c>
      <c r="N3094" s="8">
        <f t="shared" si="261"/>
        <v>3895830</v>
      </c>
    </row>
    <row r="3095" spans="1:14" ht="42.75" x14ac:dyDescent="0.2">
      <c r="A3095" s="25">
        <v>602445</v>
      </c>
      <c r="B3095" s="15" t="s">
        <v>3691</v>
      </c>
      <c r="C3095" s="15" t="s">
        <v>3840</v>
      </c>
      <c r="D3095" s="15" t="s">
        <v>1231</v>
      </c>
      <c r="E3095" s="16"/>
      <c r="F3095" s="13" t="s">
        <v>3856</v>
      </c>
      <c r="G3095" s="26" t="s">
        <v>3857</v>
      </c>
      <c r="H3095" s="7">
        <v>9.9</v>
      </c>
      <c r="I3095" s="27">
        <v>9.9</v>
      </c>
      <c r="J3095" s="27"/>
      <c r="K3095" s="7">
        <v>5</v>
      </c>
      <c r="L3095" s="8">
        <f t="shared" si="264"/>
        <v>5227200</v>
      </c>
      <c r="M3095" s="8">
        <f t="shared" si="263"/>
        <v>1345410</v>
      </c>
      <c r="N3095" s="8">
        <f t="shared" si="261"/>
        <v>4285413</v>
      </c>
    </row>
    <row r="3096" spans="1:14" ht="42.75" x14ac:dyDescent="0.2">
      <c r="A3096" s="25">
        <v>602450</v>
      </c>
      <c r="B3096" s="15" t="s">
        <v>3691</v>
      </c>
      <c r="C3096" s="15" t="s">
        <v>3858</v>
      </c>
      <c r="D3096" s="15" t="s">
        <v>3859</v>
      </c>
      <c r="E3096" s="16"/>
      <c r="F3096" s="13" t="s">
        <v>3860</v>
      </c>
      <c r="G3096" s="26"/>
      <c r="H3096" s="7">
        <v>47</v>
      </c>
      <c r="I3096" s="27">
        <v>47</v>
      </c>
      <c r="J3096" s="27"/>
      <c r="K3096" s="7">
        <v>8</v>
      </c>
      <c r="L3096" s="8">
        <f t="shared" si="264"/>
        <v>24816000</v>
      </c>
      <c r="M3096" s="8">
        <f t="shared" si="263"/>
        <v>6387300</v>
      </c>
      <c r="N3096" s="8">
        <f t="shared" si="261"/>
        <v>20344890</v>
      </c>
    </row>
    <row r="3097" spans="1:14" ht="42.75" x14ac:dyDescent="0.2">
      <c r="A3097" s="25">
        <v>602455</v>
      </c>
      <c r="B3097" s="15" t="s">
        <v>3691</v>
      </c>
      <c r="C3097" s="15" t="s">
        <v>3858</v>
      </c>
      <c r="D3097" s="15" t="s">
        <v>3859</v>
      </c>
      <c r="E3097" s="16"/>
      <c r="F3097" s="13" t="s">
        <v>3861</v>
      </c>
      <c r="G3097" s="26" t="s">
        <v>3862</v>
      </c>
      <c r="H3097" s="7">
        <v>5.3</v>
      </c>
      <c r="I3097" s="27">
        <v>5.3</v>
      </c>
      <c r="J3097" s="27"/>
      <c r="K3097" s="7">
        <v>6</v>
      </c>
      <c r="L3097" s="8">
        <f t="shared" si="264"/>
        <v>2798400</v>
      </c>
      <c r="M3097" s="8">
        <f t="shared" si="263"/>
        <v>720270</v>
      </c>
      <c r="N3097" s="8">
        <f t="shared" si="261"/>
        <v>2294211</v>
      </c>
    </row>
    <row r="3098" spans="1:14" ht="57" x14ac:dyDescent="0.2">
      <c r="A3098" s="25">
        <v>602460</v>
      </c>
      <c r="B3098" s="15" t="s">
        <v>3691</v>
      </c>
      <c r="C3098" s="15" t="s">
        <v>3858</v>
      </c>
      <c r="D3098" s="15" t="s">
        <v>3859</v>
      </c>
      <c r="E3098" s="16"/>
      <c r="F3098" s="13" t="s">
        <v>3863</v>
      </c>
      <c r="G3098" s="26"/>
      <c r="H3098" s="7">
        <v>80.599999999999994</v>
      </c>
      <c r="I3098" s="27">
        <v>80.599999999999994</v>
      </c>
      <c r="J3098" s="27"/>
      <c r="K3098" s="7">
        <v>9</v>
      </c>
      <c r="L3098" s="8">
        <f t="shared" si="264"/>
        <v>42556800</v>
      </c>
      <c r="M3098" s="8">
        <f t="shared" si="263"/>
        <v>10953540</v>
      </c>
      <c r="N3098" s="8">
        <f t="shared" si="261"/>
        <v>34889322</v>
      </c>
    </row>
    <row r="3099" spans="1:14" ht="85.5" x14ac:dyDescent="0.2">
      <c r="A3099" s="25">
        <v>602465</v>
      </c>
      <c r="B3099" s="15" t="s">
        <v>3691</v>
      </c>
      <c r="C3099" s="15" t="s">
        <v>3858</v>
      </c>
      <c r="D3099" s="15" t="s">
        <v>3859</v>
      </c>
      <c r="E3099" s="16"/>
      <c r="F3099" s="13" t="s">
        <v>3864</v>
      </c>
      <c r="G3099" s="26" t="s">
        <v>3865</v>
      </c>
      <c r="H3099" s="7">
        <v>61</v>
      </c>
      <c r="I3099" s="27">
        <v>61</v>
      </c>
      <c r="J3099" s="27"/>
      <c r="K3099" s="7">
        <v>7</v>
      </c>
      <c r="L3099" s="8">
        <f t="shared" si="264"/>
        <v>32208000</v>
      </c>
      <c r="M3099" s="8">
        <f t="shared" si="263"/>
        <v>8289900</v>
      </c>
      <c r="N3099" s="8">
        <f t="shared" si="261"/>
        <v>26405070</v>
      </c>
    </row>
    <row r="3100" spans="1:14" ht="42.75" x14ac:dyDescent="0.2">
      <c r="A3100" s="25">
        <v>602470</v>
      </c>
      <c r="B3100" s="15" t="s">
        <v>3691</v>
      </c>
      <c r="C3100" s="15" t="s">
        <v>3858</v>
      </c>
      <c r="D3100" s="15" t="s">
        <v>1231</v>
      </c>
      <c r="E3100" s="16"/>
      <c r="F3100" s="13" t="s">
        <v>3866</v>
      </c>
      <c r="G3100" s="26" t="s">
        <v>3867</v>
      </c>
      <c r="H3100" s="7">
        <v>2</v>
      </c>
      <c r="I3100" s="27">
        <v>2</v>
      </c>
      <c r="J3100" s="27"/>
      <c r="K3100" s="7">
        <v>0</v>
      </c>
      <c r="L3100" s="8">
        <f t="shared" si="264"/>
        <v>1056000</v>
      </c>
      <c r="M3100" s="8">
        <f t="shared" si="263"/>
        <v>271800</v>
      </c>
      <c r="N3100" s="8">
        <f t="shared" si="261"/>
        <v>865740</v>
      </c>
    </row>
    <row r="3101" spans="1:14" ht="57" x14ac:dyDescent="0.2">
      <c r="A3101" s="25">
        <v>602475</v>
      </c>
      <c r="B3101" s="15" t="s">
        <v>3691</v>
      </c>
      <c r="C3101" s="15" t="s">
        <v>3858</v>
      </c>
      <c r="D3101" s="15" t="s">
        <v>1231</v>
      </c>
      <c r="E3101" s="16"/>
      <c r="F3101" s="13" t="s">
        <v>3868</v>
      </c>
      <c r="G3101" s="26" t="s">
        <v>3869</v>
      </c>
      <c r="H3101" s="7">
        <v>44</v>
      </c>
      <c r="I3101" s="27">
        <v>44</v>
      </c>
      <c r="J3101" s="27"/>
      <c r="K3101" s="7">
        <v>6</v>
      </c>
      <c r="L3101" s="8">
        <f t="shared" si="264"/>
        <v>23232000</v>
      </c>
      <c r="M3101" s="8">
        <f t="shared" si="263"/>
        <v>5979600</v>
      </c>
      <c r="N3101" s="8">
        <f t="shared" si="261"/>
        <v>19046280</v>
      </c>
    </row>
    <row r="3102" spans="1:14" ht="57" x14ac:dyDescent="0.2">
      <c r="A3102" s="25">
        <v>602480</v>
      </c>
      <c r="B3102" s="15" t="s">
        <v>3691</v>
      </c>
      <c r="C3102" s="15" t="s">
        <v>3858</v>
      </c>
      <c r="D3102" s="15" t="s">
        <v>1231</v>
      </c>
      <c r="E3102" s="16"/>
      <c r="F3102" s="13" t="s">
        <v>3870</v>
      </c>
      <c r="G3102" s="26"/>
      <c r="H3102" s="7">
        <v>47</v>
      </c>
      <c r="I3102" s="27">
        <v>47</v>
      </c>
      <c r="J3102" s="27"/>
      <c r="K3102" s="7">
        <v>5</v>
      </c>
      <c r="L3102" s="8">
        <f t="shared" si="264"/>
        <v>24816000</v>
      </c>
      <c r="M3102" s="8">
        <f t="shared" si="263"/>
        <v>6387300</v>
      </c>
      <c r="N3102" s="8">
        <f t="shared" si="261"/>
        <v>20344890</v>
      </c>
    </row>
    <row r="3103" spans="1:14" ht="42.75" x14ac:dyDescent="0.2">
      <c r="A3103" s="25">
        <v>602485</v>
      </c>
      <c r="B3103" s="15" t="s">
        <v>3691</v>
      </c>
      <c r="C3103" s="15" t="s">
        <v>3871</v>
      </c>
      <c r="D3103" s="15" t="s">
        <v>236</v>
      </c>
      <c r="E3103" s="16"/>
      <c r="F3103" s="13" t="s">
        <v>3872</v>
      </c>
      <c r="G3103" s="26" t="s">
        <v>3873</v>
      </c>
      <c r="H3103" s="7">
        <v>8</v>
      </c>
      <c r="I3103" s="27">
        <v>8</v>
      </c>
      <c r="J3103" s="27"/>
      <c r="K3103" s="7">
        <v>5</v>
      </c>
      <c r="L3103" s="8">
        <f t="shared" si="264"/>
        <v>4224000</v>
      </c>
      <c r="M3103" s="8">
        <f t="shared" si="263"/>
        <v>1087200</v>
      </c>
      <c r="N3103" s="8">
        <f t="shared" si="261"/>
        <v>3462960</v>
      </c>
    </row>
    <row r="3104" spans="1:14" ht="42.75" x14ac:dyDescent="0.2">
      <c r="A3104" s="25">
        <v>602490</v>
      </c>
      <c r="B3104" s="15" t="s">
        <v>3691</v>
      </c>
      <c r="C3104" s="15" t="s">
        <v>3871</v>
      </c>
      <c r="D3104" s="15" t="s">
        <v>171</v>
      </c>
      <c r="E3104" s="16"/>
      <c r="F3104" s="13" t="s">
        <v>3874</v>
      </c>
      <c r="G3104" s="26"/>
      <c r="H3104" s="7">
        <v>6</v>
      </c>
      <c r="I3104" s="27">
        <v>6</v>
      </c>
      <c r="J3104" s="27"/>
      <c r="K3104" s="7">
        <v>5</v>
      </c>
      <c r="L3104" s="8">
        <f t="shared" si="264"/>
        <v>3168000</v>
      </c>
      <c r="M3104" s="8">
        <f t="shared" si="263"/>
        <v>815400</v>
      </c>
      <c r="N3104" s="8">
        <f t="shared" si="261"/>
        <v>2597220</v>
      </c>
    </row>
    <row r="3105" spans="1:14" ht="42.75" x14ac:dyDescent="0.2">
      <c r="A3105" s="25">
        <v>602495</v>
      </c>
      <c r="B3105" s="15" t="s">
        <v>3691</v>
      </c>
      <c r="C3105" s="15" t="s">
        <v>3871</v>
      </c>
      <c r="D3105" s="15" t="s">
        <v>171</v>
      </c>
      <c r="E3105" s="16"/>
      <c r="F3105" s="13" t="s">
        <v>3875</v>
      </c>
      <c r="G3105" s="26"/>
      <c r="H3105" s="7">
        <v>10</v>
      </c>
      <c r="I3105" s="27">
        <v>10</v>
      </c>
      <c r="J3105" s="27"/>
      <c r="K3105" s="7">
        <v>5</v>
      </c>
      <c r="L3105" s="8">
        <f t="shared" si="264"/>
        <v>5280000</v>
      </c>
      <c r="M3105" s="8">
        <f t="shared" si="263"/>
        <v>1359000</v>
      </c>
      <c r="N3105" s="8">
        <f t="shared" si="261"/>
        <v>4328700</v>
      </c>
    </row>
    <row r="3106" spans="1:14" ht="42.75" x14ac:dyDescent="0.2">
      <c r="A3106" s="25">
        <v>602500</v>
      </c>
      <c r="B3106" s="15" t="s">
        <v>3691</v>
      </c>
      <c r="C3106" s="15" t="s">
        <v>3871</v>
      </c>
      <c r="D3106" s="15" t="s">
        <v>171</v>
      </c>
      <c r="E3106" s="16"/>
      <c r="F3106" s="13" t="s">
        <v>3876</v>
      </c>
      <c r="G3106" s="26"/>
      <c r="H3106" s="7">
        <v>4</v>
      </c>
      <c r="I3106" s="27">
        <v>4</v>
      </c>
      <c r="J3106" s="27"/>
      <c r="K3106" s="7">
        <v>5</v>
      </c>
      <c r="L3106" s="8">
        <f t="shared" si="264"/>
        <v>2112000</v>
      </c>
      <c r="M3106" s="8">
        <f t="shared" si="263"/>
        <v>543600</v>
      </c>
      <c r="N3106" s="8">
        <f t="shared" si="261"/>
        <v>1731480</v>
      </c>
    </row>
    <row r="3107" spans="1:14" ht="42.75" x14ac:dyDescent="0.2">
      <c r="A3107" s="25">
        <v>602505</v>
      </c>
      <c r="B3107" s="15" t="s">
        <v>3691</v>
      </c>
      <c r="C3107" s="15" t="s">
        <v>3871</v>
      </c>
      <c r="D3107" s="15" t="s">
        <v>171</v>
      </c>
      <c r="E3107" s="16"/>
      <c r="F3107" s="13" t="s">
        <v>3877</v>
      </c>
      <c r="G3107" s="26"/>
      <c r="H3107" s="7">
        <v>1.5999999999999999</v>
      </c>
      <c r="I3107" s="27">
        <v>1.4</v>
      </c>
      <c r="J3107" s="27">
        <v>0.2</v>
      </c>
      <c r="K3107" s="7">
        <v>5</v>
      </c>
      <c r="L3107" s="8">
        <f t="shared" si="264"/>
        <v>945200</v>
      </c>
      <c r="M3107" s="8">
        <f t="shared" si="263"/>
        <v>223860</v>
      </c>
      <c r="N3107" s="8">
        <f t="shared" si="261"/>
        <v>788498</v>
      </c>
    </row>
    <row r="3108" spans="1:14" ht="71.25" x14ac:dyDescent="0.2">
      <c r="A3108" s="25">
        <v>602510</v>
      </c>
      <c r="B3108" s="15" t="s">
        <v>3691</v>
      </c>
      <c r="C3108" s="15" t="s">
        <v>3871</v>
      </c>
      <c r="D3108" s="15" t="s">
        <v>3878</v>
      </c>
      <c r="E3108" s="16"/>
      <c r="F3108" s="13" t="s">
        <v>3879</v>
      </c>
      <c r="G3108" s="26"/>
      <c r="H3108" s="7">
        <v>4.5</v>
      </c>
      <c r="I3108" s="27">
        <v>3</v>
      </c>
      <c r="J3108" s="27">
        <v>1.5</v>
      </c>
      <c r="K3108" s="7">
        <v>5</v>
      </c>
      <c r="L3108" s="8">
        <f t="shared" si="264"/>
        <v>3129000</v>
      </c>
      <c r="M3108" s="8">
        <f t="shared" si="263"/>
        <v>659700</v>
      </c>
      <c r="N3108" s="8">
        <f t="shared" si="261"/>
        <v>2667210</v>
      </c>
    </row>
    <row r="3109" spans="1:14" ht="42.75" x14ac:dyDescent="0.2">
      <c r="A3109" s="25">
        <v>602515</v>
      </c>
      <c r="B3109" s="15" t="s">
        <v>3691</v>
      </c>
      <c r="C3109" s="15" t="s">
        <v>3871</v>
      </c>
      <c r="D3109" s="15" t="s">
        <v>3878</v>
      </c>
      <c r="E3109" s="16"/>
      <c r="F3109" s="13" t="s">
        <v>3880</v>
      </c>
      <c r="G3109" s="26"/>
      <c r="H3109" s="7">
        <v>9.5</v>
      </c>
      <c r="I3109" s="27">
        <v>9.5</v>
      </c>
      <c r="J3109" s="27"/>
      <c r="K3109" s="7">
        <v>5</v>
      </c>
      <c r="L3109" s="8">
        <f t="shared" si="264"/>
        <v>5016000</v>
      </c>
      <c r="M3109" s="8">
        <f t="shared" si="263"/>
        <v>1291050</v>
      </c>
      <c r="N3109" s="8">
        <f t="shared" si="261"/>
        <v>4112265</v>
      </c>
    </row>
    <row r="3110" spans="1:14" ht="42.75" x14ac:dyDescent="0.2">
      <c r="A3110" s="25">
        <v>602520</v>
      </c>
      <c r="B3110" s="15" t="s">
        <v>3691</v>
      </c>
      <c r="C3110" s="15" t="s">
        <v>3871</v>
      </c>
      <c r="D3110" s="15" t="s">
        <v>3878</v>
      </c>
      <c r="E3110" s="16"/>
      <c r="F3110" s="13" t="s">
        <v>3881</v>
      </c>
      <c r="G3110" s="26" t="s">
        <v>3882</v>
      </c>
      <c r="H3110" s="7">
        <v>6.3</v>
      </c>
      <c r="I3110" s="27">
        <v>6.3</v>
      </c>
      <c r="J3110" s="27"/>
      <c r="K3110" s="7">
        <v>5</v>
      </c>
      <c r="L3110" s="8">
        <f t="shared" si="264"/>
        <v>3326400</v>
      </c>
      <c r="M3110" s="8">
        <f t="shared" si="263"/>
        <v>856170</v>
      </c>
      <c r="N3110" s="8">
        <f t="shared" si="261"/>
        <v>2727081</v>
      </c>
    </row>
    <row r="3111" spans="1:14" ht="42.75" x14ac:dyDescent="0.2">
      <c r="A3111" s="25">
        <v>602525</v>
      </c>
      <c r="B3111" s="15" t="s">
        <v>3691</v>
      </c>
      <c r="C3111" s="15" t="s">
        <v>3871</v>
      </c>
      <c r="D3111" s="15" t="s">
        <v>3878</v>
      </c>
      <c r="E3111" s="16"/>
      <c r="F3111" s="13" t="s">
        <v>3883</v>
      </c>
      <c r="G3111" s="26" t="s">
        <v>3884</v>
      </c>
      <c r="H3111" s="7">
        <v>6</v>
      </c>
      <c r="I3111" s="27">
        <v>6</v>
      </c>
      <c r="J3111" s="27"/>
      <c r="K3111" s="7">
        <v>5</v>
      </c>
      <c r="L3111" s="8">
        <f t="shared" si="264"/>
        <v>3168000</v>
      </c>
      <c r="M3111" s="8">
        <f t="shared" si="263"/>
        <v>815400</v>
      </c>
      <c r="N3111" s="8">
        <f t="shared" si="261"/>
        <v>2597220</v>
      </c>
    </row>
    <row r="3112" spans="1:14" ht="42.75" x14ac:dyDescent="0.2">
      <c r="A3112" s="25">
        <v>602530</v>
      </c>
      <c r="B3112" s="15" t="s">
        <v>3691</v>
      </c>
      <c r="C3112" s="15" t="s">
        <v>3871</v>
      </c>
      <c r="D3112" s="15" t="s">
        <v>3885</v>
      </c>
      <c r="E3112" s="16"/>
      <c r="F3112" s="13" t="s">
        <v>3886</v>
      </c>
      <c r="G3112" s="26"/>
      <c r="H3112" s="7">
        <v>10</v>
      </c>
      <c r="I3112" s="27">
        <v>10</v>
      </c>
      <c r="J3112" s="27"/>
      <c r="K3112" s="7">
        <v>5</v>
      </c>
      <c r="L3112" s="8">
        <f t="shared" si="264"/>
        <v>5280000</v>
      </c>
      <c r="M3112" s="8">
        <f t="shared" si="263"/>
        <v>1359000</v>
      </c>
      <c r="N3112" s="8">
        <f t="shared" si="261"/>
        <v>4328700</v>
      </c>
    </row>
    <row r="3113" spans="1:14" ht="57" x14ac:dyDescent="0.2">
      <c r="A3113" s="25">
        <v>602535</v>
      </c>
      <c r="B3113" s="15" t="s">
        <v>3691</v>
      </c>
      <c r="C3113" s="15" t="s">
        <v>3871</v>
      </c>
      <c r="D3113" s="15" t="s">
        <v>3885</v>
      </c>
      <c r="E3113" s="16"/>
      <c r="F3113" s="13" t="s">
        <v>3887</v>
      </c>
      <c r="G3113" s="26" t="s">
        <v>3888</v>
      </c>
      <c r="H3113" s="7">
        <v>22</v>
      </c>
      <c r="I3113" s="27">
        <v>22</v>
      </c>
      <c r="J3113" s="27"/>
      <c r="K3113" s="7">
        <v>5</v>
      </c>
      <c r="L3113" s="8">
        <f t="shared" si="264"/>
        <v>11616000</v>
      </c>
      <c r="M3113" s="8">
        <f t="shared" si="263"/>
        <v>2989800</v>
      </c>
      <c r="N3113" s="8">
        <f t="shared" si="261"/>
        <v>9523140</v>
      </c>
    </row>
    <row r="3114" spans="1:14" ht="114" x14ac:dyDescent="0.2">
      <c r="A3114" s="25">
        <v>602540</v>
      </c>
      <c r="B3114" s="15" t="s">
        <v>3691</v>
      </c>
      <c r="C3114" s="15" t="s">
        <v>3871</v>
      </c>
      <c r="D3114" s="15" t="s">
        <v>3889</v>
      </c>
      <c r="E3114" s="16"/>
      <c r="F3114" s="13" t="s">
        <v>3890</v>
      </c>
      <c r="G3114" s="26"/>
      <c r="H3114" s="7">
        <v>20</v>
      </c>
      <c r="I3114" s="27">
        <v>20</v>
      </c>
      <c r="J3114" s="27"/>
      <c r="K3114" s="7">
        <v>5</v>
      </c>
      <c r="L3114" s="8">
        <f t="shared" si="264"/>
        <v>10560000</v>
      </c>
      <c r="M3114" s="8">
        <f t="shared" si="263"/>
        <v>2718000</v>
      </c>
      <c r="N3114" s="8">
        <f t="shared" si="261"/>
        <v>8657400</v>
      </c>
    </row>
    <row r="3115" spans="1:14" ht="114" x14ac:dyDescent="0.2">
      <c r="A3115" s="25">
        <v>602542</v>
      </c>
      <c r="B3115" s="15" t="s">
        <v>3691</v>
      </c>
      <c r="C3115" s="15" t="s">
        <v>3871</v>
      </c>
      <c r="D3115" s="15" t="s">
        <v>3889</v>
      </c>
      <c r="E3115" s="16"/>
      <c r="F3115" s="13" t="s">
        <v>3891</v>
      </c>
      <c r="G3115" s="26"/>
      <c r="H3115" s="7">
        <v>36</v>
      </c>
      <c r="I3115" s="27">
        <v>36</v>
      </c>
      <c r="J3115" s="27"/>
      <c r="K3115" s="7">
        <v>5</v>
      </c>
      <c r="L3115" s="8">
        <f t="shared" si="264"/>
        <v>19008000</v>
      </c>
      <c r="M3115" s="8">
        <f t="shared" si="263"/>
        <v>4892400</v>
      </c>
      <c r="N3115" s="8">
        <f t="shared" si="261"/>
        <v>15583320</v>
      </c>
    </row>
    <row r="3116" spans="1:14" ht="114" x14ac:dyDescent="0.2">
      <c r="A3116" s="25">
        <v>602545</v>
      </c>
      <c r="B3116" s="15" t="s">
        <v>3691</v>
      </c>
      <c r="C3116" s="15" t="s">
        <v>3871</v>
      </c>
      <c r="D3116" s="15" t="s">
        <v>3889</v>
      </c>
      <c r="E3116" s="16"/>
      <c r="F3116" s="13" t="s">
        <v>3892</v>
      </c>
      <c r="G3116" s="26" t="s">
        <v>3893</v>
      </c>
      <c r="H3116" s="7">
        <v>23.9</v>
      </c>
      <c r="I3116" s="27">
        <v>23.9</v>
      </c>
      <c r="J3116" s="27"/>
      <c r="K3116" s="7">
        <v>5</v>
      </c>
      <c r="L3116" s="8">
        <f t="shared" si="264"/>
        <v>12619200</v>
      </c>
      <c r="M3116" s="8">
        <f t="shared" si="263"/>
        <v>3248010</v>
      </c>
      <c r="N3116" s="8">
        <f t="shared" si="261"/>
        <v>10345593</v>
      </c>
    </row>
    <row r="3117" spans="1:14" ht="114" x14ac:dyDescent="0.2">
      <c r="A3117" s="25">
        <v>602550</v>
      </c>
      <c r="B3117" s="15" t="s">
        <v>3691</v>
      </c>
      <c r="C3117" s="15" t="s">
        <v>3871</v>
      </c>
      <c r="D3117" s="15" t="s">
        <v>3889</v>
      </c>
      <c r="E3117" s="16"/>
      <c r="F3117" s="13" t="s">
        <v>3894</v>
      </c>
      <c r="G3117" s="26"/>
      <c r="H3117" s="7">
        <v>23</v>
      </c>
      <c r="I3117" s="27">
        <v>23</v>
      </c>
      <c r="J3117" s="27"/>
      <c r="K3117" s="7">
        <v>5</v>
      </c>
      <c r="L3117" s="8">
        <f t="shared" si="264"/>
        <v>12144000</v>
      </c>
      <c r="M3117" s="8">
        <f t="shared" si="263"/>
        <v>3125700</v>
      </c>
      <c r="N3117" s="8">
        <f t="shared" si="261"/>
        <v>9956010</v>
      </c>
    </row>
    <row r="3118" spans="1:14" ht="71.25" x14ac:dyDescent="0.2">
      <c r="A3118" s="25">
        <v>602560</v>
      </c>
      <c r="B3118" s="15" t="s">
        <v>3691</v>
      </c>
      <c r="C3118" s="15" t="s">
        <v>3871</v>
      </c>
      <c r="D3118" s="15" t="s">
        <v>3895</v>
      </c>
      <c r="E3118" s="16"/>
      <c r="F3118" s="13" t="s">
        <v>3896</v>
      </c>
      <c r="G3118" s="26"/>
      <c r="H3118" s="7">
        <v>19</v>
      </c>
      <c r="I3118" s="27">
        <v>19</v>
      </c>
      <c r="J3118" s="27"/>
      <c r="K3118" s="7">
        <v>5</v>
      </c>
      <c r="L3118" s="8">
        <f t="shared" si="264"/>
        <v>10032000</v>
      </c>
      <c r="M3118" s="8">
        <f t="shared" si="263"/>
        <v>2582100</v>
      </c>
      <c r="N3118" s="8">
        <f t="shared" si="261"/>
        <v>8224530</v>
      </c>
    </row>
    <row r="3119" spans="1:14" ht="185.25" x14ac:dyDescent="0.2">
      <c r="A3119" s="25">
        <v>602565</v>
      </c>
      <c r="B3119" s="15" t="s">
        <v>3691</v>
      </c>
      <c r="C3119" s="15" t="s">
        <v>3871</v>
      </c>
      <c r="D3119" s="15" t="s">
        <v>3895</v>
      </c>
      <c r="E3119" s="16"/>
      <c r="F3119" s="13" t="s">
        <v>3897</v>
      </c>
      <c r="G3119" s="26" t="s">
        <v>3898</v>
      </c>
      <c r="H3119" s="7">
        <v>2.8</v>
      </c>
      <c r="I3119" s="27">
        <v>2.8</v>
      </c>
      <c r="J3119" s="27"/>
      <c r="K3119" s="7">
        <v>3</v>
      </c>
      <c r="L3119" s="8">
        <f t="shared" si="264"/>
        <v>1478400</v>
      </c>
      <c r="M3119" s="8">
        <f t="shared" si="263"/>
        <v>380520</v>
      </c>
      <c r="N3119" s="8">
        <f t="shared" si="261"/>
        <v>1212036</v>
      </c>
    </row>
    <row r="3120" spans="1:14" ht="42.75" x14ac:dyDescent="0.2">
      <c r="A3120" s="25">
        <v>602570</v>
      </c>
      <c r="B3120" s="15" t="s">
        <v>3691</v>
      </c>
      <c r="C3120" s="15" t="s">
        <v>3871</v>
      </c>
      <c r="D3120" s="15" t="s">
        <v>3895</v>
      </c>
      <c r="E3120" s="16"/>
      <c r="F3120" s="13" t="s">
        <v>3899</v>
      </c>
      <c r="G3120" s="26" t="s">
        <v>24</v>
      </c>
      <c r="H3120" s="7">
        <v>26</v>
      </c>
      <c r="I3120" s="27">
        <v>26</v>
      </c>
      <c r="J3120" s="27"/>
      <c r="K3120" s="7">
        <v>5</v>
      </c>
      <c r="L3120" s="8">
        <f t="shared" si="264"/>
        <v>13728000</v>
      </c>
      <c r="M3120" s="8">
        <f t="shared" si="263"/>
        <v>3533400</v>
      </c>
      <c r="N3120" s="8">
        <f t="shared" si="261"/>
        <v>11254620</v>
      </c>
    </row>
    <row r="3121" spans="1:14" ht="171" x14ac:dyDescent="0.2">
      <c r="A3121" s="25">
        <v>602575</v>
      </c>
      <c r="B3121" s="15" t="s">
        <v>3691</v>
      </c>
      <c r="C3121" s="15" t="s">
        <v>3871</v>
      </c>
      <c r="D3121" s="15" t="s">
        <v>3895</v>
      </c>
      <c r="E3121" s="16"/>
      <c r="F3121" s="13" t="s">
        <v>3900</v>
      </c>
      <c r="G3121" s="26" t="s">
        <v>3901</v>
      </c>
      <c r="H3121" s="7">
        <v>25</v>
      </c>
      <c r="I3121" s="27">
        <v>25</v>
      </c>
      <c r="J3121" s="27"/>
      <c r="K3121" s="7">
        <v>5</v>
      </c>
      <c r="L3121" s="8">
        <f t="shared" si="264"/>
        <v>13200000</v>
      </c>
      <c r="M3121" s="8">
        <f t="shared" si="263"/>
        <v>3397500</v>
      </c>
      <c r="N3121" s="8">
        <f t="shared" si="261"/>
        <v>10821750</v>
      </c>
    </row>
    <row r="3122" spans="1:14" ht="42.75" x14ac:dyDescent="0.2">
      <c r="A3122" s="25">
        <v>602580</v>
      </c>
      <c r="B3122" s="15" t="s">
        <v>3691</v>
      </c>
      <c r="C3122" s="15" t="s">
        <v>3871</v>
      </c>
      <c r="D3122" s="15" t="s">
        <v>3895</v>
      </c>
      <c r="E3122" s="16"/>
      <c r="F3122" s="13" t="s">
        <v>3902</v>
      </c>
      <c r="G3122" s="26"/>
      <c r="H3122" s="7">
        <v>45</v>
      </c>
      <c r="I3122" s="27">
        <v>45</v>
      </c>
      <c r="J3122" s="27"/>
      <c r="K3122" s="7">
        <v>5</v>
      </c>
      <c r="L3122" s="8">
        <f t="shared" si="264"/>
        <v>23760000</v>
      </c>
      <c r="M3122" s="8">
        <f t="shared" si="263"/>
        <v>6115500</v>
      </c>
      <c r="N3122" s="8">
        <f t="shared" si="261"/>
        <v>19479150</v>
      </c>
    </row>
    <row r="3123" spans="1:14" ht="57" x14ac:dyDescent="0.2">
      <c r="A3123" s="25">
        <v>602586</v>
      </c>
      <c r="B3123" s="15" t="s">
        <v>3691</v>
      </c>
      <c r="C3123" s="15" t="s">
        <v>3903</v>
      </c>
      <c r="D3123" s="15" t="s">
        <v>27</v>
      </c>
      <c r="E3123" s="16"/>
      <c r="F3123" s="13" t="s">
        <v>3904</v>
      </c>
      <c r="G3123" s="26"/>
      <c r="H3123" s="7">
        <v>5</v>
      </c>
      <c r="I3123" s="27">
        <v>5</v>
      </c>
      <c r="J3123" s="27"/>
      <c r="K3123" s="7">
        <v>0</v>
      </c>
      <c r="L3123" s="8">
        <f t="shared" si="264"/>
        <v>2640000</v>
      </c>
      <c r="M3123" s="8">
        <f t="shared" si="263"/>
        <v>679500</v>
      </c>
      <c r="N3123" s="8">
        <f t="shared" si="261"/>
        <v>2164350</v>
      </c>
    </row>
    <row r="3124" spans="1:14" ht="42.75" x14ac:dyDescent="0.2">
      <c r="A3124" s="25">
        <v>602595</v>
      </c>
      <c r="B3124" s="15" t="s">
        <v>3691</v>
      </c>
      <c r="C3124" s="15" t="s">
        <v>3903</v>
      </c>
      <c r="D3124" s="15" t="s">
        <v>3905</v>
      </c>
      <c r="E3124" s="16"/>
      <c r="F3124" s="13" t="s">
        <v>3906</v>
      </c>
      <c r="G3124" s="26"/>
      <c r="H3124" s="7">
        <v>19.100000000000001</v>
      </c>
      <c r="I3124" s="27">
        <v>19.100000000000001</v>
      </c>
      <c r="J3124" s="27"/>
      <c r="K3124" s="7">
        <v>6</v>
      </c>
      <c r="L3124" s="8">
        <f t="shared" si="264"/>
        <v>10084800</v>
      </c>
      <c r="M3124" s="8">
        <f t="shared" si="263"/>
        <v>2595690</v>
      </c>
      <c r="N3124" s="8">
        <f t="shared" si="261"/>
        <v>8267817</v>
      </c>
    </row>
    <row r="3125" spans="1:14" ht="42.75" x14ac:dyDescent="0.2">
      <c r="A3125" s="25">
        <v>602600</v>
      </c>
      <c r="B3125" s="15" t="s">
        <v>3691</v>
      </c>
      <c r="C3125" s="15" t="s">
        <v>3903</v>
      </c>
      <c r="D3125" s="15" t="s">
        <v>3907</v>
      </c>
      <c r="E3125" s="16"/>
      <c r="F3125" s="13" t="s">
        <v>3908</v>
      </c>
      <c r="G3125" s="26"/>
      <c r="H3125" s="7">
        <v>1.5</v>
      </c>
      <c r="I3125" s="27">
        <v>1.5</v>
      </c>
      <c r="J3125" s="27"/>
      <c r="K3125" s="7">
        <v>0</v>
      </c>
      <c r="L3125" s="8">
        <f t="shared" si="264"/>
        <v>792000</v>
      </c>
      <c r="M3125" s="8">
        <f t="shared" si="263"/>
        <v>203850</v>
      </c>
      <c r="N3125" s="8">
        <f t="shared" si="261"/>
        <v>649305</v>
      </c>
    </row>
    <row r="3126" spans="1:14" ht="85.5" x14ac:dyDescent="0.2">
      <c r="A3126" s="25">
        <v>602605</v>
      </c>
      <c r="B3126" s="15" t="s">
        <v>3691</v>
      </c>
      <c r="C3126" s="15" t="s">
        <v>3903</v>
      </c>
      <c r="D3126" s="15" t="s">
        <v>3909</v>
      </c>
      <c r="E3126" s="16"/>
      <c r="F3126" s="13" t="s">
        <v>3910</v>
      </c>
      <c r="G3126" s="26"/>
      <c r="H3126" s="7">
        <v>27</v>
      </c>
      <c r="I3126" s="27">
        <v>27</v>
      </c>
      <c r="J3126" s="27"/>
      <c r="K3126" s="7">
        <v>6</v>
      </c>
      <c r="L3126" s="8">
        <f t="shared" si="264"/>
        <v>14256000</v>
      </c>
      <c r="M3126" s="8">
        <f t="shared" si="263"/>
        <v>3669300</v>
      </c>
      <c r="N3126" s="8">
        <f t="shared" si="261"/>
        <v>11687490</v>
      </c>
    </row>
    <row r="3127" spans="1:14" ht="42.75" x14ac:dyDescent="0.2">
      <c r="A3127" s="25">
        <v>602610</v>
      </c>
      <c r="B3127" s="15" t="s">
        <v>3691</v>
      </c>
      <c r="C3127" s="15" t="s">
        <v>3903</v>
      </c>
      <c r="D3127" s="15" t="s">
        <v>3909</v>
      </c>
      <c r="E3127" s="16"/>
      <c r="F3127" s="13" t="s">
        <v>3911</v>
      </c>
      <c r="G3127" s="26"/>
      <c r="H3127" s="7">
        <v>28.5</v>
      </c>
      <c r="I3127" s="27">
        <v>28.5</v>
      </c>
      <c r="J3127" s="27"/>
      <c r="K3127" s="7">
        <v>6</v>
      </c>
      <c r="L3127" s="8">
        <f t="shared" si="264"/>
        <v>15048000</v>
      </c>
      <c r="M3127" s="8">
        <f t="shared" si="263"/>
        <v>3873150</v>
      </c>
      <c r="N3127" s="8">
        <f t="shared" si="261"/>
        <v>12336795</v>
      </c>
    </row>
    <row r="3128" spans="1:14" ht="85.5" x14ac:dyDescent="0.2">
      <c r="A3128" s="25">
        <v>602615</v>
      </c>
      <c r="B3128" s="15" t="s">
        <v>3691</v>
      </c>
      <c r="C3128" s="15" t="s">
        <v>3903</v>
      </c>
      <c r="D3128" s="15" t="s">
        <v>3909</v>
      </c>
      <c r="E3128" s="16"/>
      <c r="F3128" s="13" t="s">
        <v>3912</v>
      </c>
      <c r="G3128" s="26"/>
      <c r="H3128" s="7">
        <v>29</v>
      </c>
      <c r="I3128" s="27">
        <v>29</v>
      </c>
      <c r="J3128" s="27"/>
      <c r="K3128" s="7">
        <v>6</v>
      </c>
      <c r="L3128" s="8">
        <f t="shared" si="264"/>
        <v>15312000</v>
      </c>
      <c r="M3128" s="8">
        <f t="shared" si="263"/>
        <v>3941100</v>
      </c>
      <c r="N3128" s="8">
        <f t="shared" si="261"/>
        <v>12553230</v>
      </c>
    </row>
    <row r="3129" spans="1:14" ht="71.25" x14ac:dyDescent="0.2">
      <c r="A3129" s="25">
        <v>602620</v>
      </c>
      <c r="B3129" s="15" t="s">
        <v>3691</v>
      </c>
      <c r="C3129" s="15" t="s">
        <v>3903</v>
      </c>
      <c r="D3129" s="15" t="s">
        <v>3909</v>
      </c>
      <c r="E3129" s="16"/>
      <c r="F3129" s="13" t="s">
        <v>3913</v>
      </c>
      <c r="G3129" s="26"/>
      <c r="H3129" s="7">
        <v>22</v>
      </c>
      <c r="I3129" s="27">
        <v>22</v>
      </c>
      <c r="J3129" s="27"/>
      <c r="K3129" s="7">
        <v>6</v>
      </c>
      <c r="L3129" s="8">
        <f t="shared" si="264"/>
        <v>11616000</v>
      </c>
      <c r="M3129" s="8">
        <f t="shared" si="263"/>
        <v>2989800</v>
      </c>
      <c r="N3129" s="8">
        <f t="shared" si="261"/>
        <v>9523140</v>
      </c>
    </row>
    <row r="3130" spans="1:14" ht="42.75" x14ac:dyDescent="0.2">
      <c r="A3130" s="25">
        <v>602625</v>
      </c>
      <c r="B3130" s="15" t="s">
        <v>3691</v>
      </c>
      <c r="C3130" s="15" t="s">
        <v>3903</v>
      </c>
      <c r="D3130" s="15" t="s">
        <v>1231</v>
      </c>
      <c r="E3130" s="16"/>
      <c r="F3130" s="13" t="s">
        <v>3914</v>
      </c>
      <c r="G3130" s="26"/>
      <c r="H3130" s="7">
        <v>21</v>
      </c>
      <c r="I3130" s="27">
        <v>21</v>
      </c>
      <c r="J3130" s="27"/>
      <c r="K3130" s="7">
        <v>6</v>
      </c>
      <c r="L3130" s="8">
        <f t="shared" si="264"/>
        <v>11088000</v>
      </c>
      <c r="M3130" s="8">
        <f t="shared" si="263"/>
        <v>2853900</v>
      </c>
      <c r="N3130" s="8">
        <f t="shared" si="261"/>
        <v>9090270</v>
      </c>
    </row>
    <row r="3131" spans="1:14" ht="57" x14ac:dyDescent="0.2">
      <c r="A3131" s="25">
        <v>602630</v>
      </c>
      <c r="B3131" s="15" t="s">
        <v>3691</v>
      </c>
      <c r="C3131" s="15" t="s">
        <v>3903</v>
      </c>
      <c r="D3131" s="15" t="s">
        <v>1231</v>
      </c>
      <c r="E3131" s="16"/>
      <c r="F3131" s="13" t="s">
        <v>3915</v>
      </c>
      <c r="G3131" s="26" t="s">
        <v>3916</v>
      </c>
      <c r="H3131" s="7">
        <v>31.3</v>
      </c>
      <c r="I3131" s="27">
        <v>31.3</v>
      </c>
      <c r="J3131" s="27"/>
      <c r="K3131" s="7">
        <v>6</v>
      </c>
      <c r="L3131" s="8">
        <f t="shared" si="264"/>
        <v>16526400</v>
      </c>
      <c r="M3131" s="8">
        <f t="shared" si="263"/>
        <v>4253670</v>
      </c>
      <c r="N3131" s="8">
        <f t="shared" si="261"/>
        <v>13548831</v>
      </c>
    </row>
    <row r="3132" spans="1:14" ht="42.75" x14ac:dyDescent="0.2">
      <c r="A3132" s="25">
        <v>602635</v>
      </c>
      <c r="B3132" s="15" t="s">
        <v>3691</v>
      </c>
      <c r="C3132" s="15" t="s">
        <v>3903</v>
      </c>
      <c r="D3132" s="15" t="s">
        <v>1231</v>
      </c>
      <c r="E3132" s="15" t="s">
        <v>164</v>
      </c>
      <c r="F3132" s="13" t="s">
        <v>3917</v>
      </c>
      <c r="G3132" s="26"/>
      <c r="H3132" s="7">
        <v>19.7</v>
      </c>
      <c r="I3132" s="27">
        <v>19.7</v>
      </c>
      <c r="J3132" s="27"/>
      <c r="K3132" s="7">
        <v>6</v>
      </c>
      <c r="L3132" s="12">
        <f t="shared" si="264"/>
        <v>10401600</v>
      </c>
      <c r="M3132" s="12">
        <f t="shared" si="263"/>
        <v>2677230</v>
      </c>
      <c r="N3132" s="12">
        <f t="shared" si="261"/>
        <v>8527539</v>
      </c>
    </row>
    <row r="3133" spans="1:14" ht="42.75" x14ac:dyDescent="0.2">
      <c r="A3133" s="25">
        <v>602640</v>
      </c>
      <c r="B3133" s="15" t="s">
        <v>3691</v>
      </c>
      <c r="C3133" s="15" t="s">
        <v>3918</v>
      </c>
      <c r="D3133" s="15" t="s">
        <v>236</v>
      </c>
      <c r="E3133" s="16"/>
      <c r="F3133" s="13" t="s">
        <v>3919</v>
      </c>
      <c r="G3133" s="26"/>
      <c r="H3133" s="7">
        <v>8</v>
      </c>
      <c r="I3133" s="27">
        <v>8</v>
      </c>
      <c r="J3133" s="27"/>
      <c r="K3133" s="7">
        <v>5</v>
      </c>
      <c r="L3133" s="8">
        <f>I3133*528000+J3133*1030000</f>
        <v>4224000</v>
      </c>
      <c r="M3133" s="8">
        <f t="shared" si="263"/>
        <v>1087200</v>
      </c>
      <c r="N3133" s="8">
        <f t="shared" si="261"/>
        <v>3462960</v>
      </c>
    </row>
    <row r="3134" spans="1:14" ht="42.75" x14ac:dyDescent="0.2">
      <c r="A3134" s="25">
        <v>602645</v>
      </c>
      <c r="B3134" s="15" t="s">
        <v>3691</v>
      </c>
      <c r="C3134" s="15" t="s">
        <v>3918</v>
      </c>
      <c r="D3134" s="15" t="s">
        <v>236</v>
      </c>
      <c r="E3134" s="16"/>
      <c r="F3134" s="13" t="s">
        <v>3920</v>
      </c>
      <c r="G3134" s="26"/>
      <c r="H3134" s="7">
        <v>3</v>
      </c>
      <c r="I3134" s="27">
        <v>3</v>
      </c>
      <c r="J3134" s="27"/>
      <c r="K3134" s="7">
        <v>5</v>
      </c>
      <c r="L3134" s="8">
        <f t="shared" ref="L3134:L3148" si="265">I3134*528000+J3134*1030000</f>
        <v>1584000</v>
      </c>
      <c r="M3134" s="8">
        <f t="shared" si="263"/>
        <v>407700</v>
      </c>
      <c r="N3134" s="8">
        <f t="shared" si="261"/>
        <v>1298610</v>
      </c>
    </row>
    <row r="3135" spans="1:14" ht="42.75" x14ac:dyDescent="0.2">
      <c r="A3135" s="25">
        <v>602650</v>
      </c>
      <c r="B3135" s="15" t="s">
        <v>3691</v>
      </c>
      <c r="C3135" s="15" t="s">
        <v>3918</v>
      </c>
      <c r="D3135" s="15" t="s">
        <v>171</v>
      </c>
      <c r="E3135" s="16"/>
      <c r="F3135" s="13" t="s">
        <v>3921</v>
      </c>
      <c r="G3135" s="26"/>
      <c r="H3135" s="7">
        <v>45</v>
      </c>
      <c r="I3135" s="27">
        <v>45</v>
      </c>
      <c r="J3135" s="27"/>
      <c r="K3135" s="7">
        <v>5</v>
      </c>
      <c r="L3135" s="8">
        <f t="shared" si="265"/>
        <v>23760000</v>
      </c>
      <c r="M3135" s="8">
        <f t="shared" si="263"/>
        <v>6115500</v>
      </c>
      <c r="N3135" s="8">
        <f t="shared" si="261"/>
        <v>19479150</v>
      </c>
    </row>
    <row r="3136" spans="1:14" ht="57" x14ac:dyDescent="0.2">
      <c r="A3136" s="25">
        <v>602655</v>
      </c>
      <c r="B3136" s="15" t="s">
        <v>3691</v>
      </c>
      <c r="C3136" s="15" t="s">
        <v>3918</v>
      </c>
      <c r="D3136" s="15" t="s">
        <v>171</v>
      </c>
      <c r="E3136" s="16"/>
      <c r="F3136" s="13" t="s">
        <v>3922</v>
      </c>
      <c r="G3136" s="26"/>
      <c r="H3136" s="7">
        <v>13.8</v>
      </c>
      <c r="I3136" s="27">
        <v>13.8</v>
      </c>
      <c r="J3136" s="27"/>
      <c r="K3136" s="7">
        <v>5</v>
      </c>
      <c r="L3136" s="8">
        <f t="shared" si="265"/>
        <v>7286400</v>
      </c>
      <c r="M3136" s="8">
        <f t="shared" si="263"/>
        <v>1875420</v>
      </c>
      <c r="N3136" s="8">
        <f t="shared" si="261"/>
        <v>5973606</v>
      </c>
    </row>
    <row r="3137" spans="1:14" ht="42.75" x14ac:dyDescent="0.2">
      <c r="A3137" s="25">
        <v>602660</v>
      </c>
      <c r="B3137" s="15" t="s">
        <v>3691</v>
      </c>
      <c r="C3137" s="15" t="s">
        <v>3918</v>
      </c>
      <c r="D3137" s="15" t="s">
        <v>171</v>
      </c>
      <c r="E3137" s="16"/>
      <c r="F3137" s="13" t="s">
        <v>3923</v>
      </c>
      <c r="G3137" s="26"/>
      <c r="H3137" s="7">
        <v>13.5</v>
      </c>
      <c r="I3137" s="27">
        <v>13.5</v>
      </c>
      <c r="J3137" s="27"/>
      <c r="K3137" s="7">
        <v>5</v>
      </c>
      <c r="L3137" s="8">
        <f t="shared" si="265"/>
        <v>7128000</v>
      </c>
      <c r="M3137" s="8">
        <f t="shared" si="263"/>
        <v>1834650</v>
      </c>
      <c r="N3137" s="8">
        <f t="shared" si="261"/>
        <v>5843745</v>
      </c>
    </row>
    <row r="3138" spans="1:14" ht="42.75" x14ac:dyDescent="0.2">
      <c r="A3138" s="25">
        <v>602665</v>
      </c>
      <c r="B3138" s="15" t="s">
        <v>3691</v>
      </c>
      <c r="C3138" s="15" t="s">
        <v>3918</v>
      </c>
      <c r="D3138" s="15" t="s">
        <v>171</v>
      </c>
      <c r="E3138" s="16"/>
      <c r="F3138" s="13" t="s">
        <v>3924</v>
      </c>
      <c r="G3138" s="26"/>
      <c r="H3138" s="7">
        <v>42.3</v>
      </c>
      <c r="I3138" s="27">
        <v>42.3</v>
      </c>
      <c r="J3138" s="27"/>
      <c r="K3138" s="7">
        <v>5</v>
      </c>
      <c r="L3138" s="8">
        <f t="shared" si="265"/>
        <v>22334400</v>
      </c>
      <c r="M3138" s="8">
        <f t="shared" si="263"/>
        <v>5748570</v>
      </c>
      <c r="N3138" s="8">
        <f t="shared" si="261"/>
        <v>18310401</v>
      </c>
    </row>
    <row r="3139" spans="1:14" ht="42.75" x14ac:dyDescent="0.2">
      <c r="A3139" s="25">
        <v>602670</v>
      </c>
      <c r="B3139" s="15" t="s">
        <v>3691</v>
      </c>
      <c r="C3139" s="15" t="s">
        <v>3918</v>
      </c>
      <c r="D3139" s="15" t="s">
        <v>171</v>
      </c>
      <c r="E3139" s="16"/>
      <c r="F3139" s="13" t="s">
        <v>3925</v>
      </c>
      <c r="G3139" s="26"/>
      <c r="H3139" s="7">
        <v>52.2</v>
      </c>
      <c r="I3139" s="27">
        <v>52.2</v>
      </c>
      <c r="J3139" s="27"/>
      <c r="K3139" s="7">
        <v>5</v>
      </c>
      <c r="L3139" s="8">
        <f t="shared" si="265"/>
        <v>27561600</v>
      </c>
      <c r="M3139" s="8">
        <f t="shared" si="263"/>
        <v>7093980</v>
      </c>
      <c r="N3139" s="8">
        <f t="shared" si="261"/>
        <v>22595814</v>
      </c>
    </row>
    <row r="3140" spans="1:14" ht="42.75" x14ac:dyDescent="0.2">
      <c r="A3140" s="25">
        <v>602675</v>
      </c>
      <c r="B3140" s="15" t="s">
        <v>3691</v>
      </c>
      <c r="C3140" s="15" t="s">
        <v>3918</v>
      </c>
      <c r="D3140" s="15" t="s">
        <v>1495</v>
      </c>
      <c r="E3140" s="16"/>
      <c r="F3140" s="13" t="s">
        <v>3926</v>
      </c>
      <c r="G3140" s="26"/>
      <c r="H3140" s="7">
        <v>28.9</v>
      </c>
      <c r="I3140" s="27">
        <v>28.9</v>
      </c>
      <c r="J3140" s="27"/>
      <c r="K3140" s="7">
        <v>5</v>
      </c>
      <c r="L3140" s="8">
        <f t="shared" si="265"/>
        <v>15259200</v>
      </c>
      <c r="M3140" s="8">
        <f t="shared" si="263"/>
        <v>3927510</v>
      </c>
      <c r="N3140" s="8">
        <f t="shared" ref="N3140:N3203" si="266">L3140- ((M3140*70)/100)</f>
        <v>12509943</v>
      </c>
    </row>
    <row r="3141" spans="1:14" ht="42.75" x14ac:dyDescent="0.2">
      <c r="A3141" s="25">
        <v>602680</v>
      </c>
      <c r="B3141" s="15" t="s">
        <v>3691</v>
      </c>
      <c r="C3141" s="15" t="s">
        <v>3918</v>
      </c>
      <c r="D3141" s="15" t="s">
        <v>1495</v>
      </c>
      <c r="E3141" s="16"/>
      <c r="F3141" s="13" t="s">
        <v>3927</v>
      </c>
      <c r="G3141" s="26"/>
      <c r="H3141" s="7">
        <v>6</v>
      </c>
      <c r="I3141" s="27">
        <v>6</v>
      </c>
      <c r="J3141" s="27"/>
      <c r="K3141" s="7">
        <v>5</v>
      </c>
      <c r="L3141" s="8">
        <f t="shared" si="265"/>
        <v>3168000</v>
      </c>
      <c r="M3141" s="8">
        <f t="shared" si="263"/>
        <v>815400</v>
      </c>
      <c r="N3141" s="8">
        <f t="shared" si="266"/>
        <v>2597220</v>
      </c>
    </row>
    <row r="3142" spans="1:14" ht="42.75" x14ac:dyDescent="0.2">
      <c r="A3142" s="25">
        <v>602685</v>
      </c>
      <c r="B3142" s="15" t="s">
        <v>3691</v>
      </c>
      <c r="C3142" s="15" t="s">
        <v>3918</v>
      </c>
      <c r="D3142" s="15" t="s">
        <v>1495</v>
      </c>
      <c r="E3142" s="16"/>
      <c r="F3142" s="13" t="s">
        <v>3928</v>
      </c>
      <c r="G3142" s="26"/>
      <c r="H3142" s="7">
        <v>35.6</v>
      </c>
      <c r="I3142" s="27">
        <v>35.6</v>
      </c>
      <c r="J3142" s="27"/>
      <c r="K3142" s="7">
        <v>7</v>
      </c>
      <c r="L3142" s="8">
        <f t="shared" si="265"/>
        <v>18796800</v>
      </c>
      <c r="M3142" s="8">
        <f t="shared" si="263"/>
        <v>4838040</v>
      </c>
      <c r="N3142" s="8">
        <f t="shared" si="266"/>
        <v>15410172</v>
      </c>
    </row>
    <row r="3143" spans="1:14" ht="57" x14ac:dyDescent="0.2">
      <c r="A3143" s="25">
        <v>602690</v>
      </c>
      <c r="B3143" s="15" t="s">
        <v>3691</v>
      </c>
      <c r="C3143" s="15" t="s">
        <v>3918</v>
      </c>
      <c r="D3143" s="15" t="s">
        <v>1495</v>
      </c>
      <c r="E3143" s="16"/>
      <c r="F3143" s="13" t="s">
        <v>3929</v>
      </c>
      <c r="G3143" s="26"/>
      <c r="H3143" s="7">
        <v>4.8</v>
      </c>
      <c r="I3143" s="27">
        <v>4.8</v>
      </c>
      <c r="J3143" s="27"/>
      <c r="K3143" s="7">
        <v>5</v>
      </c>
      <c r="L3143" s="8">
        <f t="shared" si="265"/>
        <v>2534400</v>
      </c>
      <c r="M3143" s="8">
        <f t="shared" si="263"/>
        <v>652320</v>
      </c>
      <c r="N3143" s="8">
        <f t="shared" si="266"/>
        <v>2077776</v>
      </c>
    </row>
    <row r="3144" spans="1:14" ht="57" x14ac:dyDescent="0.2">
      <c r="A3144" s="25">
        <v>602695</v>
      </c>
      <c r="B3144" s="15" t="s">
        <v>3691</v>
      </c>
      <c r="C3144" s="15" t="s">
        <v>3918</v>
      </c>
      <c r="D3144" s="15" t="s">
        <v>3930</v>
      </c>
      <c r="E3144" s="16"/>
      <c r="F3144" s="13" t="s">
        <v>3931</v>
      </c>
      <c r="G3144" s="26"/>
      <c r="H3144" s="7">
        <v>28.6</v>
      </c>
      <c r="I3144" s="27">
        <v>28.6</v>
      </c>
      <c r="J3144" s="27"/>
      <c r="K3144" s="7">
        <v>5</v>
      </c>
      <c r="L3144" s="8">
        <f t="shared" si="265"/>
        <v>15100800</v>
      </c>
      <c r="M3144" s="8">
        <f>(I3144*135900)+(J3144*168000)</f>
        <v>3886740</v>
      </c>
      <c r="N3144" s="8">
        <f t="shared" si="266"/>
        <v>12380082</v>
      </c>
    </row>
    <row r="3145" spans="1:14" ht="42.75" x14ac:dyDescent="0.2">
      <c r="A3145" s="25">
        <v>602700</v>
      </c>
      <c r="B3145" s="15" t="s">
        <v>3691</v>
      </c>
      <c r="C3145" s="15" t="s">
        <v>3918</v>
      </c>
      <c r="D3145" s="15" t="s">
        <v>3932</v>
      </c>
      <c r="E3145" s="16"/>
      <c r="F3145" s="13" t="s">
        <v>3933</v>
      </c>
      <c r="G3145" s="26"/>
      <c r="H3145" s="7">
        <v>3.2</v>
      </c>
      <c r="I3145" s="27">
        <v>3.2</v>
      </c>
      <c r="J3145" s="27"/>
      <c r="K3145" s="7">
        <v>5</v>
      </c>
      <c r="L3145" s="8">
        <f t="shared" si="265"/>
        <v>1689600</v>
      </c>
      <c r="M3145" s="8">
        <f t="shared" si="263"/>
        <v>434880</v>
      </c>
      <c r="N3145" s="8">
        <f t="shared" si="266"/>
        <v>1385184</v>
      </c>
    </row>
    <row r="3146" spans="1:14" ht="57" x14ac:dyDescent="0.2">
      <c r="A3146" s="25">
        <v>602705</v>
      </c>
      <c r="B3146" s="15" t="s">
        <v>3691</v>
      </c>
      <c r="C3146" s="15" t="s">
        <v>3918</v>
      </c>
      <c r="D3146" s="15" t="s">
        <v>3932</v>
      </c>
      <c r="E3146" s="16"/>
      <c r="F3146" s="13" t="s">
        <v>3934</v>
      </c>
      <c r="G3146" s="26"/>
      <c r="H3146" s="7">
        <v>5.5</v>
      </c>
      <c r="I3146" s="27">
        <v>5.5</v>
      </c>
      <c r="J3146" s="27"/>
      <c r="K3146" s="7">
        <v>5</v>
      </c>
      <c r="L3146" s="8">
        <f t="shared" si="265"/>
        <v>2904000</v>
      </c>
      <c r="M3146" s="8">
        <f t="shared" si="263"/>
        <v>747450</v>
      </c>
      <c r="N3146" s="8">
        <f t="shared" si="266"/>
        <v>2380785</v>
      </c>
    </row>
    <row r="3147" spans="1:14" ht="57" x14ac:dyDescent="0.2">
      <c r="A3147" s="25">
        <v>602710</v>
      </c>
      <c r="B3147" s="15" t="s">
        <v>3691</v>
      </c>
      <c r="C3147" s="15" t="s">
        <v>3918</v>
      </c>
      <c r="D3147" s="15" t="s">
        <v>3932</v>
      </c>
      <c r="E3147" s="16"/>
      <c r="F3147" s="13" t="s">
        <v>3935</v>
      </c>
      <c r="G3147" s="26" t="s">
        <v>3936</v>
      </c>
      <c r="H3147" s="7">
        <v>15</v>
      </c>
      <c r="I3147" s="27">
        <v>15</v>
      </c>
      <c r="J3147" s="27"/>
      <c r="K3147" s="7">
        <v>6</v>
      </c>
      <c r="L3147" s="8">
        <f t="shared" si="265"/>
        <v>7920000</v>
      </c>
      <c r="M3147" s="8">
        <f t="shared" si="263"/>
        <v>2038500</v>
      </c>
      <c r="N3147" s="8">
        <f t="shared" si="266"/>
        <v>6493050</v>
      </c>
    </row>
    <row r="3148" spans="1:14" ht="42.75" x14ac:dyDescent="0.2">
      <c r="A3148" s="25">
        <v>602715</v>
      </c>
      <c r="B3148" s="15" t="s">
        <v>3691</v>
      </c>
      <c r="C3148" s="15" t="s">
        <v>3918</v>
      </c>
      <c r="D3148" s="15" t="s">
        <v>3937</v>
      </c>
      <c r="E3148" s="16"/>
      <c r="F3148" s="13" t="s">
        <v>3938</v>
      </c>
      <c r="G3148" s="26"/>
      <c r="H3148" s="7">
        <v>3.2</v>
      </c>
      <c r="I3148" s="27">
        <v>3.2</v>
      </c>
      <c r="J3148" s="27"/>
      <c r="K3148" s="7">
        <v>5</v>
      </c>
      <c r="L3148" s="8">
        <f t="shared" si="265"/>
        <v>1689600</v>
      </c>
      <c r="M3148" s="8">
        <f t="shared" si="263"/>
        <v>434880</v>
      </c>
      <c r="N3148" s="8">
        <f t="shared" si="266"/>
        <v>1385184</v>
      </c>
    </row>
    <row r="3149" spans="1:14" ht="42.75" x14ac:dyDescent="0.2">
      <c r="A3149" s="25">
        <v>602720</v>
      </c>
      <c r="B3149" s="15" t="s">
        <v>3691</v>
      </c>
      <c r="C3149" s="15" t="s">
        <v>3918</v>
      </c>
      <c r="D3149" s="15" t="s">
        <v>3937</v>
      </c>
      <c r="E3149" s="15" t="s">
        <v>22</v>
      </c>
      <c r="F3149" s="13" t="s">
        <v>3939</v>
      </c>
      <c r="G3149" s="26" t="s">
        <v>405</v>
      </c>
      <c r="H3149" s="7">
        <v>4</v>
      </c>
      <c r="I3149" s="27">
        <v>4</v>
      </c>
      <c r="J3149" s="27"/>
      <c r="K3149" s="7">
        <v>5</v>
      </c>
      <c r="L3149" s="12">
        <f>I3149*277000+J3149*644000</f>
        <v>1108000</v>
      </c>
      <c r="M3149" s="12">
        <f>(I3149*135900)+(J3149*179000)</f>
        <v>543600</v>
      </c>
      <c r="N3149" s="12">
        <f t="shared" si="266"/>
        <v>727480</v>
      </c>
    </row>
    <row r="3150" spans="1:14" ht="28.5" x14ac:dyDescent="0.2">
      <c r="A3150" s="25">
        <v>602725</v>
      </c>
      <c r="B3150" s="15" t="s">
        <v>3940</v>
      </c>
      <c r="C3150" s="15" t="s">
        <v>3941</v>
      </c>
      <c r="D3150" s="15" t="s">
        <v>236</v>
      </c>
      <c r="E3150" s="16"/>
      <c r="F3150" s="13" t="s">
        <v>3942</v>
      </c>
      <c r="G3150" s="26"/>
      <c r="H3150" s="7">
        <v>3</v>
      </c>
      <c r="I3150" s="27">
        <v>3</v>
      </c>
      <c r="J3150" s="27"/>
      <c r="K3150" s="7">
        <v>0</v>
      </c>
      <c r="L3150" s="28">
        <f>I3150*528000+J3150*1030000</f>
        <v>1584000</v>
      </c>
      <c r="M3150" s="8">
        <f>(I3150*135900)+(J3150*168000)</f>
        <v>407700</v>
      </c>
      <c r="N3150" s="8">
        <f t="shared" si="266"/>
        <v>1298610</v>
      </c>
    </row>
    <row r="3151" spans="1:14" ht="28.5" x14ac:dyDescent="0.2">
      <c r="A3151" s="25">
        <v>602730</v>
      </c>
      <c r="B3151" s="15" t="s">
        <v>3940</v>
      </c>
      <c r="C3151" s="15" t="s">
        <v>3941</v>
      </c>
      <c r="D3151" s="15" t="s">
        <v>236</v>
      </c>
      <c r="E3151" s="15" t="s">
        <v>25</v>
      </c>
      <c r="F3151" s="13" t="s">
        <v>3943</v>
      </c>
      <c r="G3151" s="26"/>
      <c r="H3151" s="7">
        <v>1</v>
      </c>
      <c r="I3151" s="27">
        <v>1</v>
      </c>
      <c r="J3151" s="27"/>
      <c r="K3151" s="7">
        <v>0</v>
      </c>
      <c r="L3151" s="12">
        <f>I3151*277000+J3151*644000</f>
        <v>277000</v>
      </c>
      <c r="M3151" s="12">
        <f>(I3151*135900)+(J3151*179000)</f>
        <v>135900</v>
      </c>
      <c r="N3151" s="12">
        <f t="shared" si="266"/>
        <v>181870</v>
      </c>
    </row>
    <row r="3152" spans="1:14" ht="28.5" x14ac:dyDescent="0.2">
      <c r="A3152" s="25">
        <v>602735</v>
      </c>
      <c r="B3152" s="15" t="s">
        <v>3940</v>
      </c>
      <c r="C3152" s="15" t="s">
        <v>3941</v>
      </c>
      <c r="D3152" s="15" t="s">
        <v>171</v>
      </c>
      <c r="E3152" s="15" t="s">
        <v>22</v>
      </c>
      <c r="F3152" s="13" t="s">
        <v>3944</v>
      </c>
      <c r="G3152" s="26"/>
      <c r="H3152" s="7">
        <v>2.9</v>
      </c>
      <c r="I3152" s="27">
        <v>2.9</v>
      </c>
      <c r="J3152" s="27"/>
      <c r="K3152" s="7">
        <v>0</v>
      </c>
      <c r="L3152" s="12">
        <f>I3152*277000+J3152*644000</f>
        <v>803300</v>
      </c>
      <c r="M3152" s="12">
        <f>(I3152*135900)+(J3152*179000)</f>
        <v>394110</v>
      </c>
      <c r="N3152" s="12">
        <f t="shared" si="266"/>
        <v>527423</v>
      </c>
    </row>
    <row r="3153" spans="1:14" ht="28.5" x14ac:dyDescent="0.2">
      <c r="A3153" s="25">
        <v>602740</v>
      </c>
      <c r="B3153" s="15" t="s">
        <v>3940</v>
      </c>
      <c r="C3153" s="15" t="s">
        <v>3941</v>
      </c>
      <c r="D3153" s="15" t="s">
        <v>171</v>
      </c>
      <c r="E3153" s="16"/>
      <c r="F3153" s="13" t="s">
        <v>3945</v>
      </c>
      <c r="G3153" s="26" t="s">
        <v>3946</v>
      </c>
      <c r="H3153" s="7">
        <v>13.6</v>
      </c>
      <c r="I3153" s="27">
        <v>13.6</v>
      </c>
      <c r="J3153" s="27"/>
      <c r="K3153" s="7">
        <v>4</v>
      </c>
      <c r="L3153" s="28">
        <f>I3153*528000+J3153*1030000</f>
        <v>7180800</v>
      </c>
      <c r="M3153" s="8">
        <f>(I3153*135900)+(J3153*168000)</f>
        <v>1848240</v>
      </c>
      <c r="N3153" s="8">
        <f t="shared" si="266"/>
        <v>5887032</v>
      </c>
    </row>
    <row r="3154" spans="1:14" ht="28.5" x14ac:dyDescent="0.2">
      <c r="A3154" s="25">
        <v>602745</v>
      </c>
      <c r="B3154" s="15" t="s">
        <v>3940</v>
      </c>
      <c r="C3154" s="15" t="s">
        <v>3941</v>
      </c>
      <c r="D3154" s="15" t="s">
        <v>171</v>
      </c>
      <c r="E3154" s="16"/>
      <c r="F3154" s="13" t="s">
        <v>3947</v>
      </c>
      <c r="G3154" s="26"/>
      <c r="H3154" s="7">
        <v>30.9</v>
      </c>
      <c r="I3154" s="27">
        <v>30.9</v>
      </c>
      <c r="J3154" s="27"/>
      <c r="K3154" s="7">
        <v>5</v>
      </c>
      <c r="L3154" s="8">
        <f t="shared" ref="L3154:L3158" si="267">I3154*528000+J3154*1030000</f>
        <v>16315200</v>
      </c>
      <c r="M3154" s="8">
        <f t="shared" ref="M3154:M3158" si="268">(I3154*135900)+(J3154*168000)</f>
        <v>4199310</v>
      </c>
      <c r="N3154" s="8">
        <f t="shared" si="266"/>
        <v>13375683</v>
      </c>
    </row>
    <row r="3155" spans="1:14" ht="28.5" x14ac:dyDescent="0.2">
      <c r="A3155" s="25">
        <v>602750</v>
      </c>
      <c r="B3155" s="15" t="s">
        <v>3940</v>
      </c>
      <c r="C3155" s="15" t="s">
        <v>3941</v>
      </c>
      <c r="D3155" s="15" t="s">
        <v>171</v>
      </c>
      <c r="E3155" s="16"/>
      <c r="F3155" s="13" t="s">
        <v>3948</v>
      </c>
      <c r="G3155" s="26"/>
      <c r="H3155" s="7">
        <v>7.5</v>
      </c>
      <c r="I3155" s="27">
        <v>7.5</v>
      </c>
      <c r="J3155" s="27"/>
      <c r="K3155" s="7">
        <v>0</v>
      </c>
      <c r="L3155" s="8">
        <f t="shared" si="267"/>
        <v>3960000</v>
      </c>
      <c r="M3155" s="8">
        <f t="shared" si="268"/>
        <v>1019250</v>
      </c>
      <c r="N3155" s="8">
        <f t="shared" si="266"/>
        <v>3246525</v>
      </c>
    </row>
    <row r="3156" spans="1:14" ht="42.75" x14ac:dyDescent="0.2">
      <c r="A3156" s="25">
        <v>602755</v>
      </c>
      <c r="B3156" s="15" t="s">
        <v>3940</v>
      </c>
      <c r="C3156" s="15" t="s">
        <v>3941</v>
      </c>
      <c r="D3156" s="15" t="s">
        <v>171</v>
      </c>
      <c r="E3156" s="16"/>
      <c r="F3156" s="13" t="s">
        <v>3949</v>
      </c>
      <c r="G3156" s="26"/>
      <c r="H3156" s="7">
        <v>49.4</v>
      </c>
      <c r="I3156" s="27">
        <v>49.4</v>
      </c>
      <c r="J3156" s="27"/>
      <c r="K3156" s="7">
        <v>6</v>
      </c>
      <c r="L3156" s="8">
        <f t="shared" si="267"/>
        <v>26083200</v>
      </c>
      <c r="M3156" s="8">
        <f t="shared" si="268"/>
        <v>6713460</v>
      </c>
      <c r="N3156" s="8">
        <f t="shared" si="266"/>
        <v>21383778</v>
      </c>
    </row>
    <row r="3157" spans="1:14" ht="42.75" x14ac:dyDescent="0.2">
      <c r="A3157" s="25">
        <v>602760</v>
      </c>
      <c r="B3157" s="15" t="s">
        <v>3940</v>
      </c>
      <c r="C3157" s="15" t="s">
        <v>3941</v>
      </c>
      <c r="D3157" s="15" t="s">
        <v>171</v>
      </c>
      <c r="E3157" s="16"/>
      <c r="F3157" s="13" t="s">
        <v>3950</v>
      </c>
      <c r="G3157" s="26" t="s">
        <v>3951</v>
      </c>
      <c r="H3157" s="7">
        <v>74.400000000000006</v>
      </c>
      <c r="I3157" s="27">
        <v>74.400000000000006</v>
      </c>
      <c r="J3157" s="27"/>
      <c r="K3157" s="7">
        <v>6</v>
      </c>
      <c r="L3157" s="8">
        <f t="shared" si="267"/>
        <v>39283200</v>
      </c>
      <c r="M3157" s="8">
        <f t="shared" si="268"/>
        <v>10110960</v>
      </c>
      <c r="N3157" s="8">
        <f t="shared" si="266"/>
        <v>32205528</v>
      </c>
    </row>
    <row r="3158" spans="1:14" ht="42.75" x14ac:dyDescent="0.2">
      <c r="A3158" s="25">
        <v>602765</v>
      </c>
      <c r="B3158" s="15" t="s">
        <v>3940</v>
      </c>
      <c r="C3158" s="15" t="s">
        <v>3941</v>
      </c>
      <c r="D3158" s="15" t="s">
        <v>3704</v>
      </c>
      <c r="E3158" s="16"/>
      <c r="F3158" s="13" t="s">
        <v>3952</v>
      </c>
      <c r="G3158" s="26"/>
      <c r="H3158" s="7">
        <v>2.8</v>
      </c>
      <c r="I3158" s="27">
        <v>2.8</v>
      </c>
      <c r="J3158" s="27"/>
      <c r="K3158" s="7">
        <v>0</v>
      </c>
      <c r="L3158" s="8">
        <f t="shared" si="267"/>
        <v>1478400</v>
      </c>
      <c r="M3158" s="8">
        <f t="shared" si="268"/>
        <v>380520</v>
      </c>
      <c r="N3158" s="8">
        <f t="shared" si="266"/>
        <v>1212036</v>
      </c>
    </row>
    <row r="3159" spans="1:14" ht="57" x14ac:dyDescent="0.2">
      <c r="A3159" s="25">
        <v>602770</v>
      </c>
      <c r="B3159" s="15" t="s">
        <v>3940</v>
      </c>
      <c r="C3159" s="15" t="s">
        <v>3941</v>
      </c>
      <c r="D3159" s="15" t="s">
        <v>3704</v>
      </c>
      <c r="E3159" s="15" t="s">
        <v>22</v>
      </c>
      <c r="F3159" s="13" t="s">
        <v>3953</v>
      </c>
      <c r="G3159" s="26"/>
      <c r="H3159" s="7">
        <v>1</v>
      </c>
      <c r="I3159" s="27">
        <v>1</v>
      </c>
      <c r="J3159" s="27"/>
      <c r="K3159" s="7">
        <v>0</v>
      </c>
      <c r="L3159" s="12">
        <f>I3159*277000+J3159*644000</f>
        <v>277000</v>
      </c>
      <c r="M3159" s="12">
        <f>(I3159*135900)+(J3159*179000)</f>
        <v>135900</v>
      </c>
      <c r="N3159" s="12">
        <f t="shared" si="266"/>
        <v>181870</v>
      </c>
    </row>
    <row r="3160" spans="1:14" ht="28.5" x14ac:dyDescent="0.2">
      <c r="A3160" s="25">
        <v>602775</v>
      </c>
      <c r="B3160" s="15" t="s">
        <v>3940</v>
      </c>
      <c r="C3160" s="15" t="s">
        <v>3941</v>
      </c>
      <c r="D3160" s="15" t="s">
        <v>3704</v>
      </c>
      <c r="E3160" s="16"/>
      <c r="F3160" s="13" t="s">
        <v>3954</v>
      </c>
      <c r="G3160" s="26"/>
      <c r="H3160" s="7">
        <v>3.2</v>
      </c>
      <c r="I3160" s="27">
        <v>3.2</v>
      </c>
      <c r="J3160" s="27"/>
      <c r="K3160" s="7">
        <v>0</v>
      </c>
      <c r="L3160" s="28">
        <f>I3160*528000+J3160*1030000</f>
        <v>1689600</v>
      </c>
      <c r="M3160" s="8">
        <f>(I3160*135900)+(J3160*168000)</f>
        <v>434880</v>
      </c>
      <c r="N3160" s="8">
        <f t="shared" si="266"/>
        <v>1385184</v>
      </c>
    </row>
    <row r="3161" spans="1:14" ht="42.75" x14ac:dyDescent="0.2">
      <c r="A3161" s="25">
        <v>602780</v>
      </c>
      <c r="B3161" s="15" t="s">
        <v>3940</v>
      </c>
      <c r="C3161" s="15" t="s">
        <v>3941</v>
      </c>
      <c r="D3161" s="15" t="s">
        <v>1495</v>
      </c>
      <c r="E3161" s="15" t="s">
        <v>164</v>
      </c>
      <c r="F3161" s="13" t="s">
        <v>3955</v>
      </c>
      <c r="G3161" s="26"/>
      <c r="H3161" s="7">
        <v>22.3</v>
      </c>
      <c r="I3161" s="27">
        <v>22.3</v>
      </c>
      <c r="J3161" s="27"/>
      <c r="K3161" s="7">
        <v>6</v>
      </c>
      <c r="L3161" s="12">
        <f>I3161*528000+J3161*1030000</f>
        <v>11774400</v>
      </c>
      <c r="M3161" s="12">
        <f t="shared" ref="M3161:M3209" si="269">(I3161*135900)+(J3161*168000)</f>
        <v>3030570</v>
      </c>
      <c r="N3161" s="12">
        <f t="shared" si="266"/>
        <v>9653001</v>
      </c>
    </row>
    <row r="3162" spans="1:14" ht="28.5" x14ac:dyDescent="0.2">
      <c r="A3162" s="25">
        <v>602785</v>
      </c>
      <c r="B3162" s="15" t="s">
        <v>3940</v>
      </c>
      <c r="C3162" s="15" t="s">
        <v>3941</v>
      </c>
      <c r="D3162" s="15" t="s">
        <v>1495</v>
      </c>
      <c r="E3162" s="16"/>
      <c r="F3162" s="13" t="s">
        <v>3956</v>
      </c>
      <c r="G3162" s="26" t="s">
        <v>3957</v>
      </c>
      <c r="H3162" s="7">
        <v>40</v>
      </c>
      <c r="I3162" s="27">
        <v>40</v>
      </c>
      <c r="J3162" s="27"/>
      <c r="K3162" s="7">
        <v>5</v>
      </c>
      <c r="L3162" s="8">
        <f>I3162*528000+J3162*1030000</f>
        <v>21120000</v>
      </c>
      <c r="M3162" s="8">
        <f t="shared" si="269"/>
        <v>5436000</v>
      </c>
      <c r="N3162" s="8">
        <f t="shared" si="266"/>
        <v>17314800</v>
      </c>
    </row>
    <row r="3163" spans="1:14" ht="57" x14ac:dyDescent="0.2">
      <c r="A3163" s="25">
        <v>602790</v>
      </c>
      <c r="B3163" s="15" t="s">
        <v>3940</v>
      </c>
      <c r="C3163" s="15" t="s">
        <v>3941</v>
      </c>
      <c r="D3163" s="15" t="s">
        <v>1495</v>
      </c>
      <c r="E3163" s="16"/>
      <c r="F3163" s="13" t="s">
        <v>3958</v>
      </c>
      <c r="G3163" s="26" t="s">
        <v>3959</v>
      </c>
      <c r="H3163" s="7">
        <v>61.2</v>
      </c>
      <c r="I3163" s="27">
        <v>61.2</v>
      </c>
      <c r="J3163" s="27"/>
      <c r="K3163" s="7">
        <v>4</v>
      </c>
      <c r="L3163" s="8">
        <f t="shared" ref="L3163:L3185" si="270">I3163*528000+J3163*1030000</f>
        <v>32313600</v>
      </c>
      <c r="M3163" s="8">
        <f t="shared" si="269"/>
        <v>8317080</v>
      </c>
      <c r="N3163" s="8">
        <f t="shared" si="266"/>
        <v>26491644</v>
      </c>
    </row>
    <row r="3164" spans="1:14" ht="28.5" x14ac:dyDescent="0.2">
      <c r="A3164" s="25">
        <v>602795</v>
      </c>
      <c r="B3164" s="15" t="s">
        <v>3940</v>
      </c>
      <c r="C3164" s="15" t="s">
        <v>3960</v>
      </c>
      <c r="D3164" s="15" t="s">
        <v>75</v>
      </c>
      <c r="E3164" s="16"/>
      <c r="F3164" s="13" t="s">
        <v>3961</v>
      </c>
      <c r="G3164" s="26"/>
      <c r="H3164" s="7">
        <v>1.2</v>
      </c>
      <c r="I3164" s="27">
        <v>1.2</v>
      </c>
      <c r="J3164" s="27"/>
      <c r="K3164" s="7">
        <v>4</v>
      </c>
      <c r="L3164" s="8">
        <f t="shared" si="270"/>
        <v>633600</v>
      </c>
      <c r="M3164" s="8">
        <f t="shared" si="269"/>
        <v>163080</v>
      </c>
      <c r="N3164" s="8">
        <f t="shared" si="266"/>
        <v>519444</v>
      </c>
    </row>
    <row r="3165" spans="1:14" ht="57" x14ac:dyDescent="0.2">
      <c r="A3165" s="25">
        <v>602800</v>
      </c>
      <c r="B3165" s="15" t="s">
        <v>3940</v>
      </c>
      <c r="C3165" s="15" t="s">
        <v>3960</v>
      </c>
      <c r="D3165" s="15" t="s">
        <v>236</v>
      </c>
      <c r="E3165" s="16"/>
      <c r="F3165" s="13" t="s">
        <v>3962</v>
      </c>
      <c r="G3165" s="26"/>
      <c r="H3165" s="7">
        <v>8</v>
      </c>
      <c r="I3165" s="27">
        <v>8</v>
      </c>
      <c r="J3165" s="27"/>
      <c r="K3165" s="7">
        <v>5</v>
      </c>
      <c r="L3165" s="8">
        <f t="shared" si="270"/>
        <v>4224000</v>
      </c>
      <c r="M3165" s="8">
        <f t="shared" si="269"/>
        <v>1087200</v>
      </c>
      <c r="N3165" s="8">
        <f t="shared" si="266"/>
        <v>3462960</v>
      </c>
    </row>
    <row r="3166" spans="1:14" ht="28.5" x14ac:dyDescent="0.2">
      <c r="A3166" s="25">
        <v>602805</v>
      </c>
      <c r="B3166" s="15" t="s">
        <v>3940</v>
      </c>
      <c r="C3166" s="15" t="s">
        <v>3960</v>
      </c>
      <c r="D3166" s="15" t="s">
        <v>236</v>
      </c>
      <c r="E3166" s="16"/>
      <c r="F3166" s="13" t="s">
        <v>3963</v>
      </c>
      <c r="G3166" s="26"/>
      <c r="H3166" s="7">
        <v>3</v>
      </c>
      <c r="I3166" s="27">
        <v>3</v>
      </c>
      <c r="J3166" s="27"/>
      <c r="K3166" s="7">
        <v>4</v>
      </c>
      <c r="L3166" s="8">
        <f t="shared" si="270"/>
        <v>1584000</v>
      </c>
      <c r="M3166" s="8">
        <f t="shared" si="269"/>
        <v>407700</v>
      </c>
      <c r="N3166" s="8">
        <f t="shared" si="266"/>
        <v>1298610</v>
      </c>
    </row>
    <row r="3167" spans="1:14" ht="28.5" x14ac:dyDescent="0.2">
      <c r="A3167" s="25">
        <v>602810</v>
      </c>
      <c r="B3167" s="15" t="s">
        <v>3940</v>
      </c>
      <c r="C3167" s="15" t="s">
        <v>3960</v>
      </c>
      <c r="D3167" s="15" t="s">
        <v>3964</v>
      </c>
      <c r="E3167" s="16"/>
      <c r="F3167" s="13" t="s">
        <v>3965</v>
      </c>
      <c r="G3167" s="26"/>
      <c r="H3167" s="7">
        <v>9</v>
      </c>
      <c r="I3167" s="27">
        <v>9</v>
      </c>
      <c r="J3167" s="27"/>
      <c r="K3167" s="7">
        <v>5</v>
      </c>
      <c r="L3167" s="8">
        <f t="shared" si="270"/>
        <v>4752000</v>
      </c>
      <c r="M3167" s="8">
        <f t="shared" si="269"/>
        <v>1223100</v>
      </c>
      <c r="N3167" s="8">
        <f t="shared" si="266"/>
        <v>3895830</v>
      </c>
    </row>
    <row r="3168" spans="1:14" ht="42.75" x14ac:dyDescent="0.2">
      <c r="A3168" s="25">
        <v>602815</v>
      </c>
      <c r="B3168" s="15" t="s">
        <v>3940</v>
      </c>
      <c r="C3168" s="15" t="s">
        <v>3960</v>
      </c>
      <c r="D3168" s="15" t="s">
        <v>3964</v>
      </c>
      <c r="E3168" s="16"/>
      <c r="F3168" s="13" t="s">
        <v>3966</v>
      </c>
      <c r="G3168" s="26" t="s">
        <v>3967</v>
      </c>
      <c r="H3168" s="7">
        <v>29.2</v>
      </c>
      <c r="I3168" s="27">
        <v>29.2</v>
      </c>
      <c r="J3168" s="27"/>
      <c r="K3168" s="7">
        <v>6</v>
      </c>
      <c r="L3168" s="8">
        <f t="shared" si="270"/>
        <v>15417600</v>
      </c>
      <c r="M3168" s="8">
        <f t="shared" si="269"/>
        <v>3968280</v>
      </c>
      <c r="N3168" s="8">
        <f t="shared" si="266"/>
        <v>12639804</v>
      </c>
    </row>
    <row r="3169" spans="1:14" ht="28.5" x14ac:dyDescent="0.2">
      <c r="A3169" s="25">
        <v>602820</v>
      </c>
      <c r="B3169" s="15" t="s">
        <v>3940</v>
      </c>
      <c r="C3169" s="15" t="s">
        <v>3960</v>
      </c>
      <c r="D3169" s="15" t="s">
        <v>3964</v>
      </c>
      <c r="E3169" s="16"/>
      <c r="F3169" s="13" t="s">
        <v>3968</v>
      </c>
      <c r="G3169" s="26"/>
      <c r="H3169" s="7">
        <v>22.3</v>
      </c>
      <c r="I3169" s="27">
        <v>22.3</v>
      </c>
      <c r="J3169" s="27"/>
      <c r="K3169" s="7">
        <v>6</v>
      </c>
      <c r="L3169" s="8">
        <f t="shared" si="270"/>
        <v>11774400</v>
      </c>
      <c r="M3169" s="8">
        <f t="shared" si="269"/>
        <v>3030570</v>
      </c>
      <c r="N3169" s="8">
        <f t="shared" si="266"/>
        <v>9653001</v>
      </c>
    </row>
    <row r="3170" spans="1:14" ht="28.5" x14ac:dyDescent="0.2">
      <c r="A3170" s="25">
        <v>602825</v>
      </c>
      <c r="B3170" s="15" t="s">
        <v>3940</v>
      </c>
      <c r="C3170" s="15" t="s">
        <v>3960</v>
      </c>
      <c r="D3170" s="15" t="s">
        <v>171</v>
      </c>
      <c r="E3170" s="16"/>
      <c r="F3170" s="13" t="s">
        <v>3969</v>
      </c>
      <c r="G3170" s="26"/>
      <c r="H3170" s="7">
        <v>34</v>
      </c>
      <c r="I3170" s="27">
        <v>34</v>
      </c>
      <c r="J3170" s="27"/>
      <c r="K3170" s="7">
        <v>8</v>
      </c>
      <c r="L3170" s="8">
        <f t="shared" si="270"/>
        <v>17952000</v>
      </c>
      <c r="M3170" s="8">
        <f t="shared" si="269"/>
        <v>4620600</v>
      </c>
      <c r="N3170" s="8">
        <f t="shared" si="266"/>
        <v>14717580</v>
      </c>
    </row>
    <row r="3171" spans="1:14" ht="42.75" x14ac:dyDescent="0.2">
      <c r="A3171" s="25">
        <v>602830</v>
      </c>
      <c r="B3171" s="15" t="s">
        <v>3940</v>
      </c>
      <c r="C3171" s="15" t="s">
        <v>3960</v>
      </c>
      <c r="D3171" s="15" t="s">
        <v>171</v>
      </c>
      <c r="E3171" s="16"/>
      <c r="F3171" s="13" t="s">
        <v>3970</v>
      </c>
      <c r="G3171" s="26" t="s">
        <v>3971</v>
      </c>
      <c r="H3171" s="7">
        <v>47</v>
      </c>
      <c r="I3171" s="27">
        <v>47</v>
      </c>
      <c r="J3171" s="27"/>
      <c r="K3171" s="7">
        <v>7</v>
      </c>
      <c r="L3171" s="8">
        <f t="shared" si="270"/>
        <v>24816000</v>
      </c>
      <c r="M3171" s="8">
        <f t="shared" si="269"/>
        <v>6387300</v>
      </c>
      <c r="N3171" s="8">
        <f t="shared" si="266"/>
        <v>20344890</v>
      </c>
    </row>
    <row r="3172" spans="1:14" ht="28.5" x14ac:dyDescent="0.2">
      <c r="A3172" s="25">
        <v>602835</v>
      </c>
      <c r="B3172" s="15" t="s">
        <v>3940</v>
      </c>
      <c r="C3172" s="15" t="s">
        <v>3960</v>
      </c>
      <c r="D3172" s="15" t="s">
        <v>171</v>
      </c>
      <c r="E3172" s="16"/>
      <c r="F3172" s="13" t="s">
        <v>3972</v>
      </c>
      <c r="G3172" s="26"/>
      <c r="H3172" s="7">
        <v>67.8</v>
      </c>
      <c r="I3172" s="27">
        <v>67.8</v>
      </c>
      <c r="J3172" s="27"/>
      <c r="K3172" s="7">
        <v>7</v>
      </c>
      <c r="L3172" s="8">
        <f t="shared" si="270"/>
        <v>35798400</v>
      </c>
      <c r="M3172" s="8">
        <f t="shared" si="269"/>
        <v>9214020</v>
      </c>
      <c r="N3172" s="8">
        <f t="shared" si="266"/>
        <v>29348586</v>
      </c>
    </row>
    <row r="3173" spans="1:14" ht="28.5" x14ac:dyDescent="0.2">
      <c r="A3173" s="25">
        <v>602840</v>
      </c>
      <c r="B3173" s="15" t="s">
        <v>3940</v>
      </c>
      <c r="C3173" s="15" t="s">
        <v>3960</v>
      </c>
      <c r="D3173" s="15" t="s">
        <v>171</v>
      </c>
      <c r="E3173" s="16"/>
      <c r="F3173" s="13" t="s">
        <v>3973</v>
      </c>
      <c r="G3173" s="26" t="s">
        <v>3974</v>
      </c>
      <c r="H3173" s="7">
        <v>123</v>
      </c>
      <c r="I3173" s="27">
        <v>123</v>
      </c>
      <c r="J3173" s="27"/>
      <c r="K3173" s="7">
        <v>7</v>
      </c>
      <c r="L3173" s="8">
        <f t="shared" si="270"/>
        <v>64944000</v>
      </c>
      <c r="M3173" s="8">
        <f t="shared" si="269"/>
        <v>16715700</v>
      </c>
      <c r="N3173" s="8">
        <f t="shared" si="266"/>
        <v>53243010</v>
      </c>
    </row>
    <row r="3174" spans="1:14" ht="28.5" x14ac:dyDescent="0.2">
      <c r="A3174" s="25">
        <v>602845</v>
      </c>
      <c r="B3174" s="15" t="s">
        <v>3940</v>
      </c>
      <c r="C3174" s="15" t="s">
        <v>3960</v>
      </c>
      <c r="D3174" s="15" t="s">
        <v>171</v>
      </c>
      <c r="E3174" s="16"/>
      <c r="F3174" s="13" t="s">
        <v>3975</v>
      </c>
      <c r="G3174" s="26"/>
      <c r="H3174" s="7">
        <v>4</v>
      </c>
      <c r="I3174" s="27">
        <v>4</v>
      </c>
      <c r="J3174" s="27"/>
      <c r="K3174" s="7">
        <v>4</v>
      </c>
      <c r="L3174" s="8">
        <f t="shared" si="270"/>
        <v>2112000</v>
      </c>
      <c r="M3174" s="8">
        <f t="shared" si="269"/>
        <v>543600</v>
      </c>
      <c r="N3174" s="8">
        <f t="shared" si="266"/>
        <v>1731480</v>
      </c>
    </row>
    <row r="3175" spans="1:14" ht="28.5" x14ac:dyDescent="0.2">
      <c r="A3175" s="25">
        <v>602850</v>
      </c>
      <c r="B3175" s="15" t="s">
        <v>3940</v>
      </c>
      <c r="C3175" s="15" t="s">
        <v>3960</v>
      </c>
      <c r="D3175" s="15" t="s">
        <v>171</v>
      </c>
      <c r="E3175" s="16"/>
      <c r="F3175" s="13" t="s">
        <v>3976</v>
      </c>
      <c r="G3175" s="26"/>
      <c r="H3175" s="7">
        <v>40.700000000000003</v>
      </c>
      <c r="I3175" s="27">
        <v>40.700000000000003</v>
      </c>
      <c r="J3175" s="27"/>
      <c r="K3175" s="7">
        <v>8</v>
      </c>
      <c r="L3175" s="8">
        <f t="shared" si="270"/>
        <v>21489600</v>
      </c>
      <c r="M3175" s="8">
        <f t="shared" si="269"/>
        <v>5531130</v>
      </c>
      <c r="N3175" s="8">
        <f t="shared" si="266"/>
        <v>17617809</v>
      </c>
    </row>
    <row r="3176" spans="1:14" ht="28.5" x14ac:dyDescent="0.2">
      <c r="A3176" s="25">
        <v>602855</v>
      </c>
      <c r="B3176" s="15" t="s">
        <v>3940</v>
      </c>
      <c r="C3176" s="15" t="s">
        <v>3960</v>
      </c>
      <c r="D3176" s="15" t="s">
        <v>171</v>
      </c>
      <c r="E3176" s="16"/>
      <c r="F3176" s="13" t="s">
        <v>3977</v>
      </c>
      <c r="G3176" s="26"/>
      <c r="H3176" s="7">
        <v>68.2</v>
      </c>
      <c r="I3176" s="27">
        <v>68.2</v>
      </c>
      <c r="J3176" s="27"/>
      <c r="K3176" s="7">
        <v>10</v>
      </c>
      <c r="L3176" s="8">
        <f t="shared" si="270"/>
        <v>36009600</v>
      </c>
      <c r="M3176" s="8">
        <f t="shared" si="269"/>
        <v>9268380</v>
      </c>
      <c r="N3176" s="8">
        <f t="shared" si="266"/>
        <v>29521734</v>
      </c>
    </row>
    <row r="3177" spans="1:14" ht="28.5" x14ac:dyDescent="0.2">
      <c r="A3177" s="25">
        <v>602860</v>
      </c>
      <c r="B3177" s="15" t="s">
        <v>3940</v>
      </c>
      <c r="C3177" s="15" t="s">
        <v>3960</v>
      </c>
      <c r="D3177" s="15" t="s">
        <v>171</v>
      </c>
      <c r="E3177" s="16"/>
      <c r="F3177" s="13" t="s">
        <v>3978</v>
      </c>
      <c r="G3177" s="26"/>
      <c r="H3177" s="7">
        <v>113.9</v>
      </c>
      <c r="I3177" s="27">
        <v>113.9</v>
      </c>
      <c r="J3177" s="27"/>
      <c r="K3177" s="7">
        <v>10</v>
      </c>
      <c r="L3177" s="8">
        <f t="shared" si="270"/>
        <v>60139200</v>
      </c>
      <c r="M3177" s="8">
        <f t="shared" si="269"/>
        <v>15479010</v>
      </c>
      <c r="N3177" s="8">
        <f t="shared" si="266"/>
        <v>49303893</v>
      </c>
    </row>
    <row r="3178" spans="1:14" ht="42.75" x14ac:dyDescent="0.2">
      <c r="A3178" s="25">
        <v>602865</v>
      </c>
      <c r="B3178" s="15" t="s">
        <v>3940</v>
      </c>
      <c r="C3178" s="15" t="s">
        <v>3960</v>
      </c>
      <c r="D3178" s="15" t="s">
        <v>1495</v>
      </c>
      <c r="E3178" s="16"/>
      <c r="F3178" s="13" t="s">
        <v>3979</v>
      </c>
      <c r="G3178" s="26" t="s">
        <v>3980</v>
      </c>
      <c r="H3178" s="7">
        <v>55</v>
      </c>
      <c r="I3178" s="27">
        <v>55</v>
      </c>
      <c r="J3178" s="27"/>
      <c r="K3178" s="7">
        <v>7</v>
      </c>
      <c r="L3178" s="8">
        <f t="shared" si="270"/>
        <v>29040000</v>
      </c>
      <c r="M3178" s="8">
        <f t="shared" si="269"/>
        <v>7474500</v>
      </c>
      <c r="N3178" s="8">
        <f t="shared" si="266"/>
        <v>23807850</v>
      </c>
    </row>
    <row r="3179" spans="1:14" ht="42.75" x14ac:dyDescent="0.2">
      <c r="A3179" s="25">
        <v>602870</v>
      </c>
      <c r="B3179" s="15" t="s">
        <v>3940</v>
      </c>
      <c r="C3179" s="15" t="s">
        <v>3960</v>
      </c>
      <c r="D3179" s="15" t="s">
        <v>1495</v>
      </c>
      <c r="E3179" s="16"/>
      <c r="F3179" s="13" t="s">
        <v>3981</v>
      </c>
      <c r="G3179" s="26"/>
      <c r="H3179" s="7">
        <v>19</v>
      </c>
      <c r="I3179" s="27">
        <v>19</v>
      </c>
      <c r="J3179" s="27"/>
      <c r="K3179" s="7">
        <v>7</v>
      </c>
      <c r="L3179" s="8">
        <f t="shared" si="270"/>
        <v>10032000</v>
      </c>
      <c r="M3179" s="8">
        <f t="shared" si="269"/>
        <v>2582100</v>
      </c>
      <c r="N3179" s="8">
        <f t="shared" si="266"/>
        <v>8224530</v>
      </c>
    </row>
    <row r="3180" spans="1:14" ht="99.75" x14ac:dyDescent="0.2">
      <c r="A3180" s="25">
        <v>602875</v>
      </c>
      <c r="B3180" s="15" t="s">
        <v>3940</v>
      </c>
      <c r="C3180" s="15" t="s">
        <v>3960</v>
      </c>
      <c r="D3180" s="15" t="s">
        <v>1495</v>
      </c>
      <c r="E3180" s="16"/>
      <c r="F3180" s="13" t="s">
        <v>3982</v>
      </c>
      <c r="G3180" s="26"/>
      <c r="H3180" s="7">
        <v>40</v>
      </c>
      <c r="I3180" s="27">
        <v>40</v>
      </c>
      <c r="J3180" s="27"/>
      <c r="K3180" s="7">
        <v>7</v>
      </c>
      <c r="L3180" s="8">
        <f t="shared" si="270"/>
        <v>21120000</v>
      </c>
      <c r="M3180" s="8">
        <f t="shared" si="269"/>
        <v>5436000</v>
      </c>
      <c r="N3180" s="8">
        <f t="shared" si="266"/>
        <v>17314800</v>
      </c>
    </row>
    <row r="3181" spans="1:14" ht="42.75" x14ac:dyDescent="0.2">
      <c r="A3181" s="25">
        <v>602880</v>
      </c>
      <c r="B3181" s="15" t="s">
        <v>3940</v>
      </c>
      <c r="C3181" s="15" t="s">
        <v>3960</v>
      </c>
      <c r="D3181" s="15" t="s">
        <v>3983</v>
      </c>
      <c r="E3181" s="16"/>
      <c r="F3181" s="13" t="s">
        <v>3984</v>
      </c>
      <c r="G3181" s="26"/>
      <c r="H3181" s="7">
        <v>52</v>
      </c>
      <c r="I3181" s="27">
        <v>52</v>
      </c>
      <c r="J3181" s="27"/>
      <c r="K3181" s="7">
        <v>7</v>
      </c>
      <c r="L3181" s="8">
        <f t="shared" si="270"/>
        <v>27456000</v>
      </c>
      <c r="M3181" s="8">
        <f t="shared" si="269"/>
        <v>7066800</v>
      </c>
      <c r="N3181" s="8">
        <f t="shared" si="266"/>
        <v>22509240</v>
      </c>
    </row>
    <row r="3182" spans="1:14" ht="28.5" x14ac:dyDescent="0.2">
      <c r="A3182" s="25">
        <v>602885</v>
      </c>
      <c r="B3182" s="15" t="s">
        <v>3940</v>
      </c>
      <c r="C3182" s="15" t="s">
        <v>3960</v>
      </c>
      <c r="D3182" s="15" t="s">
        <v>3983</v>
      </c>
      <c r="E3182" s="16"/>
      <c r="F3182" s="13" t="s">
        <v>3985</v>
      </c>
      <c r="G3182" s="26"/>
      <c r="H3182" s="7">
        <v>44</v>
      </c>
      <c r="I3182" s="27">
        <v>44</v>
      </c>
      <c r="J3182" s="27"/>
      <c r="K3182" s="7">
        <v>8</v>
      </c>
      <c r="L3182" s="8">
        <f t="shared" si="270"/>
        <v>23232000</v>
      </c>
      <c r="M3182" s="8">
        <f t="shared" si="269"/>
        <v>5979600</v>
      </c>
      <c r="N3182" s="8">
        <f t="shared" si="266"/>
        <v>19046280</v>
      </c>
    </row>
    <row r="3183" spans="1:14" ht="71.25" x14ac:dyDescent="0.2">
      <c r="A3183" s="25">
        <v>602895</v>
      </c>
      <c r="B3183" s="15" t="s">
        <v>3940</v>
      </c>
      <c r="C3183" s="15" t="s">
        <v>3960</v>
      </c>
      <c r="D3183" s="15" t="s">
        <v>3983</v>
      </c>
      <c r="E3183" s="16"/>
      <c r="F3183" s="13" t="s">
        <v>3986</v>
      </c>
      <c r="G3183" s="26"/>
      <c r="H3183" s="7">
        <v>56</v>
      </c>
      <c r="I3183" s="27">
        <v>56</v>
      </c>
      <c r="J3183" s="27"/>
      <c r="K3183" s="7">
        <v>7</v>
      </c>
      <c r="L3183" s="8">
        <f t="shared" si="270"/>
        <v>29568000</v>
      </c>
      <c r="M3183" s="8">
        <f t="shared" si="269"/>
        <v>7610400</v>
      </c>
      <c r="N3183" s="8">
        <f t="shared" si="266"/>
        <v>24240720</v>
      </c>
    </row>
    <row r="3184" spans="1:14" ht="42.75" x14ac:dyDescent="0.2">
      <c r="A3184" s="25">
        <v>602901</v>
      </c>
      <c r="B3184" s="15" t="s">
        <v>3940</v>
      </c>
      <c r="C3184" s="15" t="s">
        <v>3960</v>
      </c>
      <c r="D3184" s="15" t="s">
        <v>3983</v>
      </c>
      <c r="E3184" s="16"/>
      <c r="F3184" s="13" t="s">
        <v>3987</v>
      </c>
      <c r="G3184" s="26"/>
      <c r="H3184" s="7">
        <v>75</v>
      </c>
      <c r="I3184" s="27">
        <v>75</v>
      </c>
      <c r="J3184" s="27"/>
      <c r="K3184" s="7">
        <v>7</v>
      </c>
      <c r="L3184" s="8">
        <f t="shared" si="270"/>
        <v>39600000</v>
      </c>
      <c r="M3184" s="8">
        <f t="shared" si="269"/>
        <v>10192500</v>
      </c>
      <c r="N3184" s="8">
        <f t="shared" si="266"/>
        <v>32465250</v>
      </c>
    </row>
    <row r="3185" spans="1:14" ht="42.75" x14ac:dyDescent="0.2">
      <c r="A3185" s="25">
        <v>602902</v>
      </c>
      <c r="B3185" s="15" t="s">
        <v>3940</v>
      </c>
      <c r="C3185" s="15" t="s">
        <v>3960</v>
      </c>
      <c r="D3185" s="15" t="s">
        <v>3983</v>
      </c>
      <c r="E3185" s="15" t="s">
        <v>124</v>
      </c>
      <c r="F3185" s="13" t="s">
        <v>3988</v>
      </c>
      <c r="G3185" s="26"/>
      <c r="H3185" s="7">
        <v>20</v>
      </c>
      <c r="I3185" s="27">
        <v>20</v>
      </c>
      <c r="J3185" s="27"/>
      <c r="K3185" s="7">
        <v>0</v>
      </c>
      <c r="L3185" s="12">
        <f t="shared" si="270"/>
        <v>10560000</v>
      </c>
      <c r="M3185" s="12">
        <f t="shared" si="269"/>
        <v>2718000</v>
      </c>
      <c r="N3185" s="12">
        <f t="shared" si="266"/>
        <v>8657400</v>
      </c>
    </row>
    <row r="3186" spans="1:14" ht="57" x14ac:dyDescent="0.2">
      <c r="A3186" s="25">
        <v>602905</v>
      </c>
      <c r="B3186" s="15" t="s">
        <v>3940</v>
      </c>
      <c r="C3186" s="15" t="s">
        <v>3960</v>
      </c>
      <c r="D3186" s="15" t="s">
        <v>3983</v>
      </c>
      <c r="E3186" s="16"/>
      <c r="F3186" s="13" t="s">
        <v>3989</v>
      </c>
      <c r="G3186" s="26"/>
      <c r="H3186" s="7">
        <v>59.2</v>
      </c>
      <c r="I3186" s="27">
        <v>59.2</v>
      </c>
      <c r="J3186" s="27"/>
      <c r="K3186" s="7">
        <v>7</v>
      </c>
      <c r="L3186" s="8">
        <f>I3186*528000+J3186*1030000</f>
        <v>31257600</v>
      </c>
      <c r="M3186" s="8">
        <f t="shared" si="269"/>
        <v>8045280</v>
      </c>
      <c r="N3186" s="8">
        <f t="shared" si="266"/>
        <v>25625904</v>
      </c>
    </row>
    <row r="3187" spans="1:14" ht="57" x14ac:dyDescent="0.2">
      <c r="A3187" s="25">
        <v>602910</v>
      </c>
      <c r="B3187" s="15" t="s">
        <v>3940</v>
      </c>
      <c r="C3187" s="15" t="s">
        <v>3960</v>
      </c>
      <c r="D3187" s="15" t="s">
        <v>3983</v>
      </c>
      <c r="E3187" s="16"/>
      <c r="F3187" s="13" t="s">
        <v>3990</v>
      </c>
      <c r="G3187" s="26"/>
      <c r="H3187" s="7">
        <v>64.5</v>
      </c>
      <c r="I3187" s="27">
        <v>64.5</v>
      </c>
      <c r="J3187" s="27"/>
      <c r="K3187" s="7">
        <v>7</v>
      </c>
      <c r="L3187" s="8">
        <f t="shared" ref="L3187:L3194" si="271">I3187*528000+J3187*1030000</f>
        <v>34056000</v>
      </c>
      <c r="M3187" s="8">
        <f t="shared" si="269"/>
        <v>8765550</v>
      </c>
      <c r="N3187" s="8">
        <f t="shared" si="266"/>
        <v>27920115</v>
      </c>
    </row>
    <row r="3188" spans="1:14" ht="28.5" x14ac:dyDescent="0.2">
      <c r="A3188" s="25">
        <v>602915</v>
      </c>
      <c r="B3188" s="15" t="s">
        <v>3940</v>
      </c>
      <c r="C3188" s="15" t="s">
        <v>3960</v>
      </c>
      <c r="D3188" s="15" t="s">
        <v>3983</v>
      </c>
      <c r="E3188" s="16"/>
      <c r="F3188" s="13" t="s">
        <v>3991</v>
      </c>
      <c r="G3188" s="26"/>
      <c r="H3188" s="7">
        <v>36</v>
      </c>
      <c r="I3188" s="27">
        <v>36</v>
      </c>
      <c r="J3188" s="27"/>
      <c r="K3188" s="7">
        <v>7</v>
      </c>
      <c r="L3188" s="8">
        <f t="shared" si="271"/>
        <v>19008000</v>
      </c>
      <c r="M3188" s="8">
        <f t="shared" si="269"/>
        <v>4892400</v>
      </c>
      <c r="N3188" s="8">
        <f t="shared" si="266"/>
        <v>15583320</v>
      </c>
    </row>
    <row r="3189" spans="1:14" ht="99.75" x14ac:dyDescent="0.2">
      <c r="A3189" s="25">
        <v>602920</v>
      </c>
      <c r="B3189" s="15" t="s">
        <v>3940</v>
      </c>
      <c r="C3189" s="15" t="s">
        <v>3960</v>
      </c>
      <c r="D3189" s="15" t="s">
        <v>3983</v>
      </c>
      <c r="E3189" s="16"/>
      <c r="F3189" s="13" t="s">
        <v>3992</v>
      </c>
      <c r="G3189" s="26"/>
      <c r="H3189" s="7">
        <v>55.3</v>
      </c>
      <c r="I3189" s="27">
        <v>55.3</v>
      </c>
      <c r="J3189" s="27"/>
      <c r="K3189" s="7">
        <v>7</v>
      </c>
      <c r="L3189" s="8">
        <f t="shared" si="271"/>
        <v>29198400</v>
      </c>
      <c r="M3189" s="8">
        <f t="shared" si="269"/>
        <v>7515270</v>
      </c>
      <c r="N3189" s="8">
        <f t="shared" si="266"/>
        <v>23937711</v>
      </c>
    </row>
    <row r="3190" spans="1:14" ht="28.5" x14ac:dyDescent="0.2">
      <c r="A3190" s="25">
        <v>602925</v>
      </c>
      <c r="B3190" s="15" t="s">
        <v>3940</v>
      </c>
      <c r="C3190" s="15" t="s">
        <v>3960</v>
      </c>
      <c r="D3190" s="15" t="s">
        <v>3983</v>
      </c>
      <c r="E3190" s="16"/>
      <c r="F3190" s="13" t="s">
        <v>3993</v>
      </c>
      <c r="G3190" s="26"/>
      <c r="H3190" s="7">
        <v>36.4</v>
      </c>
      <c r="I3190" s="27">
        <v>36.4</v>
      </c>
      <c r="J3190" s="27"/>
      <c r="K3190" s="7">
        <v>7</v>
      </c>
      <c r="L3190" s="8">
        <f t="shared" si="271"/>
        <v>19219200</v>
      </c>
      <c r="M3190" s="8">
        <f t="shared" si="269"/>
        <v>4946760</v>
      </c>
      <c r="N3190" s="8">
        <f t="shared" si="266"/>
        <v>15756468</v>
      </c>
    </row>
    <row r="3191" spans="1:14" ht="28.5" x14ac:dyDescent="0.2">
      <c r="A3191" s="25">
        <v>602930</v>
      </c>
      <c r="B3191" s="15" t="s">
        <v>3940</v>
      </c>
      <c r="C3191" s="15" t="s">
        <v>3960</v>
      </c>
      <c r="D3191" s="15" t="s">
        <v>3983</v>
      </c>
      <c r="E3191" s="16"/>
      <c r="F3191" s="13" t="s">
        <v>3994</v>
      </c>
      <c r="G3191" s="26"/>
      <c r="H3191" s="7">
        <v>42.4</v>
      </c>
      <c r="I3191" s="27">
        <v>42.4</v>
      </c>
      <c r="J3191" s="27"/>
      <c r="K3191" s="7">
        <v>7</v>
      </c>
      <c r="L3191" s="8">
        <f t="shared" si="271"/>
        <v>22387200</v>
      </c>
      <c r="M3191" s="8">
        <f t="shared" si="269"/>
        <v>5762160</v>
      </c>
      <c r="N3191" s="8">
        <f t="shared" si="266"/>
        <v>18353688</v>
      </c>
    </row>
    <row r="3192" spans="1:14" ht="28.5" x14ac:dyDescent="0.2">
      <c r="A3192" s="25">
        <v>602935</v>
      </c>
      <c r="B3192" s="15" t="s">
        <v>3940</v>
      </c>
      <c r="C3192" s="15" t="s">
        <v>3960</v>
      </c>
      <c r="D3192" s="15" t="s">
        <v>3983</v>
      </c>
      <c r="E3192" s="16"/>
      <c r="F3192" s="13" t="s">
        <v>3995</v>
      </c>
      <c r="G3192" s="26"/>
      <c r="H3192" s="7">
        <v>36.1</v>
      </c>
      <c r="I3192" s="27">
        <v>36.1</v>
      </c>
      <c r="J3192" s="27"/>
      <c r="K3192" s="7">
        <v>7</v>
      </c>
      <c r="L3192" s="8">
        <f t="shared" si="271"/>
        <v>19060800</v>
      </c>
      <c r="M3192" s="8">
        <f t="shared" si="269"/>
        <v>4905990</v>
      </c>
      <c r="N3192" s="8">
        <f t="shared" si="266"/>
        <v>15626607</v>
      </c>
    </row>
    <row r="3193" spans="1:14" ht="28.5" x14ac:dyDescent="0.2">
      <c r="A3193" s="25">
        <v>602940</v>
      </c>
      <c r="B3193" s="15" t="s">
        <v>3940</v>
      </c>
      <c r="C3193" s="15" t="s">
        <v>3960</v>
      </c>
      <c r="D3193" s="15" t="s">
        <v>1231</v>
      </c>
      <c r="E3193" s="16"/>
      <c r="F3193" s="13" t="s">
        <v>3996</v>
      </c>
      <c r="G3193" s="26"/>
      <c r="H3193" s="7">
        <v>37</v>
      </c>
      <c r="I3193" s="27">
        <v>37</v>
      </c>
      <c r="J3193" s="27"/>
      <c r="K3193" s="7">
        <v>7</v>
      </c>
      <c r="L3193" s="8">
        <f t="shared" si="271"/>
        <v>19536000</v>
      </c>
      <c r="M3193" s="8">
        <f t="shared" si="269"/>
        <v>5028300</v>
      </c>
      <c r="N3193" s="8">
        <f t="shared" si="266"/>
        <v>16016190</v>
      </c>
    </row>
    <row r="3194" spans="1:14" ht="42.75" x14ac:dyDescent="0.2">
      <c r="A3194" s="25">
        <v>602945</v>
      </c>
      <c r="B3194" s="15" t="s">
        <v>3940</v>
      </c>
      <c r="C3194" s="15" t="s">
        <v>3960</v>
      </c>
      <c r="D3194" s="15" t="s">
        <v>1231</v>
      </c>
      <c r="E3194" s="15" t="s">
        <v>164</v>
      </c>
      <c r="F3194" s="13" t="s">
        <v>3997</v>
      </c>
      <c r="G3194" s="26"/>
      <c r="H3194" s="7">
        <v>38.799999999999997</v>
      </c>
      <c r="I3194" s="27">
        <v>38.799999999999997</v>
      </c>
      <c r="J3194" s="27"/>
      <c r="K3194" s="7">
        <v>7</v>
      </c>
      <c r="L3194" s="12">
        <f t="shared" si="271"/>
        <v>20486400</v>
      </c>
      <c r="M3194" s="12">
        <f t="shared" si="269"/>
        <v>5272920</v>
      </c>
      <c r="N3194" s="12">
        <f t="shared" si="266"/>
        <v>16795356</v>
      </c>
    </row>
    <row r="3195" spans="1:14" ht="71.25" x14ac:dyDescent="0.2">
      <c r="A3195" s="25">
        <v>602950</v>
      </c>
      <c r="B3195" s="15" t="s">
        <v>3940</v>
      </c>
      <c r="C3195" s="15" t="s">
        <v>3960</v>
      </c>
      <c r="D3195" s="15" t="s">
        <v>1231</v>
      </c>
      <c r="E3195" s="15" t="s">
        <v>164</v>
      </c>
      <c r="F3195" s="13" t="s">
        <v>3998</v>
      </c>
      <c r="G3195" s="26"/>
      <c r="H3195" s="7">
        <v>50.4</v>
      </c>
      <c r="I3195" s="27">
        <v>50.4</v>
      </c>
      <c r="J3195" s="27"/>
      <c r="K3195" s="7">
        <v>7</v>
      </c>
      <c r="L3195" s="12">
        <f>I3195*528000+J3195*1030000</f>
        <v>26611200</v>
      </c>
      <c r="M3195" s="12">
        <f t="shared" si="269"/>
        <v>6849360</v>
      </c>
      <c r="N3195" s="12">
        <f t="shared" si="266"/>
        <v>21816648</v>
      </c>
    </row>
    <row r="3196" spans="1:14" ht="71.25" x14ac:dyDescent="0.2">
      <c r="A3196" s="25">
        <v>602955</v>
      </c>
      <c r="B3196" s="15" t="s">
        <v>3940</v>
      </c>
      <c r="C3196" s="15" t="s">
        <v>3960</v>
      </c>
      <c r="D3196" s="15" t="s">
        <v>1231</v>
      </c>
      <c r="E3196" s="15" t="s">
        <v>164</v>
      </c>
      <c r="F3196" s="13" t="s">
        <v>3999</v>
      </c>
      <c r="G3196" s="26"/>
      <c r="H3196" s="7">
        <v>64.599999999999994</v>
      </c>
      <c r="I3196" s="27">
        <v>64.599999999999994</v>
      </c>
      <c r="J3196" s="27"/>
      <c r="K3196" s="7">
        <v>7</v>
      </c>
      <c r="L3196" s="12">
        <f>I3196*528000+J3196*1030000</f>
        <v>34108800</v>
      </c>
      <c r="M3196" s="12">
        <f t="shared" si="269"/>
        <v>8779140</v>
      </c>
      <c r="N3196" s="12">
        <f t="shared" si="266"/>
        <v>27963402</v>
      </c>
    </row>
    <row r="3197" spans="1:14" ht="85.5" x14ac:dyDescent="0.2">
      <c r="A3197" s="25">
        <v>602960</v>
      </c>
      <c r="B3197" s="15" t="s">
        <v>3940</v>
      </c>
      <c r="C3197" s="15" t="s">
        <v>3960</v>
      </c>
      <c r="D3197" s="15" t="s">
        <v>1231</v>
      </c>
      <c r="E3197" s="15" t="s">
        <v>164</v>
      </c>
      <c r="F3197" s="13" t="s">
        <v>4000</v>
      </c>
      <c r="G3197" s="26"/>
      <c r="H3197" s="7">
        <v>51.8</v>
      </c>
      <c r="I3197" s="27">
        <v>51.8</v>
      </c>
      <c r="J3197" s="27"/>
      <c r="K3197" s="7">
        <v>7</v>
      </c>
      <c r="L3197" s="12">
        <f>I3197*528000+J3197*1030000</f>
        <v>27350400</v>
      </c>
      <c r="M3197" s="12">
        <f t="shared" si="269"/>
        <v>7039620</v>
      </c>
      <c r="N3197" s="12">
        <f t="shared" si="266"/>
        <v>22422666</v>
      </c>
    </row>
    <row r="3198" spans="1:14" ht="85.5" x14ac:dyDescent="0.2">
      <c r="A3198" s="25">
        <v>602965</v>
      </c>
      <c r="B3198" s="15" t="s">
        <v>3940</v>
      </c>
      <c r="C3198" s="15" t="s">
        <v>3960</v>
      </c>
      <c r="D3198" s="15" t="s">
        <v>1231</v>
      </c>
      <c r="E3198" s="15" t="s">
        <v>164</v>
      </c>
      <c r="F3198" s="13" t="s">
        <v>4001</v>
      </c>
      <c r="G3198" s="26"/>
      <c r="H3198" s="7">
        <v>64.900000000000006</v>
      </c>
      <c r="I3198" s="27">
        <v>64.900000000000006</v>
      </c>
      <c r="J3198" s="27"/>
      <c r="K3198" s="7">
        <v>7</v>
      </c>
      <c r="L3198" s="12">
        <f>I3198*528000+J3198*1030000</f>
        <v>34267200</v>
      </c>
      <c r="M3198" s="12">
        <f t="shared" si="269"/>
        <v>8819910</v>
      </c>
      <c r="N3198" s="12">
        <f t="shared" si="266"/>
        <v>28093263</v>
      </c>
    </row>
    <row r="3199" spans="1:14" ht="28.5" x14ac:dyDescent="0.2">
      <c r="A3199" s="25">
        <v>602970</v>
      </c>
      <c r="B3199" s="15" t="s">
        <v>3940</v>
      </c>
      <c r="C3199" s="15" t="s">
        <v>3960</v>
      </c>
      <c r="D3199" s="15" t="s">
        <v>1231</v>
      </c>
      <c r="E3199" s="16"/>
      <c r="F3199" s="13" t="s">
        <v>4002</v>
      </c>
      <c r="G3199" s="26"/>
      <c r="H3199" s="7">
        <v>60</v>
      </c>
      <c r="I3199" s="27">
        <v>60</v>
      </c>
      <c r="J3199" s="27"/>
      <c r="K3199" s="7">
        <v>7</v>
      </c>
      <c r="L3199" s="8">
        <f>I3199*528000+J3199*1030000</f>
        <v>31680000</v>
      </c>
      <c r="M3199" s="8">
        <f t="shared" si="269"/>
        <v>8154000</v>
      </c>
      <c r="N3199" s="8">
        <f t="shared" si="266"/>
        <v>25972200</v>
      </c>
    </row>
    <row r="3200" spans="1:14" ht="71.25" x14ac:dyDescent="0.2">
      <c r="A3200" s="25">
        <v>602980</v>
      </c>
      <c r="B3200" s="15" t="s">
        <v>3940</v>
      </c>
      <c r="C3200" s="15" t="s">
        <v>3960</v>
      </c>
      <c r="D3200" s="15" t="s">
        <v>1231</v>
      </c>
      <c r="E3200" s="16"/>
      <c r="F3200" s="13" t="s">
        <v>4003</v>
      </c>
      <c r="G3200" s="26" t="s">
        <v>4004</v>
      </c>
      <c r="H3200" s="7">
        <v>58</v>
      </c>
      <c r="I3200" s="27">
        <v>58</v>
      </c>
      <c r="J3200" s="27"/>
      <c r="K3200" s="7">
        <v>7</v>
      </c>
      <c r="L3200" s="8">
        <f t="shared" ref="L3200:L3205" si="272">I3200*528000+J3200*1030000</f>
        <v>30624000</v>
      </c>
      <c r="M3200" s="8">
        <f t="shared" si="269"/>
        <v>7882200</v>
      </c>
      <c r="N3200" s="8">
        <f t="shared" si="266"/>
        <v>25106460</v>
      </c>
    </row>
    <row r="3201" spans="1:14" ht="28.5" x14ac:dyDescent="0.2">
      <c r="A3201" s="25">
        <v>602995</v>
      </c>
      <c r="B3201" s="15" t="s">
        <v>3940</v>
      </c>
      <c r="C3201" s="15" t="s">
        <v>4005</v>
      </c>
      <c r="D3201" s="15" t="s">
        <v>4006</v>
      </c>
      <c r="E3201" s="16"/>
      <c r="F3201" s="13" t="s">
        <v>4007</v>
      </c>
      <c r="G3201" s="26"/>
      <c r="H3201" s="7">
        <v>47</v>
      </c>
      <c r="I3201" s="27">
        <v>47</v>
      </c>
      <c r="J3201" s="27"/>
      <c r="K3201" s="7">
        <v>7</v>
      </c>
      <c r="L3201" s="8">
        <f t="shared" si="272"/>
        <v>24816000</v>
      </c>
      <c r="M3201" s="8">
        <f t="shared" si="269"/>
        <v>6387300</v>
      </c>
      <c r="N3201" s="8">
        <f t="shared" si="266"/>
        <v>20344890</v>
      </c>
    </row>
    <row r="3202" spans="1:14" ht="28.5" x14ac:dyDescent="0.2">
      <c r="A3202" s="25">
        <v>603000</v>
      </c>
      <c r="B3202" s="15" t="s">
        <v>3940</v>
      </c>
      <c r="C3202" s="15" t="s">
        <v>4005</v>
      </c>
      <c r="D3202" s="15" t="s">
        <v>4006</v>
      </c>
      <c r="E3202" s="16"/>
      <c r="F3202" s="13" t="s">
        <v>4008</v>
      </c>
      <c r="G3202" s="26"/>
      <c r="H3202" s="7">
        <v>38</v>
      </c>
      <c r="I3202" s="27">
        <v>38</v>
      </c>
      <c r="J3202" s="27"/>
      <c r="K3202" s="7">
        <v>7</v>
      </c>
      <c r="L3202" s="8">
        <f t="shared" si="272"/>
        <v>20064000</v>
      </c>
      <c r="M3202" s="8">
        <f t="shared" si="269"/>
        <v>5164200</v>
      </c>
      <c r="N3202" s="8">
        <f t="shared" si="266"/>
        <v>16449060</v>
      </c>
    </row>
    <row r="3203" spans="1:14" ht="28.5" x14ac:dyDescent="0.2">
      <c r="A3203" s="25">
        <v>603005</v>
      </c>
      <c r="B3203" s="15" t="s">
        <v>3940</v>
      </c>
      <c r="C3203" s="15" t="s">
        <v>4005</v>
      </c>
      <c r="D3203" s="15" t="s">
        <v>171</v>
      </c>
      <c r="E3203" s="16"/>
      <c r="F3203" s="13" t="s">
        <v>4009</v>
      </c>
      <c r="G3203" s="26" t="s">
        <v>4010</v>
      </c>
      <c r="H3203" s="7">
        <v>56</v>
      </c>
      <c r="I3203" s="27">
        <v>56</v>
      </c>
      <c r="J3203" s="27"/>
      <c r="K3203" s="7">
        <v>7</v>
      </c>
      <c r="L3203" s="8">
        <f t="shared" si="272"/>
        <v>29568000</v>
      </c>
      <c r="M3203" s="8">
        <f t="shared" si="269"/>
        <v>7610400</v>
      </c>
      <c r="N3203" s="8">
        <f t="shared" si="266"/>
        <v>24240720</v>
      </c>
    </row>
    <row r="3204" spans="1:14" ht="28.5" x14ac:dyDescent="0.2">
      <c r="A3204" s="25">
        <v>603010</v>
      </c>
      <c r="B3204" s="15" t="s">
        <v>3940</v>
      </c>
      <c r="C3204" s="15" t="s">
        <v>4005</v>
      </c>
      <c r="D3204" s="15" t="s">
        <v>171</v>
      </c>
      <c r="E3204" s="16"/>
      <c r="F3204" s="13" t="s">
        <v>4011</v>
      </c>
      <c r="G3204" s="26" t="s">
        <v>4012</v>
      </c>
      <c r="H3204" s="7">
        <v>74.7</v>
      </c>
      <c r="I3204" s="27">
        <v>74.7</v>
      </c>
      <c r="J3204" s="27"/>
      <c r="K3204" s="7">
        <v>7</v>
      </c>
      <c r="L3204" s="8">
        <f t="shared" si="272"/>
        <v>39441600</v>
      </c>
      <c r="M3204" s="8">
        <f t="shared" si="269"/>
        <v>10151730</v>
      </c>
      <c r="N3204" s="8">
        <f t="shared" ref="N3204:N3267" si="273">L3204- ((M3204*70)/100)</f>
        <v>32335389</v>
      </c>
    </row>
    <row r="3205" spans="1:14" ht="28.5" x14ac:dyDescent="0.2">
      <c r="A3205" s="25">
        <v>603015</v>
      </c>
      <c r="B3205" s="15" t="s">
        <v>3940</v>
      </c>
      <c r="C3205" s="15" t="s">
        <v>4005</v>
      </c>
      <c r="D3205" s="15" t="s">
        <v>75</v>
      </c>
      <c r="E3205" s="15" t="s">
        <v>164</v>
      </c>
      <c r="F3205" s="13" t="s">
        <v>4013</v>
      </c>
      <c r="G3205" s="26"/>
      <c r="H3205" s="7">
        <v>60.3</v>
      </c>
      <c r="I3205" s="27">
        <v>60.3</v>
      </c>
      <c r="J3205" s="27"/>
      <c r="K3205" s="7">
        <v>7</v>
      </c>
      <c r="L3205" s="12">
        <f t="shared" si="272"/>
        <v>31838400</v>
      </c>
      <c r="M3205" s="12">
        <f t="shared" si="269"/>
        <v>8194770</v>
      </c>
      <c r="N3205" s="12">
        <f t="shared" si="273"/>
        <v>26102061</v>
      </c>
    </row>
    <row r="3206" spans="1:14" ht="71.25" x14ac:dyDescent="0.2">
      <c r="A3206" s="25">
        <v>603020</v>
      </c>
      <c r="B3206" s="15" t="s">
        <v>3940</v>
      </c>
      <c r="C3206" s="15" t="s">
        <v>4005</v>
      </c>
      <c r="D3206" s="15" t="s">
        <v>4014</v>
      </c>
      <c r="E3206" s="16"/>
      <c r="F3206" s="13" t="s">
        <v>4015</v>
      </c>
      <c r="G3206" s="26"/>
      <c r="H3206" s="7">
        <v>90.2</v>
      </c>
      <c r="I3206" s="27">
        <v>90.2</v>
      </c>
      <c r="J3206" s="27"/>
      <c r="K3206" s="7">
        <v>15</v>
      </c>
      <c r="L3206" s="8">
        <f>I3206*528000+J3206*1030000</f>
        <v>47625600</v>
      </c>
      <c r="M3206" s="8">
        <f t="shared" si="269"/>
        <v>12258180</v>
      </c>
      <c r="N3206" s="8">
        <f t="shared" si="273"/>
        <v>39044874</v>
      </c>
    </row>
    <row r="3207" spans="1:14" ht="71.25" x14ac:dyDescent="0.2">
      <c r="A3207" s="25">
        <v>603025</v>
      </c>
      <c r="B3207" s="15" t="s">
        <v>3940</v>
      </c>
      <c r="C3207" s="15" t="s">
        <v>4005</v>
      </c>
      <c r="D3207" s="15" t="s">
        <v>4014</v>
      </c>
      <c r="E3207" s="16"/>
      <c r="F3207" s="13" t="s">
        <v>4016</v>
      </c>
      <c r="G3207" s="26"/>
      <c r="H3207" s="7">
        <v>94</v>
      </c>
      <c r="I3207" s="27">
        <v>94</v>
      </c>
      <c r="J3207" s="27"/>
      <c r="K3207" s="7">
        <v>10</v>
      </c>
      <c r="L3207" s="8">
        <f>I3207*528000+J3207*1030000</f>
        <v>49632000</v>
      </c>
      <c r="M3207" s="8">
        <f t="shared" si="269"/>
        <v>12774600</v>
      </c>
      <c r="N3207" s="8">
        <f t="shared" si="273"/>
        <v>40689780</v>
      </c>
    </row>
    <row r="3208" spans="1:14" ht="71.25" x14ac:dyDescent="0.2">
      <c r="A3208" s="25">
        <v>603030</v>
      </c>
      <c r="B3208" s="15" t="s">
        <v>3940</v>
      </c>
      <c r="C3208" s="15" t="s">
        <v>4005</v>
      </c>
      <c r="D3208" s="15" t="s">
        <v>4014</v>
      </c>
      <c r="E3208" s="16"/>
      <c r="F3208" s="13" t="s">
        <v>4017</v>
      </c>
      <c r="G3208" s="26"/>
      <c r="H3208" s="7">
        <v>94</v>
      </c>
      <c r="I3208" s="27">
        <v>94</v>
      </c>
      <c r="J3208" s="27"/>
      <c r="K3208" s="7">
        <v>10</v>
      </c>
      <c r="L3208" s="8">
        <f>I3208*528000+J3208*1030000</f>
        <v>49632000</v>
      </c>
      <c r="M3208" s="8">
        <f t="shared" si="269"/>
        <v>12774600</v>
      </c>
      <c r="N3208" s="8">
        <f t="shared" si="273"/>
        <v>40689780</v>
      </c>
    </row>
    <row r="3209" spans="1:14" ht="71.25" x14ac:dyDescent="0.2">
      <c r="A3209" s="25">
        <v>603035</v>
      </c>
      <c r="B3209" s="15" t="s">
        <v>3940</v>
      </c>
      <c r="C3209" s="15" t="s">
        <v>4005</v>
      </c>
      <c r="D3209" s="15" t="s">
        <v>4014</v>
      </c>
      <c r="E3209" s="16"/>
      <c r="F3209" s="13" t="s">
        <v>4018</v>
      </c>
      <c r="G3209" s="26"/>
      <c r="H3209" s="7">
        <v>102.4</v>
      </c>
      <c r="I3209" s="27">
        <v>102.4</v>
      </c>
      <c r="J3209" s="27"/>
      <c r="K3209" s="7">
        <v>15</v>
      </c>
      <c r="L3209" s="8">
        <f>I3209*528000+J3209*1030000</f>
        <v>54067200</v>
      </c>
      <c r="M3209" s="8">
        <f t="shared" si="269"/>
        <v>13916160</v>
      </c>
      <c r="N3209" s="8">
        <f t="shared" si="273"/>
        <v>44325888</v>
      </c>
    </row>
    <row r="3210" spans="1:14" ht="28.5" x14ac:dyDescent="0.2">
      <c r="A3210" s="25">
        <v>700005</v>
      </c>
      <c r="B3210" s="15" t="s">
        <v>4019</v>
      </c>
      <c r="C3210" s="15" t="s">
        <v>4020</v>
      </c>
      <c r="D3210" s="15" t="s">
        <v>4021</v>
      </c>
      <c r="E3210" s="15" t="s">
        <v>22</v>
      </c>
      <c r="F3210" s="13" t="s">
        <v>4022</v>
      </c>
      <c r="G3210" s="26"/>
      <c r="H3210" s="7">
        <v>2.3199999999999998</v>
      </c>
      <c r="I3210" s="27">
        <v>1.1599999999999999</v>
      </c>
      <c r="J3210" s="27">
        <v>1.1599999999999999</v>
      </c>
      <c r="K3210" s="7">
        <v>0</v>
      </c>
      <c r="L3210" s="12">
        <f>I3210*277000+J3210*644000</f>
        <v>1068360</v>
      </c>
      <c r="M3210" s="12">
        <f>(I3210*135900)+(J3210*179000)</f>
        <v>365284</v>
      </c>
      <c r="N3210" s="12">
        <f t="shared" si="273"/>
        <v>812661.2</v>
      </c>
    </row>
    <row r="3211" spans="1:14" ht="42.75" x14ac:dyDescent="0.2">
      <c r="A3211" s="25">
        <v>700010</v>
      </c>
      <c r="B3211" s="15" t="s">
        <v>4019</v>
      </c>
      <c r="C3211" s="15" t="s">
        <v>4020</v>
      </c>
      <c r="D3211" s="15" t="s">
        <v>4021</v>
      </c>
      <c r="E3211" s="15" t="s">
        <v>22</v>
      </c>
      <c r="F3211" s="13" t="s">
        <v>4023</v>
      </c>
      <c r="G3211" s="26"/>
      <c r="H3211" s="7">
        <v>1.32</v>
      </c>
      <c r="I3211" s="27">
        <v>0.66</v>
      </c>
      <c r="J3211" s="27">
        <v>0.66</v>
      </c>
      <c r="K3211" s="7">
        <v>0</v>
      </c>
      <c r="L3211" s="11">
        <f t="shared" ref="L3211:L3274" si="274">I3211*277000+J3211*644000</f>
        <v>607860</v>
      </c>
      <c r="M3211" s="12">
        <f t="shared" ref="M3211:M3274" si="275">(I3211*135900)+(J3211*179000)</f>
        <v>207834</v>
      </c>
      <c r="N3211" s="12">
        <f t="shared" si="273"/>
        <v>462376.2</v>
      </c>
    </row>
    <row r="3212" spans="1:14" ht="28.5" x14ac:dyDescent="0.2">
      <c r="A3212" s="25">
        <v>700015</v>
      </c>
      <c r="B3212" s="15" t="s">
        <v>4019</v>
      </c>
      <c r="C3212" s="15" t="s">
        <v>4020</v>
      </c>
      <c r="D3212" s="15" t="s">
        <v>4021</v>
      </c>
      <c r="E3212" s="15" t="s">
        <v>22</v>
      </c>
      <c r="F3212" s="13" t="s">
        <v>4024</v>
      </c>
      <c r="G3212" s="26"/>
      <c r="H3212" s="7">
        <v>1.32</v>
      </c>
      <c r="I3212" s="27">
        <v>0.66</v>
      </c>
      <c r="J3212" s="27">
        <v>0.66</v>
      </c>
      <c r="K3212" s="7">
        <v>0</v>
      </c>
      <c r="L3212" s="11">
        <f t="shared" si="274"/>
        <v>607860</v>
      </c>
      <c r="M3212" s="12">
        <f t="shared" si="275"/>
        <v>207834</v>
      </c>
      <c r="N3212" s="12">
        <f t="shared" si="273"/>
        <v>462376.2</v>
      </c>
    </row>
    <row r="3213" spans="1:14" ht="28.5" x14ac:dyDescent="0.2">
      <c r="A3213" s="25">
        <v>700020</v>
      </c>
      <c r="B3213" s="15" t="s">
        <v>4019</v>
      </c>
      <c r="C3213" s="15" t="s">
        <v>4020</v>
      </c>
      <c r="D3213" s="15" t="s">
        <v>4021</v>
      </c>
      <c r="E3213" s="15" t="s">
        <v>22</v>
      </c>
      <c r="F3213" s="13" t="s">
        <v>4025</v>
      </c>
      <c r="G3213" s="26"/>
      <c r="H3213" s="7">
        <v>1.32</v>
      </c>
      <c r="I3213" s="27">
        <v>0.66</v>
      </c>
      <c r="J3213" s="27">
        <v>0.66</v>
      </c>
      <c r="K3213" s="7">
        <v>0</v>
      </c>
      <c r="L3213" s="11">
        <f t="shared" si="274"/>
        <v>607860</v>
      </c>
      <c r="M3213" s="12">
        <f t="shared" si="275"/>
        <v>207834</v>
      </c>
      <c r="N3213" s="12">
        <f t="shared" si="273"/>
        <v>462376.2</v>
      </c>
    </row>
    <row r="3214" spans="1:14" ht="28.5" x14ac:dyDescent="0.2">
      <c r="A3214" s="25">
        <v>700025</v>
      </c>
      <c r="B3214" s="15" t="s">
        <v>4019</v>
      </c>
      <c r="C3214" s="15" t="s">
        <v>4020</v>
      </c>
      <c r="D3214" s="15" t="s">
        <v>4021</v>
      </c>
      <c r="E3214" s="15" t="s">
        <v>22</v>
      </c>
      <c r="F3214" s="13" t="s">
        <v>4026</v>
      </c>
      <c r="G3214" s="26"/>
      <c r="H3214" s="7">
        <v>1.32</v>
      </c>
      <c r="I3214" s="27">
        <v>0.66</v>
      </c>
      <c r="J3214" s="27">
        <v>0.66</v>
      </c>
      <c r="K3214" s="7">
        <v>0</v>
      </c>
      <c r="L3214" s="11">
        <f t="shared" si="274"/>
        <v>607860</v>
      </c>
      <c r="M3214" s="12">
        <f t="shared" si="275"/>
        <v>207834</v>
      </c>
      <c r="N3214" s="12">
        <f t="shared" si="273"/>
        <v>462376.2</v>
      </c>
    </row>
    <row r="3215" spans="1:14" ht="57" x14ac:dyDescent="0.2">
      <c r="A3215" s="25">
        <v>700030</v>
      </c>
      <c r="B3215" s="15" t="s">
        <v>4019</v>
      </c>
      <c r="C3215" s="15" t="s">
        <v>4020</v>
      </c>
      <c r="D3215" s="15" t="s">
        <v>4021</v>
      </c>
      <c r="E3215" s="15" t="s">
        <v>22</v>
      </c>
      <c r="F3215" s="13" t="s">
        <v>4027</v>
      </c>
      <c r="G3215" s="26"/>
      <c r="H3215" s="7">
        <v>1.44</v>
      </c>
      <c r="I3215" s="27">
        <v>0.72</v>
      </c>
      <c r="J3215" s="27">
        <v>0.72</v>
      </c>
      <c r="K3215" s="7">
        <v>0</v>
      </c>
      <c r="L3215" s="11">
        <f t="shared" si="274"/>
        <v>663120</v>
      </c>
      <c r="M3215" s="12">
        <f t="shared" si="275"/>
        <v>226728</v>
      </c>
      <c r="N3215" s="12">
        <f t="shared" si="273"/>
        <v>504410.4</v>
      </c>
    </row>
    <row r="3216" spans="1:14" ht="28.5" x14ac:dyDescent="0.2">
      <c r="A3216" s="25">
        <v>700035</v>
      </c>
      <c r="B3216" s="15" t="s">
        <v>4019</v>
      </c>
      <c r="C3216" s="15" t="s">
        <v>4020</v>
      </c>
      <c r="D3216" s="15" t="s">
        <v>4021</v>
      </c>
      <c r="E3216" s="15" t="s">
        <v>22</v>
      </c>
      <c r="F3216" s="13" t="s">
        <v>4028</v>
      </c>
      <c r="G3216" s="26"/>
      <c r="H3216" s="7">
        <v>1.32</v>
      </c>
      <c r="I3216" s="27">
        <v>0.66</v>
      </c>
      <c r="J3216" s="27">
        <v>0.66</v>
      </c>
      <c r="K3216" s="7">
        <v>0</v>
      </c>
      <c r="L3216" s="11">
        <f t="shared" si="274"/>
        <v>607860</v>
      </c>
      <c r="M3216" s="12">
        <f t="shared" si="275"/>
        <v>207834</v>
      </c>
      <c r="N3216" s="12">
        <f t="shared" si="273"/>
        <v>462376.2</v>
      </c>
    </row>
    <row r="3217" spans="1:14" ht="42.75" x14ac:dyDescent="0.2">
      <c r="A3217" s="25">
        <v>700040</v>
      </c>
      <c r="B3217" s="15" t="s">
        <v>4019</v>
      </c>
      <c r="C3217" s="15" t="s">
        <v>4020</v>
      </c>
      <c r="D3217" s="15" t="s">
        <v>4021</v>
      </c>
      <c r="E3217" s="15" t="s">
        <v>22</v>
      </c>
      <c r="F3217" s="13" t="s">
        <v>4029</v>
      </c>
      <c r="G3217" s="26"/>
      <c r="H3217" s="7">
        <v>2.3199999999999998</v>
      </c>
      <c r="I3217" s="27">
        <v>1.1599999999999999</v>
      </c>
      <c r="J3217" s="27">
        <v>1.1599999999999999</v>
      </c>
      <c r="K3217" s="7">
        <v>0</v>
      </c>
      <c r="L3217" s="11">
        <f t="shared" si="274"/>
        <v>1068360</v>
      </c>
      <c r="M3217" s="12">
        <f t="shared" si="275"/>
        <v>365284</v>
      </c>
      <c r="N3217" s="12">
        <f t="shared" si="273"/>
        <v>812661.2</v>
      </c>
    </row>
    <row r="3218" spans="1:14" ht="42.75" x14ac:dyDescent="0.2">
      <c r="A3218" s="25">
        <v>700045</v>
      </c>
      <c r="B3218" s="15" t="s">
        <v>4019</v>
      </c>
      <c r="C3218" s="15" t="s">
        <v>4020</v>
      </c>
      <c r="D3218" s="15" t="s">
        <v>4021</v>
      </c>
      <c r="E3218" s="15" t="s">
        <v>22</v>
      </c>
      <c r="F3218" s="13" t="s">
        <v>4030</v>
      </c>
      <c r="G3218" s="26"/>
      <c r="H3218" s="7">
        <v>1.5</v>
      </c>
      <c r="I3218" s="27">
        <v>0.75</v>
      </c>
      <c r="J3218" s="27">
        <v>0.75</v>
      </c>
      <c r="K3218" s="7">
        <v>0</v>
      </c>
      <c r="L3218" s="11">
        <f t="shared" si="274"/>
        <v>690750</v>
      </c>
      <c r="M3218" s="12">
        <f t="shared" si="275"/>
        <v>236175</v>
      </c>
      <c r="N3218" s="12">
        <f t="shared" si="273"/>
        <v>525427.5</v>
      </c>
    </row>
    <row r="3219" spans="1:14" ht="42.75" x14ac:dyDescent="0.2">
      <c r="A3219" s="25">
        <v>700050</v>
      </c>
      <c r="B3219" s="15" t="s">
        <v>4019</v>
      </c>
      <c r="C3219" s="15" t="s">
        <v>4020</v>
      </c>
      <c r="D3219" s="15" t="s">
        <v>4021</v>
      </c>
      <c r="E3219" s="15" t="s">
        <v>22</v>
      </c>
      <c r="F3219" s="13" t="s">
        <v>4031</v>
      </c>
      <c r="G3219" s="26"/>
      <c r="H3219" s="7">
        <v>1.32</v>
      </c>
      <c r="I3219" s="27">
        <v>0.66</v>
      </c>
      <c r="J3219" s="27">
        <v>0.66</v>
      </c>
      <c r="K3219" s="7">
        <v>0</v>
      </c>
      <c r="L3219" s="11">
        <f t="shared" si="274"/>
        <v>607860</v>
      </c>
      <c r="M3219" s="12">
        <f t="shared" si="275"/>
        <v>207834</v>
      </c>
      <c r="N3219" s="12">
        <f t="shared" si="273"/>
        <v>462376.2</v>
      </c>
    </row>
    <row r="3220" spans="1:14" ht="42.75" x14ac:dyDescent="0.2">
      <c r="A3220" s="25">
        <v>700055</v>
      </c>
      <c r="B3220" s="15" t="s">
        <v>4019</v>
      </c>
      <c r="C3220" s="15" t="s">
        <v>4020</v>
      </c>
      <c r="D3220" s="15" t="s">
        <v>4021</v>
      </c>
      <c r="E3220" s="15" t="s">
        <v>22</v>
      </c>
      <c r="F3220" s="13" t="s">
        <v>4032</v>
      </c>
      <c r="G3220" s="26"/>
      <c r="H3220" s="7">
        <v>2.4299999999999997</v>
      </c>
      <c r="I3220" s="27">
        <v>1.25</v>
      </c>
      <c r="J3220" s="27">
        <v>1.18</v>
      </c>
      <c r="K3220" s="7">
        <v>0</v>
      </c>
      <c r="L3220" s="11">
        <f t="shared" si="274"/>
        <v>1106170</v>
      </c>
      <c r="M3220" s="12">
        <f t="shared" si="275"/>
        <v>381095</v>
      </c>
      <c r="N3220" s="12">
        <f t="shared" si="273"/>
        <v>839403.5</v>
      </c>
    </row>
    <row r="3221" spans="1:14" ht="42.75" x14ac:dyDescent="0.2">
      <c r="A3221" s="25">
        <v>700060</v>
      </c>
      <c r="B3221" s="15" t="s">
        <v>4019</v>
      </c>
      <c r="C3221" s="15" t="s">
        <v>4020</v>
      </c>
      <c r="D3221" s="15" t="s">
        <v>4021</v>
      </c>
      <c r="E3221" s="15" t="s">
        <v>22</v>
      </c>
      <c r="F3221" s="13" t="s">
        <v>4033</v>
      </c>
      <c r="G3221" s="26"/>
      <c r="H3221" s="7">
        <v>1.32</v>
      </c>
      <c r="I3221" s="27">
        <v>0.66</v>
      </c>
      <c r="J3221" s="27">
        <v>0.66</v>
      </c>
      <c r="K3221" s="7">
        <v>0</v>
      </c>
      <c r="L3221" s="11">
        <f t="shared" si="274"/>
        <v>607860</v>
      </c>
      <c r="M3221" s="12">
        <f t="shared" si="275"/>
        <v>207834</v>
      </c>
      <c r="N3221" s="12">
        <f t="shared" si="273"/>
        <v>462376.2</v>
      </c>
    </row>
    <row r="3222" spans="1:14" ht="28.5" x14ac:dyDescent="0.2">
      <c r="A3222" s="25">
        <v>700065</v>
      </c>
      <c r="B3222" s="15" t="s">
        <v>4019</v>
      </c>
      <c r="C3222" s="15" t="s">
        <v>4020</v>
      </c>
      <c r="D3222" s="15" t="s">
        <v>4021</v>
      </c>
      <c r="E3222" s="15" t="s">
        <v>22</v>
      </c>
      <c r="F3222" s="13" t="s">
        <v>4034</v>
      </c>
      <c r="G3222" s="26"/>
      <c r="H3222" s="7">
        <v>0.86</v>
      </c>
      <c r="I3222" s="27">
        <v>0.39</v>
      </c>
      <c r="J3222" s="27">
        <v>0.47</v>
      </c>
      <c r="K3222" s="7">
        <v>0</v>
      </c>
      <c r="L3222" s="11">
        <f t="shared" si="274"/>
        <v>410710</v>
      </c>
      <c r="M3222" s="12">
        <f t="shared" si="275"/>
        <v>137131</v>
      </c>
      <c r="N3222" s="12">
        <f t="shared" si="273"/>
        <v>314718.3</v>
      </c>
    </row>
    <row r="3223" spans="1:14" ht="28.5" x14ac:dyDescent="0.2">
      <c r="A3223" s="25">
        <v>700070</v>
      </c>
      <c r="B3223" s="15" t="s">
        <v>4019</v>
      </c>
      <c r="C3223" s="15" t="s">
        <v>4020</v>
      </c>
      <c r="D3223" s="15" t="s">
        <v>4021</v>
      </c>
      <c r="E3223" s="15" t="s">
        <v>22</v>
      </c>
      <c r="F3223" s="13" t="s">
        <v>4035</v>
      </c>
      <c r="G3223" s="26"/>
      <c r="H3223" s="7">
        <v>5.83</v>
      </c>
      <c r="I3223" s="27">
        <v>2.76</v>
      </c>
      <c r="J3223" s="27">
        <v>3.07</v>
      </c>
      <c r="K3223" s="7">
        <v>0</v>
      </c>
      <c r="L3223" s="11">
        <f t="shared" si="274"/>
        <v>2741600</v>
      </c>
      <c r="M3223" s="12">
        <f t="shared" si="275"/>
        <v>924614</v>
      </c>
      <c r="N3223" s="12">
        <f t="shared" si="273"/>
        <v>2094370.2</v>
      </c>
    </row>
    <row r="3224" spans="1:14" ht="42.75" x14ac:dyDescent="0.2">
      <c r="A3224" s="25">
        <v>700075</v>
      </c>
      <c r="B3224" s="15" t="s">
        <v>4019</v>
      </c>
      <c r="C3224" s="15" t="s">
        <v>4020</v>
      </c>
      <c r="D3224" s="15" t="s">
        <v>4021</v>
      </c>
      <c r="E3224" s="15" t="s">
        <v>22</v>
      </c>
      <c r="F3224" s="13" t="s">
        <v>4036</v>
      </c>
      <c r="G3224" s="26"/>
      <c r="H3224" s="7">
        <v>7.64</v>
      </c>
      <c r="I3224" s="27">
        <v>3.82</v>
      </c>
      <c r="J3224" s="27">
        <v>3.82</v>
      </c>
      <c r="K3224" s="7">
        <v>0</v>
      </c>
      <c r="L3224" s="11">
        <f t="shared" si="274"/>
        <v>3518220</v>
      </c>
      <c r="M3224" s="12">
        <f t="shared" si="275"/>
        <v>1202918</v>
      </c>
      <c r="N3224" s="12">
        <f t="shared" si="273"/>
        <v>2676177.4</v>
      </c>
    </row>
    <row r="3225" spans="1:14" ht="28.5" x14ac:dyDescent="0.2">
      <c r="A3225" s="25">
        <v>700080</v>
      </c>
      <c r="B3225" s="15" t="s">
        <v>4019</v>
      </c>
      <c r="C3225" s="15" t="s">
        <v>4020</v>
      </c>
      <c r="D3225" s="15" t="s">
        <v>4021</v>
      </c>
      <c r="E3225" s="15" t="s">
        <v>22</v>
      </c>
      <c r="F3225" s="13" t="s">
        <v>4037</v>
      </c>
      <c r="G3225" s="26"/>
      <c r="H3225" s="7">
        <v>1.44</v>
      </c>
      <c r="I3225" s="27">
        <v>0.72</v>
      </c>
      <c r="J3225" s="27">
        <v>0.72</v>
      </c>
      <c r="K3225" s="7">
        <v>0</v>
      </c>
      <c r="L3225" s="11">
        <f t="shared" si="274"/>
        <v>663120</v>
      </c>
      <c r="M3225" s="12">
        <f t="shared" si="275"/>
        <v>226728</v>
      </c>
      <c r="N3225" s="12">
        <f t="shared" si="273"/>
        <v>504410.4</v>
      </c>
    </row>
    <row r="3226" spans="1:14" ht="28.5" x14ac:dyDescent="0.2">
      <c r="A3226" s="25">
        <v>700085</v>
      </c>
      <c r="B3226" s="15" t="s">
        <v>4019</v>
      </c>
      <c r="C3226" s="15" t="s">
        <v>4020</v>
      </c>
      <c r="D3226" s="15" t="s">
        <v>4021</v>
      </c>
      <c r="E3226" s="15" t="s">
        <v>22</v>
      </c>
      <c r="F3226" s="13" t="s">
        <v>4038</v>
      </c>
      <c r="G3226" s="26"/>
      <c r="H3226" s="7">
        <v>2.1800000000000002</v>
      </c>
      <c r="I3226" s="27">
        <v>1.0900000000000001</v>
      </c>
      <c r="J3226" s="27">
        <v>1.0900000000000001</v>
      </c>
      <c r="K3226" s="7">
        <v>0</v>
      </c>
      <c r="L3226" s="11">
        <f t="shared" si="274"/>
        <v>1003890</v>
      </c>
      <c r="M3226" s="12">
        <f t="shared" si="275"/>
        <v>343241</v>
      </c>
      <c r="N3226" s="12">
        <f t="shared" si="273"/>
        <v>763621.3</v>
      </c>
    </row>
    <row r="3227" spans="1:14" ht="28.5" x14ac:dyDescent="0.2">
      <c r="A3227" s="25">
        <v>700090</v>
      </c>
      <c r="B3227" s="15" t="s">
        <v>4019</v>
      </c>
      <c r="C3227" s="15" t="s">
        <v>4020</v>
      </c>
      <c r="D3227" s="15" t="s">
        <v>4021</v>
      </c>
      <c r="E3227" s="15" t="s">
        <v>22</v>
      </c>
      <c r="F3227" s="13" t="s">
        <v>4039</v>
      </c>
      <c r="G3227" s="26"/>
      <c r="H3227" s="7">
        <v>2.1800000000000002</v>
      </c>
      <c r="I3227" s="27">
        <v>1.0900000000000001</v>
      </c>
      <c r="J3227" s="27">
        <v>1.0900000000000001</v>
      </c>
      <c r="K3227" s="7">
        <v>0</v>
      </c>
      <c r="L3227" s="11">
        <f t="shared" si="274"/>
        <v>1003890</v>
      </c>
      <c r="M3227" s="12">
        <f t="shared" si="275"/>
        <v>343241</v>
      </c>
      <c r="N3227" s="12">
        <f t="shared" si="273"/>
        <v>763621.3</v>
      </c>
    </row>
    <row r="3228" spans="1:14" ht="28.5" x14ac:dyDescent="0.2">
      <c r="A3228" s="25">
        <v>700095</v>
      </c>
      <c r="B3228" s="15" t="s">
        <v>4019</v>
      </c>
      <c r="C3228" s="15" t="s">
        <v>4020</v>
      </c>
      <c r="D3228" s="15" t="s">
        <v>4021</v>
      </c>
      <c r="E3228" s="15" t="s">
        <v>22</v>
      </c>
      <c r="F3228" s="13" t="s">
        <v>4040</v>
      </c>
      <c r="G3228" s="26"/>
      <c r="H3228" s="7">
        <v>1.32</v>
      </c>
      <c r="I3228" s="27">
        <v>0.66</v>
      </c>
      <c r="J3228" s="27">
        <v>0.66</v>
      </c>
      <c r="K3228" s="7">
        <v>0</v>
      </c>
      <c r="L3228" s="11">
        <f t="shared" si="274"/>
        <v>607860</v>
      </c>
      <c r="M3228" s="12">
        <f t="shared" si="275"/>
        <v>207834</v>
      </c>
      <c r="N3228" s="12">
        <f t="shared" si="273"/>
        <v>462376.2</v>
      </c>
    </row>
    <row r="3229" spans="1:14" ht="42.75" x14ac:dyDescent="0.2">
      <c r="A3229" s="25">
        <v>700100</v>
      </c>
      <c r="B3229" s="15" t="s">
        <v>4019</v>
      </c>
      <c r="C3229" s="15" t="s">
        <v>4020</v>
      </c>
      <c r="D3229" s="15" t="s">
        <v>4021</v>
      </c>
      <c r="E3229" s="15" t="s">
        <v>22</v>
      </c>
      <c r="F3229" s="13" t="s">
        <v>4041</v>
      </c>
      <c r="G3229" s="26"/>
      <c r="H3229" s="7">
        <v>2.4299999999999997</v>
      </c>
      <c r="I3229" s="27">
        <v>1.25</v>
      </c>
      <c r="J3229" s="27">
        <v>1.18</v>
      </c>
      <c r="K3229" s="7">
        <v>0</v>
      </c>
      <c r="L3229" s="11">
        <f t="shared" si="274"/>
        <v>1106170</v>
      </c>
      <c r="M3229" s="12">
        <f t="shared" si="275"/>
        <v>381095</v>
      </c>
      <c r="N3229" s="12">
        <f t="shared" si="273"/>
        <v>839403.5</v>
      </c>
    </row>
    <row r="3230" spans="1:14" ht="42.75" x14ac:dyDescent="0.2">
      <c r="A3230" s="25">
        <v>700105</v>
      </c>
      <c r="B3230" s="15" t="s">
        <v>4019</v>
      </c>
      <c r="C3230" s="15" t="s">
        <v>4020</v>
      </c>
      <c r="D3230" s="15" t="s">
        <v>4021</v>
      </c>
      <c r="E3230" s="15" t="s">
        <v>22</v>
      </c>
      <c r="F3230" s="13" t="s">
        <v>4042</v>
      </c>
      <c r="G3230" s="26"/>
      <c r="H3230" s="7">
        <v>3.64</v>
      </c>
      <c r="I3230" s="27">
        <v>1.82</v>
      </c>
      <c r="J3230" s="27">
        <v>1.82</v>
      </c>
      <c r="K3230" s="7">
        <v>0</v>
      </c>
      <c r="L3230" s="11">
        <f t="shared" si="274"/>
        <v>1676220</v>
      </c>
      <c r="M3230" s="12">
        <f t="shared" si="275"/>
        <v>573118</v>
      </c>
      <c r="N3230" s="12">
        <f t="shared" si="273"/>
        <v>1275037.3999999999</v>
      </c>
    </row>
    <row r="3231" spans="1:14" ht="28.5" x14ac:dyDescent="0.2">
      <c r="A3231" s="25">
        <v>700110</v>
      </c>
      <c r="B3231" s="15" t="s">
        <v>4019</v>
      </c>
      <c r="C3231" s="15" t="s">
        <v>4020</v>
      </c>
      <c r="D3231" s="15" t="s">
        <v>4021</v>
      </c>
      <c r="E3231" s="15" t="s">
        <v>22</v>
      </c>
      <c r="F3231" s="13" t="s">
        <v>4043</v>
      </c>
      <c r="G3231" s="26"/>
      <c r="H3231" s="7">
        <v>1.32</v>
      </c>
      <c r="I3231" s="27">
        <v>0.66</v>
      </c>
      <c r="J3231" s="27">
        <v>0.66</v>
      </c>
      <c r="K3231" s="7">
        <v>0</v>
      </c>
      <c r="L3231" s="11">
        <f t="shared" si="274"/>
        <v>607860</v>
      </c>
      <c r="M3231" s="12">
        <f t="shared" si="275"/>
        <v>207834</v>
      </c>
      <c r="N3231" s="12">
        <f t="shared" si="273"/>
        <v>462376.2</v>
      </c>
    </row>
    <row r="3232" spans="1:14" ht="28.5" x14ac:dyDescent="0.2">
      <c r="A3232" s="25">
        <v>700115</v>
      </c>
      <c r="B3232" s="15" t="s">
        <v>4019</v>
      </c>
      <c r="C3232" s="15" t="s">
        <v>4020</v>
      </c>
      <c r="D3232" s="15" t="s">
        <v>4021</v>
      </c>
      <c r="E3232" s="15" t="s">
        <v>22</v>
      </c>
      <c r="F3232" s="13" t="s">
        <v>4044</v>
      </c>
      <c r="G3232" s="26"/>
      <c r="H3232" s="7">
        <v>5.44</v>
      </c>
      <c r="I3232" s="27">
        <v>2.72</v>
      </c>
      <c r="J3232" s="27">
        <v>2.72</v>
      </c>
      <c r="K3232" s="7">
        <v>0</v>
      </c>
      <c r="L3232" s="11">
        <f t="shared" si="274"/>
        <v>2505120</v>
      </c>
      <c r="M3232" s="12">
        <f t="shared" si="275"/>
        <v>856528</v>
      </c>
      <c r="N3232" s="12">
        <f t="shared" si="273"/>
        <v>1905550.4</v>
      </c>
    </row>
    <row r="3233" spans="1:14" ht="28.5" x14ac:dyDescent="0.2">
      <c r="A3233" s="25">
        <v>700120</v>
      </c>
      <c r="B3233" s="15" t="s">
        <v>4019</v>
      </c>
      <c r="C3233" s="15" t="s">
        <v>4020</v>
      </c>
      <c r="D3233" s="15" t="s">
        <v>4021</v>
      </c>
      <c r="E3233" s="15" t="s">
        <v>22</v>
      </c>
      <c r="F3233" s="13" t="s">
        <v>4045</v>
      </c>
      <c r="G3233" s="26"/>
      <c r="H3233" s="7">
        <v>1.32</v>
      </c>
      <c r="I3233" s="27">
        <v>0.66</v>
      </c>
      <c r="J3233" s="27">
        <v>0.66</v>
      </c>
      <c r="K3233" s="7">
        <v>0</v>
      </c>
      <c r="L3233" s="11">
        <f t="shared" si="274"/>
        <v>607860</v>
      </c>
      <c r="M3233" s="12">
        <f t="shared" si="275"/>
        <v>207834</v>
      </c>
      <c r="N3233" s="12">
        <f t="shared" si="273"/>
        <v>462376.2</v>
      </c>
    </row>
    <row r="3234" spans="1:14" ht="42.75" x14ac:dyDescent="0.2">
      <c r="A3234" s="25">
        <v>700125</v>
      </c>
      <c r="B3234" s="15" t="s">
        <v>4019</v>
      </c>
      <c r="C3234" s="15" t="s">
        <v>4020</v>
      </c>
      <c r="D3234" s="15" t="s">
        <v>4021</v>
      </c>
      <c r="E3234" s="15" t="s">
        <v>22</v>
      </c>
      <c r="F3234" s="13" t="s">
        <v>4046</v>
      </c>
      <c r="G3234" s="26"/>
      <c r="H3234" s="7">
        <v>7.54</v>
      </c>
      <c r="I3234" s="27">
        <v>3.77</v>
      </c>
      <c r="J3234" s="27">
        <v>3.77</v>
      </c>
      <c r="K3234" s="7">
        <v>0</v>
      </c>
      <c r="L3234" s="11">
        <f t="shared" si="274"/>
        <v>3472170</v>
      </c>
      <c r="M3234" s="12">
        <f t="shared" si="275"/>
        <v>1187173</v>
      </c>
      <c r="N3234" s="12">
        <f t="shared" si="273"/>
        <v>2641148.9</v>
      </c>
    </row>
    <row r="3235" spans="1:14" ht="28.5" x14ac:dyDescent="0.2">
      <c r="A3235" s="25">
        <v>700130</v>
      </c>
      <c r="B3235" s="15" t="s">
        <v>4019</v>
      </c>
      <c r="C3235" s="15" t="s">
        <v>4020</v>
      </c>
      <c r="D3235" s="15" t="s">
        <v>4021</v>
      </c>
      <c r="E3235" s="15" t="s">
        <v>22</v>
      </c>
      <c r="F3235" s="13" t="s">
        <v>4047</v>
      </c>
      <c r="G3235" s="26"/>
      <c r="H3235" s="7">
        <v>7.54</v>
      </c>
      <c r="I3235" s="27">
        <v>3.77</v>
      </c>
      <c r="J3235" s="27">
        <v>3.77</v>
      </c>
      <c r="K3235" s="7">
        <v>0</v>
      </c>
      <c r="L3235" s="11">
        <f t="shared" si="274"/>
        <v>3472170</v>
      </c>
      <c r="M3235" s="12">
        <f t="shared" si="275"/>
        <v>1187173</v>
      </c>
      <c r="N3235" s="12">
        <f t="shared" si="273"/>
        <v>2641148.9</v>
      </c>
    </row>
    <row r="3236" spans="1:14" ht="71.25" x14ac:dyDescent="0.2">
      <c r="A3236" s="25">
        <v>700135</v>
      </c>
      <c r="B3236" s="15" t="s">
        <v>4019</v>
      </c>
      <c r="C3236" s="15" t="s">
        <v>4020</v>
      </c>
      <c r="D3236" s="15" t="s">
        <v>4048</v>
      </c>
      <c r="E3236" s="15" t="s">
        <v>22</v>
      </c>
      <c r="F3236" s="13" t="s">
        <v>4049</v>
      </c>
      <c r="G3236" s="26"/>
      <c r="H3236" s="7">
        <v>1.38</v>
      </c>
      <c r="I3236" s="27">
        <v>0.69</v>
      </c>
      <c r="J3236" s="27">
        <v>0.69</v>
      </c>
      <c r="K3236" s="7">
        <v>0</v>
      </c>
      <c r="L3236" s="11">
        <f t="shared" si="274"/>
        <v>635489.99999999988</v>
      </c>
      <c r="M3236" s="12">
        <f t="shared" si="275"/>
        <v>217281</v>
      </c>
      <c r="N3236" s="12">
        <f t="shared" si="273"/>
        <v>483393.29999999987</v>
      </c>
    </row>
    <row r="3237" spans="1:14" ht="42.75" x14ac:dyDescent="0.2">
      <c r="A3237" s="25">
        <v>700140</v>
      </c>
      <c r="B3237" s="15" t="s">
        <v>4019</v>
      </c>
      <c r="C3237" s="15" t="s">
        <v>4020</v>
      </c>
      <c r="D3237" s="15" t="s">
        <v>4048</v>
      </c>
      <c r="E3237" s="15" t="s">
        <v>22</v>
      </c>
      <c r="F3237" s="13" t="s">
        <v>4050</v>
      </c>
      <c r="G3237" s="26"/>
      <c r="H3237" s="7">
        <v>1.48</v>
      </c>
      <c r="I3237" s="27">
        <v>0.74</v>
      </c>
      <c r="J3237" s="27">
        <v>0.74</v>
      </c>
      <c r="K3237" s="7">
        <v>0</v>
      </c>
      <c r="L3237" s="11">
        <f t="shared" si="274"/>
        <v>681540</v>
      </c>
      <c r="M3237" s="12">
        <f t="shared" si="275"/>
        <v>233026</v>
      </c>
      <c r="N3237" s="12">
        <f t="shared" si="273"/>
        <v>518421.8</v>
      </c>
    </row>
    <row r="3238" spans="1:14" ht="42.75" x14ac:dyDescent="0.2">
      <c r="A3238" s="25">
        <v>700145</v>
      </c>
      <c r="B3238" s="15" t="s">
        <v>4019</v>
      </c>
      <c r="C3238" s="15" t="s">
        <v>4020</v>
      </c>
      <c r="D3238" s="15" t="s">
        <v>4048</v>
      </c>
      <c r="E3238" s="15" t="s">
        <v>22</v>
      </c>
      <c r="F3238" s="13" t="s">
        <v>4051</v>
      </c>
      <c r="G3238" s="26"/>
      <c r="H3238" s="7">
        <v>2.95</v>
      </c>
      <c r="I3238" s="27">
        <v>1.59</v>
      </c>
      <c r="J3238" s="27">
        <v>1.36</v>
      </c>
      <c r="K3238" s="7">
        <v>0</v>
      </c>
      <c r="L3238" s="11">
        <f t="shared" si="274"/>
        <v>1316270</v>
      </c>
      <c r="M3238" s="12">
        <f t="shared" si="275"/>
        <v>459521</v>
      </c>
      <c r="N3238" s="12">
        <f t="shared" si="273"/>
        <v>994605.3</v>
      </c>
    </row>
    <row r="3239" spans="1:14" ht="28.5" x14ac:dyDescent="0.2">
      <c r="A3239" s="25">
        <v>700150</v>
      </c>
      <c r="B3239" s="15" t="s">
        <v>4019</v>
      </c>
      <c r="C3239" s="15" t="s">
        <v>4020</v>
      </c>
      <c r="D3239" s="15" t="s">
        <v>4048</v>
      </c>
      <c r="E3239" s="15" t="s">
        <v>22</v>
      </c>
      <c r="F3239" s="13" t="s">
        <v>4052</v>
      </c>
      <c r="G3239" s="26"/>
      <c r="H3239" s="7">
        <v>5.44</v>
      </c>
      <c r="I3239" s="27">
        <v>2.72</v>
      </c>
      <c r="J3239" s="27">
        <v>2.72</v>
      </c>
      <c r="K3239" s="7">
        <v>0</v>
      </c>
      <c r="L3239" s="11">
        <f t="shared" si="274"/>
        <v>2505120</v>
      </c>
      <c r="M3239" s="12">
        <f t="shared" si="275"/>
        <v>856528</v>
      </c>
      <c r="N3239" s="12">
        <f t="shared" si="273"/>
        <v>1905550.4</v>
      </c>
    </row>
    <row r="3240" spans="1:14" ht="28.5" x14ac:dyDescent="0.2">
      <c r="A3240" s="25">
        <v>700155</v>
      </c>
      <c r="B3240" s="15" t="s">
        <v>4019</v>
      </c>
      <c r="C3240" s="15" t="s">
        <v>4020</v>
      </c>
      <c r="D3240" s="15" t="s">
        <v>4048</v>
      </c>
      <c r="E3240" s="15" t="s">
        <v>22</v>
      </c>
      <c r="F3240" s="13" t="s">
        <v>4053</v>
      </c>
      <c r="G3240" s="26"/>
      <c r="H3240" s="7">
        <v>1.64</v>
      </c>
      <c r="I3240" s="27">
        <v>0.82</v>
      </c>
      <c r="J3240" s="27">
        <v>0.82</v>
      </c>
      <c r="K3240" s="7">
        <v>0</v>
      </c>
      <c r="L3240" s="11">
        <f t="shared" si="274"/>
        <v>755220</v>
      </c>
      <c r="M3240" s="12">
        <f t="shared" si="275"/>
        <v>258218</v>
      </c>
      <c r="N3240" s="12">
        <f t="shared" si="273"/>
        <v>574467.4</v>
      </c>
    </row>
    <row r="3241" spans="1:14" ht="28.5" x14ac:dyDescent="0.2">
      <c r="A3241" s="25">
        <v>700160</v>
      </c>
      <c r="B3241" s="15" t="s">
        <v>4019</v>
      </c>
      <c r="C3241" s="15" t="s">
        <v>4020</v>
      </c>
      <c r="D3241" s="15" t="s">
        <v>4048</v>
      </c>
      <c r="E3241" s="15" t="s">
        <v>22</v>
      </c>
      <c r="F3241" s="13" t="s">
        <v>4054</v>
      </c>
      <c r="G3241" s="26"/>
      <c r="H3241" s="7">
        <v>10.23</v>
      </c>
      <c r="I3241" s="27">
        <v>4.75</v>
      </c>
      <c r="J3241" s="27">
        <v>5.48</v>
      </c>
      <c r="K3241" s="7">
        <v>0</v>
      </c>
      <c r="L3241" s="11">
        <f t="shared" si="274"/>
        <v>4844870</v>
      </c>
      <c r="M3241" s="12">
        <f t="shared" si="275"/>
        <v>1626445</v>
      </c>
      <c r="N3241" s="12">
        <f t="shared" si="273"/>
        <v>3706358.5</v>
      </c>
    </row>
    <row r="3242" spans="1:14" ht="28.5" x14ac:dyDescent="0.2">
      <c r="A3242" s="25">
        <v>700165</v>
      </c>
      <c r="B3242" s="15" t="s">
        <v>4019</v>
      </c>
      <c r="C3242" s="15" t="s">
        <v>4020</v>
      </c>
      <c r="D3242" s="15" t="s">
        <v>4048</v>
      </c>
      <c r="E3242" s="15" t="s">
        <v>22</v>
      </c>
      <c r="F3242" s="13" t="s">
        <v>4055</v>
      </c>
      <c r="G3242" s="26"/>
      <c r="H3242" s="7">
        <v>1.38</v>
      </c>
      <c r="I3242" s="27">
        <v>0.69</v>
      </c>
      <c r="J3242" s="27">
        <v>0.69</v>
      </c>
      <c r="K3242" s="7">
        <v>0</v>
      </c>
      <c r="L3242" s="11">
        <f t="shared" si="274"/>
        <v>635489.99999999988</v>
      </c>
      <c r="M3242" s="12">
        <f t="shared" si="275"/>
        <v>217281</v>
      </c>
      <c r="N3242" s="12">
        <f t="shared" si="273"/>
        <v>483393.29999999987</v>
      </c>
    </row>
    <row r="3243" spans="1:14" ht="28.5" x14ac:dyDescent="0.2">
      <c r="A3243" s="25">
        <v>700170</v>
      </c>
      <c r="B3243" s="15" t="s">
        <v>4019</v>
      </c>
      <c r="C3243" s="15" t="s">
        <v>4020</v>
      </c>
      <c r="D3243" s="15" t="s">
        <v>4048</v>
      </c>
      <c r="E3243" s="15" t="s">
        <v>22</v>
      </c>
      <c r="F3243" s="13" t="s">
        <v>4056</v>
      </c>
      <c r="G3243" s="26"/>
      <c r="H3243" s="7">
        <v>2.6</v>
      </c>
      <c r="I3243" s="27">
        <v>1.3</v>
      </c>
      <c r="J3243" s="27">
        <v>1.3</v>
      </c>
      <c r="K3243" s="7">
        <v>0</v>
      </c>
      <c r="L3243" s="11">
        <f t="shared" si="274"/>
        <v>1197300</v>
      </c>
      <c r="M3243" s="12">
        <f t="shared" si="275"/>
        <v>409370</v>
      </c>
      <c r="N3243" s="12">
        <f t="shared" si="273"/>
        <v>910741</v>
      </c>
    </row>
    <row r="3244" spans="1:14" ht="42.75" x14ac:dyDescent="0.2">
      <c r="A3244" s="25">
        <v>700175</v>
      </c>
      <c r="B3244" s="15" t="s">
        <v>4019</v>
      </c>
      <c r="C3244" s="15" t="s">
        <v>4020</v>
      </c>
      <c r="D3244" s="15" t="s">
        <v>4048</v>
      </c>
      <c r="E3244" s="15" t="s">
        <v>22</v>
      </c>
      <c r="F3244" s="13" t="s">
        <v>4057</v>
      </c>
      <c r="G3244" s="26"/>
      <c r="H3244" s="7">
        <v>1.32</v>
      </c>
      <c r="I3244" s="27">
        <v>0.66</v>
      </c>
      <c r="J3244" s="27">
        <v>0.66</v>
      </c>
      <c r="K3244" s="7">
        <v>0</v>
      </c>
      <c r="L3244" s="11">
        <f t="shared" si="274"/>
        <v>607860</v>
      </c>
      <c r="M3244" s="12">
        <f t="shared" si="275"/>
        <v>207834</v>
      </c>
      <c r="N3244" s="12">
        <f t="shared" si="273"/>
        <v>462376.2</v>
      </c>
    </row>
    <row r="3245" spans="1:14" ht="42.75" x14ac:dyDescent="0.2">
      <c r="A3245" s="25">
        <v>700180</v>
      </c>
      <c r="B3245" s="15" t="s">
        <v>4019</v>
      </c>
      <c r="C3245" s="15" t="s">
        <v>4020</v>
      </c>
      <c r="D3245" s="15" t="s">
        <v>4048</v>
      </c>
      <c r="E3245" s="15" t="s">
        <v>22</v>
      </c>
      <c r="F3245" s="13" t="s">
        <v>4058</v>
      </c>
      <c r="G3245" s="26"/>
      <c r="H3245" s="7">
        <v>2.48</v>
      </c>
      <c r="I3245" s="27">
        <v>1.24</v>
      </c>
      <c r="J3245" s="27">
        <v>1.24</v>
      </c>
      <c r="K3245" s="7">
        <v>0</v>
      </c>
      <c r="L3245" s="11">
        <f t="shared" si="274"/>
        <v>1142040</v>
      </c>
      <c r="M3245" s="12">
        <f t="shared" si="275"/>
        <v>390476</v>
      </c>
      <c r="N3245" s="12">
        <f t="shared" si="273"/>
        <v>868706.8</v>
      </c>
    </row>
    <row r="3246" spans="1:14" ht="42.75" x14ac:dyDescent="0.2">
      <c r="A3246" s="25">
        <v>700185</v>
      </c>
      <c r="B3246" s="15" t="s">
        <v>4019</v>
      </c>
      <c r="C3246" s="15" t="s">
        <v>4020</v>
      </c>
      <c r="D3246" s="15" t="s">
        <v>4048</v>
      </c>
      <c r="E3246" s="15" t="s">
        <v>22</v>
      </c>
      <c r="F3246" s="13" t="s">
        <v>4059</v>
      </c>
      <c r="G3246" s="26"/>
      <c r="H3246" s="7">
        <v>4.08</v>
      </c>
      <c r="I3246" s="27">
        <v>2.04</v>
      </c>
      <c r="J3246" s="27">
        <v>2.04</v>
      </c>
      <c r="K3246" s="7">
        <v>0</v>
      </c>
      <c r="L3246" s="11">
        <f t="shared" si="274"/>
        <v>1878840</v>
      </c>
      <c r="M3246" s="12">
        <f t="shared" si="275"/>
        <v>642396</v>
      </c>
      <c r="N3246" s="12">
        <f t="shared" si="273"/>
        <v>1429162.8</v>
      </c>
    </row>
    <row r="3247" spans="1:14" ht="42.75" x14ac:dyDescent="0.2">
      <c r="A3247" s="25">
        <v>700190</v>
      </c>
      <c r="B3247" s="15" t="s">
        <v>4019</v>
      </c>
      <c r="C3247" s="15" t="s">
        <v>4020</v>
      </c>
      <c r="D3247" s="15" t="s">
        <v>4048</v>
      </c>
      <c r="E3247" s="15" t="s">
        <v>22</v>
      </c>
      <c r="F3247" s="13" t="s">
        <v>4060</v>
      </c>
      <c r="G3247" s="26"/>
      <c r="H3247" s="7">
        <v>3.74</v>
      </c>
      <c r="I3247" s="27">
        <v>1.7</v>
      </c>
      <c r="J3247" s="27">
        <v>2.04</v>
      </c>
      <c r="K3247" s="7">
        <v>0</v>
      </c>
      <c r="L3247" s="11">
        <f t="shared" si="274"/>
        <v>1784660</v>
      </c>
      <c r="M3247" s="12">
        <f t="shared" si="275"/>
        <v>596190</v>
      </c>
      <c r="N3247" s="12">
        <f t="shared" si="273"/>
        <v>1367327</v>
      </c>
    </row>
    <row r="3248" spans="1:14" ht="28.5" x14ac:dyDescent="0.2">
      <c r="A3248" s="25">
        <v>700195</v>
      </c>
      <c r="B3248" s="15" t="s">
        <v>4019</v>
      </c>
      <c r="C3248" s="15" t="s">
        <v>4020</v>
      </c>
      <c r="D3248" s="15" t="s">
        <v>4048</v>
      </c>
      <c r="E3248" s="15" t="s">
        <v>22</v>
      </c>
      <c r="F3248" s="13" t="s">
        <v>4061</v>
      </c>
      <c r="G3248" s="26"/>
      <c r="H3248" s="7">
        <v>6.82</v>
      </c>
      <c r="I3248" s="27">
        <v>3.41</v>
      </c>
      <c r="J3248" s="27">
        <v>3.41</v>
      </c>
      <c r="K3248" s="7">
        <v>0</v>
      </c>
      <c r="L3248" s="11">
        <f t="shared" si="274"/>
        <v>3140610</v>
      </c>
      <c r="M3248" s="12">
        <f t="shared" si="275"/>
        <v>1073809</v>
      </c>
      <c r="N3248" s="12">
        <f t="shared" si="273"/>
        <v>2388943.7000000002</v>
      </c>
    </row>
    <row r="3249" spans="1:14" ht="28.5" x14ac:dyDescent="0.2">
      <c r="A3249" s="25">
        <v>700200</v>
      </c>
      <c r="B3249" s="15" t="s">
        <v>4019</v>
      </c>
      <c r="C3249" s="15" t="s">
        <v>4020</v>
      </c>
      <c r="D3249" s="15" t="s">
        <v>4048</v>
      </c>
      <c r="E3249" s="15" t="s">
        <v>22</v>
      </c>
      <c r="F3249" s="13" t="s">
        <v>4062</v>
      </c>
      <c r="G3249" s="26"/>
      <c r="H3249" s="7">
        <v>1.64</v>
      </c>
      <c r="I3249" s="27">
        <v>0.82</v>
      </c>
      <c r="J3249" s="27">
        <v>0.82</v>
      </c>
      <c r="K3249" s="7">
        <v>0</v>
      </c>
      <c r="L3249" s="11">
        <f t="shared" si="274"/>
        <v>755220</v>
      </c>
      <c r="M3249" s="12">
        <f t="shared" si="275"/>
        <v>258218</v>
      </c>
      <c r="N3249" s="12">
        <f t="shared" si="273"/>
        <v>574467.4</v>
      </c>
    </row>
    <row r="3250" spans="1:14" ht="28.5" x14ac:dyDescent="0.2">
      <c r="A3250" s="25">
        <v>700205</v>
      </c>
      <c r="B3250" s="15" t="s">
        <v>4019</v>
      </c>
      <c r="C3250" s="15" t="s">
        <v>4020</v>
      </c>
      <c r="D3250" s="15" t="s">
        <v>4048</v>
      </c>
      <c r="E3250" s="15" t="s">
        <v>22</v>
      </c>
      <c r="F3250" s="13" t="s">
        <v>4063</v>
      </c>
      <c r="G3250" s="26"/>
      <c r="H3250" s="7">
        <v>4.34</v>
      </c>
      <c r="I3250" s="27">
        <v>2.17</v>
      </c>
      <c r="J3250" s="27">
        <v>2.17</v>
      </c>
      <c r="K3250" s="7">
        <v>0</v>
      </c>
      <c r="L3250" s="11">
        <f t="shared" si="274"/>
        <v>1998570</v>
      </c>
      <c r="M3250" s="12">
        <f t="shared" si="275"/>
        <v>683333</v>
      </c>
      <c r="N3250" s="12">
        <f t="shared" si="273"/>
        <v>1520236.9</v>
      </c>
    </row>
    <row r="3251" spans="1:14" ht="28.5" x14ac:dyDescent="0.2">
      <c r="A3251" s="25">
        <v>700210</v>
      </c>
      <c r="B3251" s="15" t="s">
        <v>4019</v>
      </c>
      <c r="C3251" s="15" t="s">
        <v>4020</v>
      </c>
      <c r="D3251" s="15" t="s">
        <v>4048</v>
      </c>
      <c r="E3251" s="15" t="s">
        <v>22</v>
      </c>
      <c r="F3251" s="13" t="s">
        <v>4064</v>
      </c>
      <c r="G3251" s="26"/>
      <c r="H3251" s="7">
        <v>13.58</v>
      </c>
      <c r="I3251" s="27">
        <v>6.79</v>
      </c>
      <c r="J3251" s="27">
        <v>6.79</v>
      </c>
      <c r="K3251" s="7">
        <v>0</v>
      </c>
      <c r="L3251" s="11">
        <f t="shared" si="274"/>
        <v>6253590</v>
      </c>
      <c r="M3251" s="12">
        <f t="shared" si="275"/>
        <v>2138171</v>
      </c>
      <c r="N3251" s="12">
        <f t="shared" si="273"/>
        <v>4756870.3</v>
      </c>
    </row>
    <row r="3252" spans="1:14" ht="28.5" x14ac:dyDescent="0.2">
      <c r="A3252" s="25">
        <v>700215</v>
      </c>
      <c r="B3252" s="15" t="s">
        <v>4019</v>
      </c>
      <c r="C3252" s="15" t="s">
        <v>4020</v>
      </c>
      <c r="D3252" s="15" t="s">
        <v>4048</v>
      </c>
      <c r="E3252" s="15" t="s">
        <v>22</v>
      </c>
      <c r="F3252" s="13" t="s">
        <v>4065</v>
      </c>
      <c r="G3252" s="26"/>
      <c r="H3252" s="7">
        <v>7.2200000000000006</v>
      </c>
      <c r="I3252" s="27">
        <v>4.33</v>
      </c>
      <c r="J3252" s="27">
        <v>2.89</v>
      </c>
      <c r="K3252" s="7">
        <v>0</v>
      </c>
      <c r="L3252" s="11">
        <f t="shared" si="274"/>
        <v>3060570</v>
      </c>
      <c r="M3252" s="12">
        <f t="shared" si="275"/>
        <v>1105757</v>
      </c>
      <c r="N3252" s="12">
        <f t="shared" si="273"/>
        <v>2286540.1</v>
      </c>
    </row>
    <row r="3253" spans="1:14" ht="28.5" x14ac:dyDescent="0.2">
      <c r="A3253" s="25">
        <v>700220</v>
      </c>
      <c r="B3253" s="15" t="s">
        <v>4019</v>
      </c>
      <c r="C3253" s="15" t="s">
        <v>4020</v>
      </c>
      <c r="D3253" s="15" t="s">
        <v>4066</v>
      </c>
      <c r="E3253" s="15" t="s">
        <v>22</v>
      </c>
      <c r="F3253" s="13" t="s">
        <v>4067</v>
      </c>
      <c r="G3253" s="26"/>
      <c r="H3253" s="7">
        <v>1.54</v>
      </c>
      <c r="I3253" s="27">
        <v>0.77</v>
      </c>
      <c r="J3253" s="27">
        <v>0.77</v>
      </c>
      <c r="K3253" s="7">
        <v>0</v>
      </c>
      <c r="L3253" s="11">
        <f t="shared" si="274"/>
        <v>709170</v>
      </c>
      <c r="M3253" s="12">
        <f t="shared" si="275"/>
        <v>242473</v>
      </c>
      <c r="N3253" s="12">
        <f t="shared" si="273"/>
        <v>539438.9</v>
      </c>
    </row>
    <row r="3254" spans="1:14" ht="42.75" x14ac:dyDescent="0.2">
      <c r="A3254" s="25">
        <v>700225</v>
      </c>
      <c r="B3254" s="15" t="s">
        <v>4019</v>
      </c>
      <c r="C3254" s="15" t="s">
        <v>4020</v>
      </c>
      <c r="D3254" s="15" t="s">
        <v>4066</v>
      </c>
      <c r="E3254" s="15" t="s">
        <v>22</v>
      </c>
      <c r="F3254" s="13" t="s">
        <v>4068</v>
      </c>
      <c r="G3254" s="26"/>
      <c r="H3254" s="7">
        <v>1.5</v>
      </c>
      <c r="I3254" s="27">
        <v>0.81</v>
      </c>
      <c r="J3254" s="27">
        <v>0.69</v>
      </c>
      <c r="K3254" s="7">
        <v>0</v>
      </c>
      <c r="L3254" s="11">
        <f t="shared" si="274"/>
        <v>668730</v>
      </c>
      <c r="M3254" s="12">
        <f t="shared" si="275"/>
        <v>233589</v>
      </c>
      <c r="N3254" s="12">
        <f t="shared" si="273"/>
        <v>505217.7</v>
      </c>
    </row>
    <row r="3255" spans="1:14" ht="28.5" x14ac:dyDescent="0.2">
      <c r="A3255" s="25">
        <v>700230</v>
      </c>
      <c r="B3255" s="15" t="s">
        <v>4019</v>
      </c>
      <c r="C3255" s="15" t="s">
        <v>4020</v>
      </c>
      <c r="D3255" s="15" t="s">
        <v>4066</v>
      </c>
      <c r="E3255" s="15" t="s">
        <v>22</v>
      </c>
      <c r="F3255" s="13" t="s">
        <v>4069</v>
      </c>
      <c r="G3255" s="26"/>
      <c r="H3255" s="7">
        <v>1.58</v>
      </c>
      <c r="I3255" s="27">
        <v>0.79</v>
      </c>
      <c r="J3255" s="27">
        <v>0.79</v>
      </c>
      <c r="K3255" s="7">
        <v>0</v>
      </c>
      <c r="L3255" s="11">
        <f t="shared" si="274"/>
        <v>727590</v>
      </c>
      <c r="M3255" s="12">
        <f t="shared" si="275"/>
        <v>248771</v>
      </c>
      <c r="N3255" s="12">
        <f t="shared" si="273"/>
        <v>553450.30000000005</v>
      </c>
    </row>
    <row r="3256" spans="1:14" ht="42.75" x14ac:dyDescent="0.2">
      <c r="A3256" s="25">
        <v>700235</v>
      </c>
      <c r="B3256" s="15" t="s">
        <v>4019</v>
      </c>
      <c r="C3256" s="15" t="s">
        <v>4020</v>
      </c>
      <c r="D3256" s="15" t="s">
        <v>4066</v>
      </c>
      <c r="E3256" s="15" t="s">
        <v>22</v>
      </c>
      <c r="F3256" s="13" t="s">
        <v>4070</v>
      </c>
      <c r="G3256" s="26"/>
      <c r="H3256" s="7">
        <v>1.5</v>
      </c>
      <c r="I3256" s="27">
        <v>0.81</v>
      </c>
      <c r="J3256" s="27">
        <v>0.69</v>
      </c>
      <c r="K3256" s="7">
        <v>0</v>
      </c>
      <c r="L3256" s="11">
        <f t="shared" si="274"/>
        <v>668730</v>
      </c>
      <c r="M3256" s="12">
        <f t="shared" si="275"/>
        <v>233589</v>
      </c>
      <c r="N3256" s="12">
        <f t="shared" si="273"/>
        <v>505217.7</v>
      </c>
    </row>
    <row r="3257" spans="1:14" ht="28.5" x14ac:dyDescent="0.2">
      <c r="A3257" s="25">
        <v>700240</v>
      </c>
      <c r="B3257" s="15" t="s">
        <v>4019</v>
      </c>
      <c r="C3257" s="15" t="s">
        <v>4020</v>
      </c>
      <c r="D3257" s="15" t="s">
        <v>4066</v>
      </c>
      <c r="E3257" s="15" t="s">
        <v>22</v>
      </c>
      <c r="F3257" s="13" t="s">
        <v>4071</v>
      </c>
      <c r="G3257" s="26"/>
      <c r="H3257" s="7">
        <v>2.58</v>
      </c>
      <c r="I3257" s="27">
        <v>1.29</v>
      </c>
      <c r="J3257" s="27">
        <v>1.29</v>
      </c>
      <c r="K3257" s="7">
        <v>0</v>
      </c>
      <c r="L3257" s="11">
        <f t="shared" si="274"/>
        <v>1188090</v>
      </c>
      <c r="M3257" s="12">
        <f t="shared" si="275"/>
        <v>406221</v>
      </c>
      <c r="N3257" s="12">
        <f t="shared" si="273"/>
        <v>903735.3</v>
      </c>
    </row>
    <row r="3258" spans="1:14" ht="28.5" x14ac:dyDescent="0.2">
      <c r="A3258" s="25">
        <v>700245</v>
      </c>
      <c r="B3258" s="15" t="s">
        <v>4019</v>
      </c>
      <c r="C3258" s="15" t="s">
        <v>4020</v>
      </c>
      <c r="D3258" s="15" t="s">
        <v>4066</v>
      </c>
      <c r="E3258" s="15" t="s">
        <v>22</v>
      </c>
      <c r="F3258" s="13" t="s">
        <v>4072</v>
      </c>
      <c r="G3258" s="26"/>
      <c r="H3258" s="7">
        <v>1.58</v>
      </c>
      <c r="I3258" s="27">
        <v>0.72</v>
      </c>
      <c r="J3258" s="27">
        <v>0.86</v>
      </c>
      <c r="K3258" s="7">
        <v>0</v>
      </c>
      <c r="L3258" s="11">
        <f t="shared" si="274"/>
        <v>753280</v>
      </c>
      <c r="M3258" s="12">
        <f t="shared" si="275"/>
        <v>251788</v>
      </c>
      <c r="N3258" s="12">
        <f t="shared" si="273"/>
        <v>577028.4</v>
      </c>
    </row>
    <row r="3259" spans="1:14" ht="28.5" x14ac:dyDescent="0.2">
      <c r="A3259" s="25">
        <v>700250</v>
      </c>
      <c r="B3259" s="15" t="s">
        <v>4019</v>
      </c>
      <c r="C3259" s="15" t="s">
        <v>4020</v>
      </c>
      <c r="D3259" s="15" t="s">
        <v>4066</v>
      </c>
      <c r="E3259" s="15" t="s">
        <v>22</v>
      </c>
      <c r="F3259" s="13" t="s">
        <v>4073</v>
      </c>
      <c r="G3259" s="26"/>
      <c r="H3259" s="7">
        <v>3.16</v>
      </c>
      <c r="I3259" s="27">
        <v>1.58</v>
      </c>
      <c r="J3259" s="27">
        <v>1.58</v>
      </c>
      <c r="K3259" s="7">
        <v>0</v>
      </c>
      <c r="L3259" s="11">
        <f t="shared" si="274"/>
        <v>1455180</v>
      </c>
      <c r="M3259" s="12">
        <f t="shared" si="275"/>
        <v>497542</v>
      </c>
      <c r="N3259" s="12">
        <f t="shared" si="273"/>
        <v>1106900.6000000001</v>
      </c>
    </row>
    <row r="3260" spans="1:14" ht="28.5" x14ac:dyDescent="0.2">
      <c r="A3260" s="25">
        <v>700255</v>
      </c>
      <c r="B3260" s="15" t="s">
        <v>4019</v>
      </c>
      <c r="C3260" s="15" t="s">
        <v>4020</v>
      </c>
      <c r="D3260" s="15" t="s">
        <v>4066</v>
      </c>
      <c r="E3260" s="15" t="s">
        <v>22</v>
      </c>
      <c r="F3260" s="13" t="s">
        <v>4074</v>
      </c>
      <c r="G3260" s="26"/>
      <c r="H3260" s="7">
        <v>1.56</v>
      </c>
      <c r="I3260" s="27">
        <v>0.71</v>
      </c>
      <c r="J3260" s="27">
        <v>0.85</v>
      </c>
      <c r="K3260" s="7">
        <v>0</v>
      </c>
      <c r="L3260" s="11">
        <f t="shared" si="274"/>
        <v>744070</v>
      </c>
      <c r="M3260" s="12">
        <f t="shared" si="275"/>
        <v>248639</v>
      </c>
      <c r="N3260" s="12">
        <f t="shared" si="273"/>
        <v>570022.69999999995</v>
      </c>
    </row>
    <row r="3261" spans="1:14" ht="28.5" x14ac:dyDescent="0.2">
      <c r="A3261" s="25">
        <v>700260</v>
      </c>
      <c r="B3261" s="15" t="s">
        <v>4019</v>
      </c>
      <c r="C3261" s="15" t="s">
        <v>4020</v>
      </c>
      <c r="D3261" s="15" t="s">
        <v>4066</v>
      </c>
      <c r="E3261" s="15" t="s">
        <v>22</v>
      </c>
      <c r="F3261" s="13" t="s">
        <v>4075</v>
      </c>
      <c r="G3261" s="26"/>
      <c r="H3261" s="7">
        <v>3.0999999999999996</v>
      </c>
      <c r="I3261" s="27">
        <v>1.47</v>
      </c>
      <c r="J3261" s="27">
        <v>1.63</v>
      </c>
      <c r="K3261" s="7">
        <v>0</v>
      </c>
      <c r="L3261" s="11">
        <f t="shared" si="274"/>
        <v>1456910</v>
      </c>
      <c r="M3261" s="12">
        <f t="shared" si="275"/>
        <v>491543</v>
      </c>
      <c r="N3261" s="12">
        <f t="shared" si="273"/>
        <v>1112829.8999999999</v>
      </c>
    </row>
    <row r="3262" spans="1:14" ht="28.5" x14ac:dyDescent="0.2">
      <c r="A3262" s="25">
        <v>700265</v>
      </c>
      <c r="B3262" s="15" t="s">
        <v>4019</v>
      </c>
      <c r="C3262" s="15" t="s">
        <v>4020</v>
      </c>
      <c r="D3262" s="15" t="s">
        <v>4066</v>
      </c>
      <c r="E3262" s="15" t="s">
        <v>22</v>
      </c>
      <c r="F3262" s="13" t="s">
        <v>4076</v>
      </c>
      <c r="G3262" s="26"/>
      <c r="H3262" s="7">
        <v>6.52</v>
      </c>
      <c r="I3262" s="27">
        <v>3.26</v>
      </c>
      <c r="J3262" s="27">
        <v>3.26</v>
      </c>
      <c r="K3262" s="7">
        <v>0</v>
      </c>
      <c r="L3262" s="11">
        <f t="shared" si="274"/>
        <v>3002460</v>
      </c>
      <c r="M3262" s="12">
        <f t="shared" si="275"/>
        <v>1026574</v>
      </c>
      <c r="N3262" s="12">
        <f t="shared" si="273"/>
        <v>2283858.2000000002</v>
      </c>
    </row>
    <row r="3263" spans="1:14" ht="28.5" x14ac:dyDescent="0.2">
      <c r="A3263" s="25">
        <v>700270</v>
      </c>
      <c r="B3263" s="15" t="s">
        <v>4019</v>
      </c>
      <c r="C3263" s="15" t="s">
        <v>4020</v>
      </c>
      <c r="D3263" s="15" t="s">
        <v>4066</v>
      </c>
      <c r="E3263" s="15" t="s">
        <v>22</v>
      </c>
      <c r="F3263" s="13" t="s">
        <v>4077</v>
      </c>
      <c r="G3263" s="26"/>
      <c r="H3263" s="7">
        <v>8.06</v>
      </c>
      <c r="I3263" s="27">
        <v>4.03</v>
      </c>
      <c r="J3263" s="27">
        <v>4.03</v>
      </c>
      <c r="K3263" s="7">
        <v>0</v>
      </c>
      <c r="L3263" s="11">
        <f t="shared" si="274"/>
        <v>3711630</v>
      </c>
      <c r="M3263" s="12">
        <f t="shared" si="275"/>
        <v>1269047</v>
      </c>
      <c r="N3263" s="12">
        <f t="shared" si="273"/>
        <v>2823297.1</v>
      </c>
    </row>
    <row r="3264" spans="1:14" ht="28.5" x14ac:dyDescent="0.2">
      <c r="A3264" s="25">
        <v>700275</v>
      </c>
      <c r="B3264" s="15" t="s">
        <v>4019</v>
      </c>
      <c r="C3264" s="15" t="s">
        <v>4020</v>
      </c>
      <c r="D3264" s="15" t="s">
        <v>4066</v>
      </c>
      <c r="E3264" s="15" t="s">
        <v>22</v>
      </c>
      <c r="F3264" s="13" t="s">
        <v>4078</v>
      </c>
      <c r="G3264" s="26"/>
      <c r="H3264" s="7">
        <v>7.23</v>
      </c>
      <c r="I3264" s="27">
        <v>3.79</v>
      </c>
      <c r="J3264" s="27">
        <v>3.44</v>
      </c>
      <c r="K3264" s="7">
        <v>0</v>
      </c>
      <c r="L3264" s="11">
        <f t="shared" si="274"/>
        <v>3265190</v>
      </c>
      <c r="M3264" s="12">
        <f t="shared" si="275"/>
        <v>1130821</v>
      </c>
      <c r="N3264" s="12">
        <f t="shared" si="273"/>
        <v>2473615.2999999998</v>
      </c>
    </row>
    <row r="3265" spans="1:14" ht="28.5" x14ac:dyDescent="0.2">
      <c r="A3265" s="25">
        <v>700280</v>
      </c>
      <c r="B3265" s="15" t="s">
        <v>4019</v>
      </c>
      <c r="C3265" s="15" t="s">
        <v>4020</v>
      </c>
      <c r="D3265" s="15" t="s">
        <v>4066</v>
      </c>
      <c r="E3265" s="15" t="s">
        <v>22</v>
      </c>
      <c r="F3265" s="13" t="s">
        <v>4079</v>
      </c>
      <c r="G3265" s="26"/>
      <c r="H3265" s="7">
        <v>8.48</v>
      </c>
      <c r="I3265" s="27">
        <v>4.24</v>
      </c>
      <c r="J3265" s="27">
        <v>4.24</v>
      </c>
      <c r="K3265" s="7">
        <v>0</v>
      </c>
      <c r="L3265" s="11">
        <f t="shared" si="274"/>
        <v>3905040</v>
      </c>
      <c r="M3265" s="12">
        <f t="shared" si="275"/>
        <v>1335176</v>
      </c>
      <c r="N3265" s="12">
        <f t="shared" si="273"/>
        <v>2970416.8</v>
      </c>
    </row>
    <row r="3266" spans="1:14" ht="28.5" x14ac:dyDescent="0.2">
      <c r="A3266" s="25">
        <v>700285</v>
      </c>
      <c r="B3266" s="15" t="s">
        <v>4019</v>
      </c>
      <c r="C3266" s="15" t="s">
        <v>4020</v>
      </c>
      <c r="D3266" s="15" t="s">
        <v>4066</v>
      </c>
      <c r="E3266" s="15" t="s">
        <v>22</v>
      </c>
      <c r="F3266" s="13" t="s">
        <v>4080</v>
      </c>
      <c r="G3266" s="26"/>
      <c r="H3266" s="7">
        <v>9.32</v>
      </c>
      <c r="I3266" s="27">
        <v>4.66</v>
      </c>
      <c r="J3266" s="27">
        <v>4.66</v>
      </c>
      <c r="K3266" s="7">
        <v>0</v>
      </c>
      <c r="L3266" s="11">
        <f t="shared" si="274"/>
        <v>4291860</v>
      </c>
      <c r="M3266" s="12">
        <f t="shared" si="275"/>
        <v>1467434</v>
      </c>
      <c r="N3266" s="12">
        <f t="shared" si="273"/>
        <v>3264656.2</v>
      </c>
    </row>
    <row r="3267" spans="1:14" ht="28.5" x14ac:dyDescent="0.2">
      <c r="A3267" s="25">
        <v>700290</v>
      </c>
      <c r="B3267" s="15" t="s">
        <v>4019</v>
      </c>
      <c r="C3267" s="15" t="s">
        <v>4020</v>
      </c>
      <c r="D3267" s="15" t="s">
        <v>4066</v>
      </c>
      <c r="E3267" s="15" t="s">
        <v>22</v>
      </c>
      <c r="F3267" s="13" t="s">
        <v>4081</v>
      </c>
      <c r="G3267" s="26"/>
      <c r="H3267" s="7">
        <v>3.42</v>
      </c>
      <c r="I3267" s="27">
        <v>1.79</v>
      </c>
      <c r="J3267" s="27">
        <v>1.63</v>
      </c>
      <c r="K3267" s="7">
        <v>0</v>
      </c>
      <c r="L3267" s="11">
        <f t="shared" si="274"/>
        <v>1545550</v>
      </c>
      <c r="M3267" s="12">
        <f t="shared" si="275"/>
        <v>535031</v>
      </c>
      <c r="N3267" s="12">
        <f t="shared" si="273"/>
        <v>1171028.3</v>
      </c>
    </row>
    <row r="3268" spans="1:14" ht="28.5" x14ac:dyDescent="0.2">
      <c r="A3268" s="25">
        <v>700295</v>
      </c>
      <c r="B3268" s="15" t="s">
        <v>4019</v>
      </c>
      <c r="C3268" s="15" t="s">
        <v>4020</v>
      </c>
      <c r="D3268" s="15" t="s">
        <v>4066</v>
      </c>
      <c r="E3268" s="15" t="s">
        <v>22</v>
      </c>
      <c r="F3268" s="13" t="s">
        <v>4082</v>
      </c>
      <c r="G3268" s="26"/>
      <c r="H3268" s="7">
        <v>3.46</v>
      </c>
      <c r="I3268" s="27">
        <v>1.73</v>
      </c>
      <c r="J3268" s="27">
        <v>1.73</v>
      </c>
      <c r="K3268" s="7">
        <v>0</v>
      </c>
      <c r="L3268" s="11">
        <f t="shared" si="274"/>
        <v>1593330</v>
      </c>
      <c r="M3268" s="12">
        <f t="shared" si="275"/>
        <v>544777</v>
      </c>
      <c r="N3268" s="12">
        <f t="shared" ref="N3268:N3331" si="276">L3268- ((M3268*70)/100)</f>
        <v>1211986.1000000001</v>
      </c>
    </row>
    <row r="3269" spans="1:14" ht="28.5" x14ac:dyDescent="0.2">
      <c r="A3269" s="25">
        <v>700300</v>
      </c>
      <c r="B3269" s="15" t="s">
        <v>4019</v>
      </c>
      <c r="C3269" s="15" t="s">
        <v>4020</v>
      </c>
      <c r="D3269" s="15" t="s">
        <v>4066</v>
      </c>
      <c r="E3269" s="15" t="s">
        <v>22</v>
      </c>
      <c r="F3269" s="13" t="s">
        <v>4083</v>
      </c>
      <c r="G3269" s="26"/>
      <c r="H3269" s="7">
        <v>5.44</v>
      </c>
      <c r="I3269" s="27">
        <v>2.72</v>
      </c>
      <c r="J3269" s="27">
        <v>2.72</v>
      </c>
      <c r="K3269" s="7">
        <v>0</v>
      </c>
      <c r="L3269" s="11">
        <f t="shared" si="274"/>
        <v>2505120</v>
      </c>
      <c r="M3269" s="12">
        <f t="shared" si="275"/>
        <v>856528</v>
      </c>
      <c r="N3269" s="12">
        <f t="shared" si="276"/>
        <v>1905550.4</v>
      </c>
    </row>
    <row r="3270" spans="1:14" ht="57" x14ac:dyDescent="0.2">
      <c r="A3270" s="25">
        <v>700305</v>
      </c>
      <c r="B3270" s="15" t="s">
        <v>4019</v>
      </c>
      <c r="C3270" s="15" t="s">
        <v>4020</v>
      </c>
      <c r="D3270" s="15" t="s">
        <v>4066</v>
      </c>
      <c r="E3270" s="15" t="s">
        <v>22</v>
      </c>
      <c r="F3270" s="13" t="s">
        <v>4084</v>
      </c>
      <c r="G3270" s="26" t="s">
        <v>4085</v>
      </c>
      <c r="H3270" s="7">
        <v>6.1099999999999994</v>
      </c>
      <c r="I3270" s="27">
        <v>3.82</v>
      </c>
      <c r="J3270" s="27">
        <v>2.29</v>
      </c>
      <c r="K3270" s="7">
        <v>0</v>
      </c>
      <c r="L3270" s="11">
        <f t="shared" si="274"/>
        <v>2532900</v>
      </c>
      <c r="M3270" s="12">
        <f t="shared" si="275"/>
        <v>929048</v>
      </c>
      <c r="N3270" s="12">
        <f t="shared" si="276"/>
        <v>1882566.4</v>
      </c>
    </row>
    <row r="3271" spans="1:14" ht="42.75" x14ac:dyDescent="0.2">
      <c r="A3271" s="25">
        <v>700310</v>
      </c>
      <c r="B3271" s="15" t="s">
        <v>4019</v>
      </c>
      <c r="C3271" s="15" t="s">
        <v>4020</v>
      </c>
      <c r="D3271" s="15" t="s">
        <v>4066</v>
      </c>
      <c r="E3271" s="15" t="s">
        <v>22</v>
      </c>
      <c r="F3271" s="13" t="s">
        <v>4086</v>
      </c>
      <c r="G3271" s="26"/>
      <c r="H3271" s="7">
        <v>7.44</v>
      </c>
      <c r="I3271" s="27">
        <v>3.72</v>
      </c>
      <c r="J3271" s="27">
        <v>3.72</v>
      </c>
      <c r="K3271" s="7">
        <v>0</v>
      </c>
      <c r="L3271" s="11">
        <f t="shared" si="274"/>
        <v>3426120</v>
      </c>
      <c r="M3271" s="12">
        <f t="shared" si="275"/>
        <v>1171428</v>
      </c>
      <c r="N3271" s="12">
        <f t="shared" si="276"/>
        <v>2606120.4</v>
      </c>
    </row>
    <row r="3272" spans="1:14" ht="28.5" x14ac:dyDescent="0.2">
      <c r="A3272" s="25">
        <v>700315</v>
      </c>
      <c r="B3272" s="15" t="s">
        <v>4019</v>
      </c>
      <c r="C3272" s="15" t="s">
        <v>4020</v>
      </c>
      <c r="D3272" s="15" t="s">
        <v>4066</v>
      </c>
      <c r="E3272" s="15" t="s">
        <v>22</v>
      </c>
      <c r="F3272" s="13" t="s">
        <v>4087</v>
      </c>
      <c r="G3272" s="26"/>
      <c r="H3272" s="7">
        <v>13.46</v>
      </c>
      <c r="I3272" s="27">
        <v>7.05</v>
      </c>
      <c r="J3272" s="27">
        <v>6.41</v>
      </c>
      <c r="K3272" s="7">
        <v>0</v>
      </c>
      <c r="L3272" s="11">
        <f t="shared" si="274"/>
        <v>6080890</v>
      </c>
      <c r="M3272" s="12">
        <f t="shared" si="275"/>
        <v>2105485</v>
      </c>
      <c r="N3272" s="12">
        <f t="shared" si="276"/>
        <v>4607050.5</v>
      </c>
    </row>
    <row r="3273" spans="1:14" ht="28.5" x14ac:dyDescent="0.2">
      <c r="A3273" s="25">
        <v>700320</v>
      </c>
      <c r="B3273" s="15" t="s">
        <v>4019</v>
      </c>
      <c r="C3273" s="15" t="s">
        <v>4020</v>
      </c>
      <c r="D3273" s="15" t="s">
        <v>4066</v>
      </c>
      <c r="E3273" s="15" t="s">
        <v>22</v>
      </c>
      <c r="F3273" s="13" t="s">
        <v>4088</v>
      </c>
      <c r="G3273" s="26"/>
      <c r="H3273" s="7">
        <v>2.1800000000000002</v>
      </c>
      <c r="I3273" s="27">
        <v>1.0900000000000001</v>
      </c>
      <c r="J3273" s="27">
        <v>1.0900000000000001</v>
      </c>
      <c r="K3273" s="7">
        <v>0</v>
      </c>
      <c r="L3273" s="11">
        <f t="shared" si="274"/>
        <v>1003890</v>
      </c>
      <c r="M3273" s="12">
        <f t="shared" si="275"/>
        <v>343241</v>
      </c>
      <c r="N3273" s="12">
        <f t="shared" si="276"/>
        <v>763621.3</v>
      </c>
    </row>
    <row r="3274" spans="1:14" ht="28.5" x14ac:dyDescent="0.2">
      <c r="A3274" s="25">
        <v>700325</v>
      </c>
      <c r="B3274" s="15" t="s">
        <v>4019</v>
      </c>
      <c r="C3274" s="15" t="s">
        <v>4020</v>
      </c>
      <c r="D3274" s="15" t="s">
        <v>4066</v>
      </c>
      <c r="E3274" s="15" t="s">
        <v>22</v>
      </c>
      <c r="F3274" s="13" t="s">
        <v>4089</v>
      </c>
      <c r="G3274" s="26"/>
      <c r="H3274" s="7">
        <v>4.0999999999999996</v>
      </c>
      <c r="I3274" s="27">
        <v>2.0499999999999998</v>
      </c>
      <c r="J3274" s="27">
        <v>2.0499999999999998</v>
      </c>
      <c r="K3274" s="7">
        <v>0</v>
      </c>
      <c r="L3274" s="11">
        <f t="shared" si="274"/>
        <v>1888050</v>
      </c>
      <c r="M3274" s="12">
        <f t="shared" si="275"/>
        <v>645545</v>
      </c>
      <c r="N3274" s="12">
        <f t="shared" si="276"/>
        <v>1436168.5</v>
      </c>
    </row>
    <row r="3275" spans="1:14" ht="28.5" x14ac:dyDescent="0.2">
      <c r="A3275" s="25">
        <v>700330</v>
      </c>
      <c r="B3275" s="15" t="s">
        <v>4019</v>
      </c>
      <c r="C3275" s="15" t="s">
        <v>4020</v>
      </c>
      <c r="D3275" s="15" t="s">
        <v>4066</v>
      </c>
      <c r="E3275" s="15" t="s">
        <v>22</v>
      </c>
      <c r="F3275" s="13" t="s">
        <v>4090</v>
      </c>
      <c r="G3275" s="26"/>
      <c r="H3275" s="7">
        <v>2.63</v>
      </c>
      <c r="I3275" s="27">
        <v>1.27</v>
      </c>
      <c r="J3275" s="27">
        <v>1.36</v>
      </c>
      <c r="K3275" s="7">
        <v>0</v>
      </c>
      <c r="L3275" s="11">
        <f t="shared" ref="L3275:L3338" si="277">I3275*277000+J3275*644000</f>
        <v>1227630</v>
      </c>
      <c r="M3275" s="12">
        <f t="shared" ref="M3275:M3338" si="278">(I3275*135900)+(J3275*179000)</f>
        <v>416033</v>
      </c>
      <c r="N3275" s="12">
        <f t="shared" si="276"/>
        <v>936406.9</v>
      </c>
    </row>
    <row r="3276" spans="1:14" ht="42.75" x14ac:dyDescent="0.2">
      <c r="A3276" s="25">
        <v>700335</v>
      </c>
      <c r="B3276" s="15" t="s">
        <v>4019</v>
      </c>
      <c r="C3276" s="15" t="s">
        <v>4020</v>
      </c>
      <c r="D3276" s="15" t="s">
        <v>4066</v>
      </c>
      <c r="E3276" s="15" t="s">
        <v>22</v>
      </c>
      <c r="F3276" s="13" t="s">
        <v>4091</v>
      </c>
      <c r="G3276" s="26"/>
      <c r="H3276" s="7">
        <v>9.43</v>
      </c>
      <c r="I3276" s="27">
        <v>4.09</v>
      </c>
      <c r="J3276" s="27">
        <v>5.34</v>
      </c>
      <c r="K3276" s="7">
        <v>0</v>
      </c>
      <c r="L3276" s="11">
        <f t="shared" si="277"/>
        <v>4571890</v>
      </c>
      <c r="M3276" s="12">
        <f t="shared" si="278"/>
        <v>1511691</v>
      </c>
      <c r="N3276" s="12">
        <f t="shared" si="276"/>
        <v>3513706.3</v>
      </c>
    </row>
    <row r="3277" spans="1:14" ht="42.75" x14ac:dyDescent="0.2">
      <c r="A3277" s="25">
        <v>700340</v>
      </c>
      <c r="B3277" s="15" t="s">
        <v>4019</v>
      </c>
      <c r="C3277" s="15" t="s">
        <v>4020</v>
      </c>
      <c r="D3277" s="15" t="s">
        <v>4066</v>
      </c>
      <c r="E3277" s="15" t="s">
        <v>22</v>
      </c>
      <c r="F3277" s="13" t="s">
        <v>4092</v>
      </c>
      <c r="G3277" s="26"/>
      <c r="H3277" s="7">
        <v>14.01</v>
      </c>
      <c r="I3277" s="27">
        <v>6.37</v>
      </c>
      <c r="J3277" s="27">
        <v>7.64</v>
      </c>
      <c r="K3277" s="7">
        <v>0</v>
      </c>
      <c r="L3277" s="11">
        <f t="shared" si="277"/>
        <v>6684650</v>
      </c>
      <c r="M3277" s="12">
        <f t="shared" si="278"/>
        <v>2233243</v>
      </c>
      <c r="N3277" s="12">
        <f t="shared" si="276"/>
        <v>5121379.9000000004</v>
      </c>
    </row>
    <row r="3278" spans="1:14" ht="128.25" x14ac:dyDescent="0.2">
      <c r="A3278" s="25">
        <v>700345</v>
      </c>
      <c r="B3278" s="15" t="s">
        <v>4019</v>
      </c>
      <c r="C3278" s="15" t="s">
        <v>4020</v>
      </c>
      <c r="D3278" s="15" t="s">
        <v>4066</v>
      </c>
      <c r="E3278" s="15" t="s">
        <v>22</v>
      </c>
      <c r="F3278" s="13" t="s">
        <v>4093</v>
      </c>
      <c r="G3278" s="26"/>
      <c r="H3278" s="7">
        <v>8.3800000000000008</v>
      </c>
      <c r="I3278" s="27">
        <v>3.81</v>
      </c>
      <c r="J3278" s="27">
        <v>4.57</v>
      </c>
      <c r="K3278" s="7">
        <v>0</v>
      </c>
      <c r="L3278" s="11">
        <f t="shared" si="277"/>
        <v>3998450</v>
      </c>
      <c r="M3278" s="12">
        <f t="shared" si="278"/>
        <v>1335809</v>
      </c>
      <c r="N3278" s="12">
        <f t="shared" si="276"/>
        <v>3063383.7</v>
      </c>
    </row>
    <row r="3279" spans="1:14" ht="28.5" x14ac:dyDescent="0.2">
      <c r="A3279" s="25">
        <v>700350</v>
      </c>
      <c r="B3279" s="15" t="s">
        <v>4019</v>
      </c>
      <c r="C3279" s="15" t="s">
        <v>4020</v>
      </c>
      <c r="D3279" s="15" t="s">
        <v>4066</v>
      </c>
      <c r="E3279" s="15" t="s">
        <v>22</v>
      </c>
      <c r="F3279" s="13" t="s">
        <v>4094</v>
      </c>
      <c r="G3279" s="26"/>
      <c r="H3279" s="7">
        <v>4.5999999999999996</v>
      </c>
      <c r="I3279" s="27">
        <v>2.2999999999999998</v>
      </c>
      <c r="J3279" s="27">
        <v>2.2999999999999998</v>
      </c>
      <c r="K3279" s="7">
        <v>0</v>
      </c>
      <c r="L3279" s="11">
        <f t="shared" si="277"/>
        <v>2118300</v>
      </c>
      <c r="M3279" s="12">
        <f t="shared" si="278"/>
        <v>724270</v>
      </c>
      <c r="N3279" s="12">
        <f t="shared" si="276"/>
        <v>1611311</v>
      </c>
    </row>
    <row r="3280" spans="1:14" ht="28.5" x14ac:dyDescent="0.2">
      <c r="A3280" s="25">
        <v>700355</v>
      </c>
      <c r="B3280" s="15" t="s">
        <v>4019</v>
      </c>
      <c r="C3280" s="15" t="s">
        <v>4020</v>
      </c>
      <c r="D3280" s="15" t="s">
        <v>4066</v>
      </c>
      <c r="E3280" s="15" t="s">
        <v>22</v>
      </c>
      <c r="F3280" s="13" t="s">
        <v>4095</v>
      </c>
      <c r="G3280" s="26"/>
      <c r="H3280" s="7">
        <v>5.16</v>
      </c>
      <c r="I3280" s="27">
        <v>2.4900000000000002</v>
      </c>
      <c r="J3280" s="27">
        <v>2.67</v>
      </c>
      <c r="K3280" s="7">
        <v>0</v>
      </c>
      <c r="L3280" s="11">
        <f t="shared" si="277"/>
        <v>2409210</v>
      </c>
      <c r="M3280" s="12">
        <f t="shared" si="278"/>
        <v>816321</v>
      </c>
      <c r="N3280" s="12">
        <f t="shared" si="276"/>
        <v>1837785.3</v>
      </c>
    </row>
    <row r="3281" spans="1:14" ht="42.75" x14ac:dyDescent="0.2">
      <c r="A3281" s="25">
        <v>700360</v>
      </c>
      <c r="B3281" s="15" t="s">
        <v>4019</v>
      </c>
      <c r="C3281" s="15" t="s">
        <v>4020</v>
      </c>
      <c r="D3281" s="15" t="s">
        <v>4066</v>
      </c>
      <c r="E3281" s="15" t="s">
        <v>22</v>
      </c>
      <c r="F3281" s="13" t="s">
        <v>4096</v>
      </c>
      <c r="G3281" s="26"/>
      <c r="H3281" s="7">
        <v>5.97</v>
      </c>
      <c r="I3281" s="27">
        <v>2.88</v>
      </c>
      <c r="J3281" s="27">
        <v>3.09</v>
      </c>
      <c r="K3281" s="7">
        <v>0</v>
      </c>
      <c r="L3281" s="11">
        <f t="shared" si="277"/>
        <v>2787720</v>
      </c>
      <c r="M3281" s="12">
        <f t="shared" si="278"/>
        <v>944502</v>
      </c>
      <c r="N3281" s="12">
        <f t="shared" si="276"/>
        <v>2126568.6</v>
      </c>
    </row>
    <row r="3282" spans="1:14" ht="42.75" x14ac:dyDescent="0.2">
      <c r="A3282" s="25">
        <v>700365</v>
      </c>
      <c r="B3282" s="15" t="s">
        <v>4019</v>
      </c>
      <c r="C3282" s="15" t="s">
        <v>4020</v>
      </c>
      <c r="D3282" s="15" t="s">
        <v>4066</v>
      </c>
      <c r="E3282" s="15" t="s">
        <v>22</v>
      </c>
      <c r="F3282" s="13" t="s">
        <v>4097</v>
      </c>
      <c r="G3282" s="26"/>
      <c r="H3282" s="7">
        <v>7.5600000000000005</v>
      </c>
      <c r="I3282" s="27">
        <v>3.65</v>
      </c>
      <c r="J3282" s="27">
        <v>3.91</v>
      </c>
      <c r="K3282" s="7">
        <v>0</v>
      </c>
      <c r="L3282" s="11">
        <f t="shared" si="277"/>
        <v>3529090</v>
      </c>
      <c r="M3282" s="12">
        <f t="shared" si="278"/>
        <v>1195925</v>
      </c>
      <c r="N3282" s="12">
        <f t="shared" si="276"/>
        <v>2691942.5</v>
      </c>
    </row>
    <row r="3283" spans="1:14" ht="42.75" x14ac:dyDescent="0.2">
      <c r="A3283" s="25">
        <v>700370</v>
      </c>
      <c r="B3283" s="15" t="s">
        <v>4019</v>
      </c>
      <c r="C3283" s="15" t="s">
        <v>4020</v>
      </c>
      <c r="D3283" s="15" t="s">
        <v>4066</v>
      </c>
      <c r="E3283" s="15" t="s">
        <v>22</v>
      </c>
      <c r="F3283" s="13" t="s">
        <v>4098</v>
      </c>
      <c r="G3283" s="26"/>
      <c r="H3283" s="7">
        <v>2.0300000000000002</v>
      </c>
      <c r="I3283" s="27">
        <v>1</v>
      </c>
      <c r="J3283" s="27">
        <v>1.03</v>
      </c>
      <c r="K3283" s="7">
        <v>0</v>
      </c>
      <c r="L3283" s="11">
        <f t="shared" si="277"/>
        <v>940320</v>
      </c>
      <c r="M3283" s="12">
        <f t="shared" si="278"/>
        <v>320270</v>
      </c>
      <c r="N3283" s="12">
        <f t="shared" si="276"/>
        <v>716131</v>
      </c>
    </row>
    <row r="3284" spans="1:14" ht="28.5" x14ac:dyDescent="0.2">
      <c r="A3284" s="25">
        <v>700375</v>
      </c>
      <c r="B3284" s="15" t="s">
        <v>4019</v>
      </c>
      <c r="C3284" s="15" t="s">
        <v>4020</v>
      </c>
      <c r="D3284" s="15" t="s">
        <v>4066</v>
      </c>
      <c r="E3284" s="15" t="s">
        <v>22</v>
      </c>
      <c r="F3284" s="13" t="s">
        <v>4099</v>
      </c>
      <c r="G3284" s="26"/>
      <c r="H3284" s="7">
        <v>9</v>
      </c>
      <c r="I3284" s="27">
        <v>4.5</v>
      </c>
      <c r="J3284" s="27">
        <v>4.5</v>
      </c>
      <c r="K3284" s="7">
        <v>0</v>
      </c>
      <c r="L3284" s="11">
        <f t="shared" si="277"/>
        <v>4144500</v>
      </c>
      <c r="M3284" s="12">
        <f t="shared" si="278"/>
        <v>1417050</v>
      </c>
      <c r="N3284" s="12">
        <f t="shared" si="276"/>
        <v>3152565</v>
      </c>
    </row>
    <row r="3285" spans="1:14" ht="28.5" x14ac:dyDescent="0.2">
      <c r="A3285" s="25">
        <v>700380</v>
      </c>
      <c r="B3285" s="15" t="s">
        <v>4019</v>
      </c>
      <c r="C3285" s="15" t="s">
        <v>4020</v>
      </c>
      <c r="D3285" s="15" t="s">
        <v>4066</v>
      </c>
      <c r="E3285" s="15" t="s">
        <v>22</v>
      </c>
      <c r="F3285" s="13" t="s">
        <v>4100</v>
      </c>
      <c r="G3285" s="26"/>
      <c r="H3285" s="7">
        <v>6.24</v>
      </c>
      <c r="I3285" s="27">
        <v>3.12</v>
      </c>
      <c r="J3285" s="27">
        <v>3.12</v>
      </c>
      <c r="K3285" s="7">
        <v>0</v>
      </c>
      <c r="L3285" s="11">
        <f t="shared" si="277"/>
        <v>2873520</v>
      </c>
      <c r="M3285" s="12">
        <f t="shared" si="278"/>
        <v>982488</v>
      </c>
      <c r="N3285" s="12">
        <f t="shared" si="276"/>
        <v>2185778.4</v>
      </c>
    </row>
    <row r="3286" spans="1:14" ht="28.5" x14ac:dyDescent="0.2">
      <c r="A3286" s="25">
        <v>700385</v>
      </c>
      <c r="B3286" s="15" t="s">
        <v>4019</v>
      </c>
      <c r="C3286" s="15" t="s">
        <v>4020</v>
      </c>
      <c r="D3286" s="15" t="s">
        <v>4066</v>
      </c>
      <c r="E3286" s="15" t="s">
        <v>22</v>
      </c>
      <c r="F3286" s="13" t="s">
        <v>4101</v>
      </c>
      <c r="G3286" s="26"/>
      <c r="H3286" s="7">
        <v>2.1800000000000002</v>
      </c>
      <c r="I3286" s="27">
        <v>1.0900000000000001</v>
      </c>
      <c r="J3286" s="27">
        <v>1.0900000000000001</v>
      </c>
      <c r="K3286" s="7">
        <v>0</v>
      </c>
      <c r="L3286" s="11">
        <f t="shared" si="277"/>
        <v>1003890</v>
      </c>
      <c r="M3286" s="12">
        <f t="shared" si="278"/>
        <v>343241</v>
      </c>
      <c r="N3286" s="12">
        <f t="shared" si="276"/>
        <v>763621.3</v>
      </c>
    </row>
    <row r="3287" spans="1:14" ht="28.5" x14ac:dyDescent="0.2">
      <c r="A3287" s="25">
        <v>700390</v>
      </c>
      <c r="B3287" s="15" t="s">
        <v>4019</v>
      </c>
      <c r="C3287" s="15" t="s">
        <v>4020</v>
      </c>
      <c r="D3287" s="15" t="s">
        <v>4066</v>
      </c>
      <c r="E3287" s="15" t="s">
        <v>22</v>
      </c>
      <c r="F3287" s="13" t="s">
        <v>4102</v>
      </c>
      <c r="G3287" s="26"/>
      <c r="H3287" s="7">
        <v>2.3199999999999998</v>
      </c>
      <c r="I3287" s="27">
        <v>1.1599999999999999</v>
      </c>
      <c r="J3287" s="27">
        <v>1.1599999999999999</v>
      </c>
      <c r="K3287" s="7">
        <v>0</v>
      </c>
      <c r="L3287" s="11">
        <f t="shared" si="277"/>
        <v>1068360</v>
      </c>
      <c r="M3287" s="12">
        <f t="shared" si="278"/>
        <v>365284</v>
      </c>
      <c r="N3287" s="12">
        <f t="shared" si="276"/>
        <v>812661.2</v>
      </c>
    </row>
    <row r="3288" spans="1:14" ht="42.75" x14ac:dyDescent="0.2">
      <c r="A3288" s="25">
        <v>700395</v>
      </c>
      <c r="B3288" s="15" t="s">
        <v>4019</v>
      </c>
      <c r="C3288" s="15" t="s">
        <v>4020</v>
      </c>
      <c r="D3288" s="15" t="s">
        <v>4066</v>
      </c>
      <c r="E3288" s="15" t="s">
        <v>22</v>
      </c>
      <c r="F3288" s="13" t="s">
        <v>4103</v>
      </c>
      <c r="G3288" s="26"/>
      <c r="H3288" s="7">
        <v>7.23</v>
      </c>
      <c r="I3288" s="27">
        <v>3.79</v>
      </c>
      <c r="J3288" s="27">
        <v>3.44</v>
      </c>
      <c r="K3288" s="7">
        <v>0</v>
      </c>
      <c r="L3288" s="11">
        <f t="shared" si="277"/>
        <v>3265190</v>
      </c>
      <c r="M3288" s="12">
        <f t="shared" si="278"/>
        <v>1130821</v>
      </c>
      <c r="N3288" s="12">
        <f t="shared" si="276"/>
        <v>2473615.2999999998</v>
      </c>
    </row>
    <row r="3289" spans="1:14" ht="28.5" x14ac:dyDescent="0.2">
      <c r="A3289" s="25">
        <v>700400</v>
      </c>
      <c r="B3289" s="15" t="s">
        <v>4019</v>
      </c>
      <c r="C3289" s="15" t="s">
        <v>4020</v>
      </c>
      <c r="D3289" s="15" t="s">
        <v>4066</v>
      </c>
      <c r="E3289" s="15" t="s">
        <v>22</v>
      </c>
      <c r="F3289" s="22" t="s">
        <v>4104</v>
      </c>
      <c r="G3289" s="26"/>
      <c r="H3289" s="7">
        <v>17.09</v>
      </c>
      <c r="I3289" s="27">
        <v>7.77</v>
      </c>
      <c r="J3289" s="27">
        <v>9.32</v>
      </c>
      <c r="K3289" s="7">
        <v>0</v>
      </c>
      <c r="L3289" s="11">
        <f t="shared" si="277"/>
        <v>8154370</v>
      </c>
      <c r="M3289" s="12">
        <f t="shared" si="278"/>
        <v>2724223</v>
      </c>
      <c r="N3289" s="12">
        <f t="shared" si="276"/>
        <v>6247413.9000000004</v>
      </c>
    </row>
    <row r="3290" spans="1:14" ht="28.5" x14ac:dyDescent="0.2">
      <c r="A3290" s="25">
        <v>700405</v>
      </c>
      <c r="B3290" s="15" t="s">
        <v>4019</v>
      </c>
      <c r="C3290" s="15" t="s">
        <v>4020</v>
      </c>
      <c r="D3290" s="15" t="s">
        <v>4066</v>
      </c>
      <c r="E3290" s="15" t="s">
        <v>22</v>
      </c>
      <c r="F3290" s="13" t="s">
        <v>4105</v>
      </c>
      <c r="G3290" s="26"/>
      <c r="H3290" s="7">
        <v>53.2</v>
      </c>
      <c r="I3290" s="27">
        <v>28.65</v>
      </c>
      <c r="J3290" s="27">
        <v>24.55</v>
      </c>
      <c r="K3290" s="7">
        <v>0</v>
      </c>
      <c r="L3290" s="11">
        <f t="shared" si="277"/>
        <v>23746250</v>
      </c>
      <c r="M3290" s="12">
        <f t="shared" si="278"/>
        <v>8287985</v>
      </c>
      <c r="N3290" s="12">
        <f t="shared" si="276"/>
        <v>17944660.5</v>
      </c>
    </row>
    <row r="3291" spans="1:14" ht="42.75" x14ac:dyDescent="0.2">
      <c r="A3291" s="25">
        <v>700410</v>
      </c>
      <c r="B3291" s="15" t="s">
        <v>4019</v>
      </c>
      <c r="C3291" s="15" t="s">
        <v>4020</v>
      </c>
      <c r="D3291" s="15" t="s">
        <v>560</v>
      </c>
      <c r="E3291" s="15" t="s">
        <v>22</v>
      </c>
      <c r="F3291" s="13" t="s">
        <v>4106</v>
      </c>
      <c r="G3291" s="26"/>
      <c r="H3291" s="7">
        <v>2.3199999999999998</v>
      </c>
      <c r="I3291" s="27">
        <v>1.1599999999999999</v>
      </c>
      <c r="J3291" s="27">
        <v>1.1599999999999999</v>
      </c>
      <c r="K3291" s="7">
        <v>0</v>
      </c>
      <c r="L3291" s="11">
        <f t="shared" si="277"/>
        <v>1068360</v>
      </c>
      <c r="M3291" s="12">
        <f t="shared" si="278"/>
        <v>365284</v>
      </c>
      <c r="N3291" s="12">
        <f t="shared" si="276"/>
        <v>812661.2</v>
      </c>
    </row>
    <row r="3292" spans="1:14" ht="42.75" x14ac:dyDescent="0.2">
      <c r="A3292" s="25">
        <v>700415</v>
      </c>
      <c r="B3292" s="15" t="s">
        <v>4019</v>
      </c>
      <c r="C3292" s="15" t="s">
        <v>4020</v>
      </c>
      <c r="D3292" s="15" t="s">
        <v>560</v>
      </c>
      <c r="E3292" s="15" t="s">
        <v>22</v>
      </c>
      <c r="F3292" s="13" t="s">
        <v>4107</v>
      </c>
      <c r="G3292" s="26"/>
      <c r="H3292" s="7">
        <v>3.96</v>
      </c>
      <c r="I3292" s="27">
        <v>1.98</v>
      </c>
      <c r="J3292" s="27">
        <v>1.98</v>
      </c>
      <c r="K3292" s="7">
        <v>0</v>
      </c>
      <c r="L3292" s="11">
        <f t="shared" si="277"/>
        <v>1823580</v>
      </c>
      <c r="M3292" s="12">
        <f t="shared" si="278"/>
        <v>623502</v>
      </c>
      <c r="N3292" s="12">
        <f t="shared" si="276"/>
        <v>1387128.6</v>
      </c>
    </row>
    <row r="3293" spans="1:14" ht="42.75" x14ac:dyDescent="0.2">
      <c r="A3293" s="25">
        <v>700420</v>
      </c>
      <c r="B3293" s="15" t="s">
        <v>4019</v>
      </c>
      <c r="C3293" s="15" t="s">
        <v>4020</v>
      </c>
      <c r="D3293" s="15" t="s">
        <v>560</v>
      </c>
      <c r="E3293" s="15" t="s">
        <v>22</v>
      </c>
      <c r="F3293" s="13" t="s">
        <v>4108</v>
      </c>
      <c r="G3293" s="26"/>
      <c r="H3293" s="7">
        <v>1.49</v>
      </c>
      <c r="I3293" s="27">
        <v>0.72</v>
      </c>
      <c r="J3293" s="27">
        <v>0.77</v>
      </c>
      <c r="K3293" s="7">
        <v>0</v>
      </c>
      <c r="L3293" s="11">
        <f t="shared" si="277"/>
        <v>695320</v>
      </c>
      <c r="M3293" s="12">
        <f t="shared" si="278"/>
        <v>235678</v>
      </c>
      <c r="N3293" s="12">
        <f t="shared" si="276"/>
        <v>530345.4</v>
      </c>
    </row>
    <row r="3294" spans="1:14" ht="28.5" x14ac:dyDescent="0.2">
      <c r="A3294" s="25">
        <v>700425</v>
      </c>
      <c r="B3294" s="15" t="s">
        <v>4019</v>
      </c>
      <c r="C3294" s="15" t="s">
        <v>4020</v>
      </c>
      <c r="D3294" s="15" t="s">
        <v>560</v>
      </c>
      <c r="E3294" s="15" t="s">
        <v>22</v>
      </c>
      <c r="F3294" s="13" t="s">
        <v>4109</v>
      </c>
      <c r="G3294" s="26"/>
      <c r="H3294" s="7">
        <v>2.06</v>
      </c>
      <c r="I3294" s="27">
        <v>1.03</v>
      </c>
      <c r="J3294" s="27">
        <v>1.03</v>
      </c>
      <c r="K3294" s="7">
        <v>0</v>
      </c>
      <c r="L3294" s="11">
        <f t="shared" si="277"/>
        <v>948630</v>
      </c>
      <c r="M3294" s="12">
        <f t="shared" si="278"/>
        <v>324347</v>
      </c>
      <c r="N3294" s="12">
        <f t="shared" si="276"/>
        <v>721587.1</v>
      </c>
    </row>
    <row r="3295" spans="1:14" ht="28.5" x14ac:dyDescent="0.2">
      <c r="A3295" s="25">
        <v>700430</v>
      </c>
      <c r="B3295" s="15" t="s">
        <v>4019</v>
      </c>
      <c r="C3295" s="15" t="s">
        <v>4020</v>
      </c>
      <c r="D3295" s="15" t="s">
        <v>560</v>
      </c>
      <c r="E3295" s="15" t="s">
        <v>22</v>
      </c>
      <c r="F3295" s="13" t="s">
        <v>4110</v>
      </c>
      <c r="G3295" s="26"/>
      <c r="H3295" s="7">
        <v>2.98</v>
      </c>
      <c r="I3295" s="27">
        <v>1.49</v>
      </c>
      <c r="J3295" s="27">
        <v>1.49</v>
      </c>
      <c r="K3295" s="7">
        <v>0</v>
      </c>
      <c r="L3295" s="11">
        <f t="shared" si="277"/>
        <v>1372290</v>
      </c>
      <c r="M3295" s="12">
        <f t="shared" si="278"/>
        <v>469201</v>
      </c>
      <c r="N3295" s="12">
        <f t="shared" si="276"/>
        <v>1043849.3</v>
      </c>
    </row>
    <row r="3296" spans="1:14" ht="28.5" x14ac:dyDescent="0.2">
      <c r="A3296" s="25">
        <v>700435</v>
      </c>
      <c r="B3296" s="15" t="s">
        <v>4019</v>
      </c>
      <c r="C3296" s="15" t="s">
        <v>4020</v>
      </c>
      <c r="D3296" s="15" t="s">
        <v>560</v>
      </c>
      <c r="E3296" s="15" t="s">
        <v>22</v>
      </c>
      <c r="F3296" s="13" t="s">
        <v>4111</v>
      </c>
      <c r="G3296" s="26"/>
      <c r="H3296" s="7">
        <v>2.98</v>
      </c>
      <c r="I3296" s="27">
        <v>1.49</v>
      </c>
      <c r="J3296" s="27">
        <v>1.49</v>
      </c>
      <c r="K3296" s="7">
        <v>0</v>
      </c>
      <c r="L3296" s="11">
        <f t="shared" si="277"/>
        <v>1372290</v>
      </c>
      <c r="M3296" s="12">
        <f t="shared" si="278"/>
        <v>469201</v>
      </c>
      <c r="N3296" s="12">
        <f t="shared" si="276"/>
        <v>1043849.3</v>
      </c>
    </row>
    <row r="3297" spans="1:14" ht="42.75" x14ac:dyDescent="0.2">
      <c r="A3297" s="25">
        <v>700440</v>
      </c>
      <c r="B3297" s="15" t="s">
        <v>4019</v>
      </c>
      <c r="C3297" s="15" t="s">
        <v>4020</v>
      </c>
      <c r="D3297" s="15" t="s">
        <v>560</v>
      </c>
      <c r="E3297" s="15" t="s">
        <v>22</v>
      </c>
      <c r="F3297" s="13" t="s">
        <v>4112</v>
      </c>
      <c r="G3297" s="26"/>
      <c r="H3297" s="7">
        <v>5.48</v>
      </c>
      <c r="I3297" s="27">
        <v>2.74</v>
      </c>
      <c r="J3297" s="27">
        <v>2.74</v>
      </c>
      <c r="K3297" s="7">
        <v>0</v>
      </c>
      <c r="L3297" s="11">
        <f t="shared" si="277"/>
        <v>2523540.0000000005</v>
      </c>
      <c r="M3297" s="12">
        <f t="shared" si="278"/>
        <v>862826</v>
      </c>
      <c r="N3297" s="12">
        <f t="shared" si="276"/>
        <v>1919561.8000000005</v>
      </c>
    </row>
    <row r="3298" spans="1:14" ht="42.75" x14ac:dyDescent="0.2">
      <c r="A3298" s="25">
        <v>700445</v>
      </c>
      <c r="B3298" s="15" t="s">
        <v>4019</v>
      </c>
      <c r="C3298" s="15" t="s">
        <v>4020</v>
      </c>
      <c r="D3298" s="15" t="s">
        <v>560</v>
      </c>
      <c r="E3298" s="15" t="s">
        <v>22</v>
      </c>
      <c r="F3298" s="13" t="s">
        <v>4113</v>
      </c>
      <c r="G3298" s="26"/>
      <c r="H3298" s="7">
        <v>3.66</v>
      </c>
      <c r="I3298" s="27">
        <v>1.83</v>
      </c>
      <c r="J3298" s="27">
        <v>1.83</v>
      </c>
      <c r="K3298" s="7">
        <v>0</v>
      </c>
      <c r="L3298" s="11">
        <f t="shared" si="277"/>
        <v>1685430</v>
      </c>
      <c r="M3298" s="12">
        <f t="shared" si="278"/>
        <v>576267</v>
      </c>
      <c r="N3298" s="12">
        <f t="shared" si="276"/>
        <v>1282043.1000000001</v>
      </c>
    </row>
    <row r="3299" spans="1:14" ht="42.75" x14ac:dyDescent="0.2">
      <c r="A3299" s="25">
        <v>700450</v>
      </c>
      <c r="B3299" s="15" t="s">
        <v>4019</v>
      </c>
      <c r="C3299" s="15" t="s">
        <v>4020</v>
      </c>
      <c r="D3299" s="15" t="s">
        <v>560</v>
      </c>
      <c r="E3299" s="15" t="s">
        <v>22</v>
      </c>
      <c r="F3299" s="13" t="s">
        <v>4114</v>
      </c>
      <c r="G3299" s="26"/>
      <c r="H3299" s="7">
        <v>2.3199999999999998</v>
      </c>
      <c r="I3299" s="27">
        <v>1.1599999999999999</v>
      </c>
      <c r="J3299" s="27">
        <v>1.1599999999999999</v>
      </c>
      <c r="K3299" s="7">
        <v>0</v>
      </c>
      <c r="L3299" s="11">
        <f t="shared" si="277"/>
        <v>1068360</v>
      </c>
      <c r="M3299" s="12">
        <f t="shared" si="278"/>
        <v>365284</v>
      </c>
      <c r="N3299" s="12">
        <f t="shared" si="276"/>
        <v>812661.2</v>
      </c>
    </row>
    <row r="3300" spans="1:14" ht="28.5" x14ac:dyDescent="0.2">
      <c r="A3300" s="25">
        <v>700455</v>
      </c>
      <c r="B3300" s="15" t="s">
        <v>4019</v>
      </c>
      <c r="C3300" s="15" t="s">
        <v>4020</v>
      </c>
      <c r="D3300" s="15" t="s">
        <v>560</v>
      </c>
      <c r="E3300" s="15" t="s">
        <v>22</v>
      </c>
      <c r="F3300" s="13" t="s">
        <v>4115</v>
      </c>
      <c r="G3300" s="26"/>
      <c r="H3300" s="7">
        <v>3.26</v>
      </c>
      <c r="I3300" s="27">
        <v>1.63</v>
      </c>
      <c r="J3300" s="27">
        <v>1.63</v>
      </c>
      <c r="K3300" s="7">
        <v>0</v>
      </c>
      <c r="L3300" s="11">
        <f t="shared" si="277"/>
        <v>1501230</v>
      </c>
      <c r="M3300" s="12">
        <f t="shared" si="278"/>
        <v>513287</v>
      </c>
      <c r="N3300" s="12">
        <f t="shared" si="276"/>
        <v>1141929.1000000001</v>
      </c>
    </row>
    <row r="3301" spans="1:14" ht="28.5" x14ac:dyDescent="0.2">
      <c r="A3301" s="25">
        <v>700460</v>
      </c>
      <c r="B3301" s="15" t="s">
        <v>4019</v>
      </c>
      <c r="C3301" s="15" t="s">
        <v>4020</v>
      </c>
      <c r="D3301" s="15" t="s">
        <v>560</v>
      </c>
      <c r="E3301" s="15" t="s">
        <v>22</v>
      </c>
      <c r="F3301" s="13" t="s">
        <v>4116</v>
      </c>
      <c r="G3301" s="26"/>
      <c r="H3301" s="7">
        <v>3.4</v>
      </c>
      <c r="I3301" s="27">
        <v>1.7</v>
      </c>
      <c r="J3301" s="27">
        <v>1.7</v>
      </c>
      <c r="K3301" s="7">
        <v>0</v>
      </c>
      <c r="L3301" s="11">
        <f t="shared" si="277"/>
        <v>1565700</v>
      </c>
      <c r="M3301" s="12">
        <f t="shared" si="278"/>
        <v>535330</v>
      </c>
      <c r="N3301" s="12">
        <f t="shared" si="276"/>
        <v>1190969</v>
      </c>
    </row>
    <row r="3302" spans="1:14" ht="28.5" x14ac:dyDescent="0.2">
      <c r="A3302" s="25">
        <v>700465</v>
      </c>
      <c r="B3302" s="15" t="s">
        <v>4019</v>
      </c>
      <c r="C3302" s="15" t="s">
        <v>4020</v>
      </c>
      <c r="D3302" s="15" t="s">
        <v>560</v>
      </c>
      <c r="E3302" s="15" t="s">
        <v>22</v>
      </c>
      <c r="F3302" s="13" t="s">
        <v>4117</v>
      </c>
      <c r="G3302" s="26"/>
      <c r="H3302" s="7">
        <v>1.6</v>
      </c>
      <c r="I3302" s="27">
        <v>0.76</v>
      </c>
      <c r="J3302" s="27">
        <v>0.84</v>
      </c>
      <c r="K3302" s="7">
        <v>0</v>
      </c>
      <c r="L3302" s="11">
        <f t="shared" si="277"/>
        <v>751480</v>
      </c>
      <c r="M3302" s="12">
        <f t="shared" si="278"/>
        <v>253644</v>
      </c>
      <c r="N3302" s="12">
        <f t="shared" si="276"/>
        <v>573929.19999999995</v>
      </c>
    </row>
    <row r="3303" spans="1:14" ht="42.75" x14ac:dyDescent="0.2">
      <c r="A3303" s="25">
        <v>700466</v>
      </c>
      <c r="B3303" s="15" t="s">
        <v>4019</v>
      </c>
      <c r="C3303" s="15" t="s">
        <v>4020</v>
      </c>
      <c r="D3303" s="15" t="s">
        <v>560</v>
      </c>
      <c r="E3303" s="15" t="s">
        <v>25</v>
      </c>
      <c r="F3303" s="13" t="s">
        <v>4118</v>
      </c>
      <c r="G3303" s="26"/>
      <c r="H3303" s="7">
        <v>14</v>
      </c>
      <c r="I3303" s="27">
        <v>3</v>
      </c>
      <c r="J3303" s="27">
        <v>11</v>
      </c>
      <c r="K3303" s="7" t="s">
        <v>21</v>
      </c>
      <c r="L3303" s="11">
        <f t="shared" si="277"/>
        <v>7915000</v>
      </c>
      <c r="M3303" s="12">
        <f t="shared" si="278"/>
        <v>2376700</v>
      </c>
      <c r="N3303" s="12">
        <f t="shared" si="276"/>
        <v>6251310</v>
      </c>
    </row>
    <row r="3304" spans="1:14" ht="28.5" x14ac:dyDescent="0.2">
      <c r="A3304" s="25">
        <v>700470</v>
      </c>
      <c r="B3304" s="15" t="s">
        <v>4019</v>
      </c>
      <c r="C3304" s="15" t="s">
        <v>4020</v>
      </c>
      <c r="D3304" s="15" t="s">
        <v>560</v>
      </c>
      <c r="E3304" s="15" t="s">
        <v>22</v>
      </c>
      <c r="F3304" s="13" t="s">
        <v>4119</v>
      </c>
      <c r="G3304" s="26" t="s">
        <v>4120</v>
      </c>
      <c r="H3304" s="7">
        <v>9.6</v>
      </c>
      <c r="I3304" s="27">
        <v>4.5999999999999996</v>
      </c>
      <c r="J3304" s="27">
        <v>5</v>
      </c>
      <c r="K3304" s="7">
        <v>0</v>
      </c>
      <c r="L3304" s="12">
        <f t="shared" si="277"/>
        <v>4494200</v>
      </c>
      <c r="M3304" s="12">
        <f t="shared" si="278"/>
        <v>1520140</v>
      </c>
      <c r="N3304" s="12">
        <f t="shared" si="276"/>
        <v>3430102</v>
      </c>
    </row>
    <row r="3305" spans="1:14" ht="28.5" x14ac:dyDescent="0.2">
      <c r="A3305" s="25">
        <v>700475</v>
      </c>
      <c r="B3305" s="15" t="s">
        <v>4019</v>
      </c>
      <c r="C3305" s="15" t="s">
        <v>4020</v>
      </c>
      <c r="D3305" s="15" t="s">
        <v>560</v>
      </c>
      <c r="E3305" s="15" t="s">
        <v>22</v>
      </c>
      <c r="F3305" s="13" t="s">
        <v>4121</v>
      </c>
      <c r="G3305" s="26" t="s">
        <v>4120</v>
      </c>
      <c r="H3305" s="7">
        <v>9.6</v>
      </c>
      <c r="I3305" s="27">
        <v>4.5999999999999996</v>
      </c>
      <c r="J3305" s="27">
        <v>5</v>
      </c>
      <c r="K3305" s="7">
        <v>0</v>
      </c>
      <c r="L3305" s="11">
        <f t="shared" si="277"/>
        <v>4494200</v>
      </c>
      <c r="M3305" s="12">
        <f t="shared" si="278"/>
        <v>1520140</v>
      </c>
      <c r="N3305" s="12">
        <f t="shared" si="276"/>
        <v>3430102</v>
      </c>
    </row>
    <row r="3306" spans="1:14" ht="28.5" x14ac:dyDescent="0.2">
      <c r="A3306" s="25">
        <v>700480</v>
      </c>
      <c r="B3306" s="15" t="s">
        <v>4019</v>
      </c>
      <c r="C3306" s="15" t="s">
        <v>4020</v>
      </c>
      <c r="D3306" s="15" t="s">
        <v>560</v>
      </c>
      <c r="E3306" s="15" t="s">
        <v>22</v>
      </c>
      <c r="F3306" s="13" t="s">
        <v>4122</v>
      </c>
      <c r="G3306" s="26" t="s">
        <v>4120</v>
      </c>
      <c r="H3306" s="7">
        <v>9.6</v>
      </c>
      <c r="I3306" s="27">
        <v>4.5999999999999996</v>
      </c>
      <c r="J3306" s="27">
        <v>5</v>
      </c>
      <c r="K3306" s="7">
        <v>0</v>
      </c>
      <c r="L3306" s="11">
        <f t="shared" si="277"/>
        <v>4494200</v>
      </c>
      <c r="M3306" s="12">
        <f t="shared" si="278"/>
        <v>1520140</v>
      </c>
      <c r="N3306" s="12">
        <f t="shared" si="276"/>
        <v>3430102</v>
      </c>
    </row>
    <row r="3307" spans="1:14" ht="28.5" x14ac:dyDescent="0.2">
      <c r="A3307" s="25">
        <v>700485</v>
      </c>
      <c r="B3307" s="15" t="s">
        <v>4019</v>
      </c>
      <c r="C3307" s="15" t="s">
        <v>4020</v>
      </c>
      <c r="D3307" s="15" t="s">
        <v>560</v>
      </c>
      <c r="E3307" s="15" t="s">
        <v>22</v>
      </c>
      <c r="F3307" s="13" t="s">
        <v>4123</v>
      </c>
      <c r="G3307" s="26" t="s">
        <v>4120</v>
      </c>
      <c r="H3307" s="7">
        <v>11.9</v>
      </c>
      <c r="I3307" s="27">
        <v>6</v>
      </c>
      <c r="J3307" s="27">
        <v>5.9</v>
      </c>
      <c r="K3307" s="7">
        <v>0</v>
      </c>
      <c r="L3307" s="11">
        <f t="shared" si="277"/>
        <v>5461600</v>
      </c>
      <c r="M3307" s="12">
        <f t="shared" si="278"/>
        <v>1871500</v>
      </c>
      <c r="N3307" s="12">
        <f t="shared" si="276"/>
        <v>4151550</v>
      </c>
    </row>
    <row r="3308" spans="1:14" ht="28.5" x14ac:dyDescent="0.2">
      <c r="A3308" s="25">
        <v>700490</v>
      </c>
      <c r="B3308" s="15" t="s">
        <v>4019</v>
      </c>
      <c r="C3308" s="15" t="s">
        <v>4020</v>
      </c>
      <c r="D3308" s="15" t="s">
        <v>560</v>
      </c>
      <c r="E3308" s="15" t="s">
        <v>22</v>
      </c>
      <c r="F3308" s="13" t="s">
        <v>4124</v>
      </c>
      <c r="G3308" s="26" t="s">
        <v>4120</v>
      </c>
      <c r="H3308" s="7">
        <v>15.8</v>
      </c>
      <c r="I3308" s="27">
        <v>7.8</v>
      </c>
      <c r="J3308" s="27">
        <v>8</v>
      </c>
      <c r="K3308" s="7">
        <v>0</v>
      </c>
      <c r="L3308" s="11">
        <f t="shared" si="277"/>
        <v>7312600</v>
      </c>
      <c r="M3308" s="12">
        <f t="shared" si="278"/>
        <v>2492020</v>
      </c>
      <c r="N3308" s="12">
        <f t="shared" si="276"/>
        <v>5568186</v>
      </c>
    </row>
    <row r="3309" spans="1:14" ht="28.5" x14ac:dyDescent="0.2">
      <c r="A3309" s="25">
        <v>700495</v>
      </c>
      <c r="B3309" s="15" t="s">
        <v>4019</v>
      </c>
      <c r="C3309" s="15" t="s">
        <v>4020</v>
      </c>
      <c r="D3309" s="15" t="s">
        <v>560</v>
      </c>
      <c r="E3309" s="15" t="s">
        <v>22</v>
      </c>
      <c r="F3309" s="13" t="s">
        <v>4125</v>
      </c>
      <c r="G3309" s="26"/>
      <c r="H3309" s="7">
        <v>7.4599999999999991</v>
      </c>
      <c r="I3309" s="27">
        <v>4.0199999999999996</v>
      </c>
      <c r="J3309" s="27">
        <v>3.44</v>
      </c>
      <c r="K3309" s="7">
        <v>0</v>
      </c>
      <c r="L3309" s="11">
        <f t="shared" si="277"/>
        <v>3328900</v>
      </c>
      <c r="M3309" s="12">
        <f t="shared" si="278"/>
        <v>1162078</v>
      </c>
      <c r="N3309" s="12">
        <f t="shared" si="276"/>
        <v>2515445.4</v>
      </c>
    </row>
    <row r="3310" spans="1:14" ht="28.5" x14ac:dyDescent="0.2">
      <c r="A3310" s="25">
        <v>700500</v>
      </c>
      <c r="B3310" s="15" t="s">
        <v>4019</v>
      </c>
      <c r="C3310" s="15" t="s">
        <v>4020</v>
      </c>
      <c r="D3310" s="15" t="s">
        <v>4126</v>
      </c>
      <c r="E3310" s="15" t="s">
        <v>22</v>
      </c>
      <c r="F3310" s="13" t="s">
        <v>4127</v>
      </c>
      <c r="G3310" s="26"/>
      <c r="H3310" s="7">
        <v>1.64</v>
      </c>
      <c r="I3310" s="27">
        <v>0.82</v>
      </c>
      <c r="J3310" s="27">
        <v>0.82</v>
      </c>
      <c r="K3310" s="7">
        <v>0</v>
      </c>
      <c r="L3310" s="11">
        <f t="shared" si="277"/>
        <v>755220</v>
      </c>
      <c r="M3310" s="12">
        <f t="shared" si="278"/>
        <v>258218</v>
      </c>
      <c r="N3310" s="12">
        <f t="shared" si="276"/>
        <v>574467.4</v>
      </c>
    </row>
    <row r="3311" spans="1:14" ht="42.75" x14ac:dyDescent="0.2">
      <c r="A3311" s="25">
        <v>700505</v>
      </c>
      <c r="B3311" s="15" t="s">
        <v>4019</v>
      </c>
      <c r="C3311" s="15" t="s">
        <v>4020</v>
      </c>
      <c r="D3311" s="15" t="s">
        <v>4126</v>
      </c>
      <c r="E3311" s="15" t="s">
        <v>22</v>
      </c>
      <c r="F3311" s="13" t="s">
        <v>4128</v>
      </c>
      <c r="G3311" s="26"/>
      <c r="H3311" s="7">
        <v>1.32</v>
      </c>
      <c r="I3311" s="27">
        <v>0.66</v>
      </c>
      <c r="J3311" s="27">
        <v>0.66</v>
      </c>
      <c r="K3311" s="7">
        <v>0</v>
      </c>
      <c r="L3311" s="11">
        <f t="shared" si="277"/>
        <v>607860</v>
      </c>
      <c r="M3311" s="12">
        <f t="shared" si="278"/>
        <v>207834</v>
      </c>
      <c r="N3311" s="12">
        <f t="shared" si="276"/>
        <v>462376.2</v>
      </c>
    </row>
    <row r="3312" spans="1:14" ht="28.5" x14ac:dyDescent="0.2">
      <c r="A3312" s="25">
        <v>700510</v>
      </c>
      <c r="B3312" s="15" t="s">
        <v>4019</v>
      </c>
      <c r="C3312" s="15" t="s">
        <v>4020</v>
      </c>
      <c r="D3312" s="15" t="s">
        <v>4126</v>
      </c>
      <c r="E3312" s="15" t="s">
        <v>22</v>
      </c>
      <c r="F3312" s="13" t="s">
        <v>4129</v>
      </c>
      <c r="G3312" s="26"/>
      <c r="H3312" s="7">
        <v>1.6</v>
      </c>
      <c r="I3312" s="27">
        <v>0.76</v>
      </c>
      <c r="J3312" s="27">
        <v>0.84</v>
      </c>
      <c r="K3312" s="7">
        <v>0</v>
      </c>
      <c r="L3312" s="11">
        <f t="shared" si="277"/>
        <v>751480</v>
      </c>
      <c r="M3312" s="12">
        <f t="shared" si="278"/>
        <v>253644</v>
      </c>
      <c r="N3312" s="12">
        <f t="shared" si="276"/>
        <v>573929.19999999995</v>
      </c>
    </row>
    <row r="3313" spans="1:14" ht="28.5" x14ac:dyDescent="0.2">
      <c r="A3313" s="25">
        <v>700515</v>
      </c>
      <c r="B3313" s="15" t="s">
        <v>4019</v>
      </c>
      <c r="C3313" s="15" t="s">
        <v>4020</v>
      </c>
      <c r="D3313" s="15" t="s">
        <v>4126</v>
      </c>
      <c r="E3313" s="15" t="s">
        <v>22</v>
      </c>
      <c r="F3313" s="13" t="s">
        <v>4130</v>
      </c>
      <c r="G3313" s="26"/>
      <c r="H3313" s="7">
        <v>1.6</v>
      </c>
      <c r="I3313" s="27">
        <v>0.76</v>
      </c>
      <c r="J3313" s="27">
        <v>0.84</v>
      </c>
      <c r="K3313" s="7">
        <v>0</v>
      </c>
      <c r="L3313" s="11">
        <f t="shared" si="277"/>
        <v>751480</v>
      </c>
      <c r="M3313" s="12">
        <f t="shared" si="278"/>
        <v>253644</v>
      </c>
      <c r="N3313" s="12">
        <f t="shared" si="276"/>
        <v>573929.19999999995</v>
      </c>
    </row>
    <row r="3314" spans="1:14" ht="28.5" x14ac:dyDescent="0.2">
      <c r="A3314" s="25">
        <v>700520</v>
      </c>
      <c r="B3314" s="15" t="s">
        <v>4019</v>
      </c>
      <c r="C3314" s="15" t="s">
        <v>4020</v>
      </c>
      <c r="D3314" s="15" t="s">
        <v>4126</v>
      </c>
      <c r="E3314" s="15" t="s">
        <v>22</v>
      </c>
      <c r="F3314" s="13" t="s">
        <v>4131</v>
      </c>
      <c r="G3314" s="26"/>
      <c r="H3314" s="7">
        <v>1.32</v>
      </c>
      <c r="I3314" s="27">
        <v>0.66</v>
      </c>
      <c r="J3314" s="27">
        <v>0.66</v>
      </c>
      <c r="K3314" s="7">
        <v>0</v>
      </c>
      <c r="L3314" s="11">
        <f t="shared" si="277"/>
        <v>607860</v>
      </c>
      <c r="M3314" s="12">
        <f t="shared" si="278"/>
        <v>207834</v>
      </c>
      <c r="N3314" s="12">
        <f t="shared" si="276"/>
        <v>462376.2</v>
      </c>
    </row>
    <row r="3315" spans="1:14" ht="28.5" x14ac:dyDescent="0.2">
      <c r="A3315" s="25">
        <v>700525</v>
      </c>
      <c r="B3315" s="15" t="s">
        <v>4019</v>
      </c>
      <c r="C3315" s="15" t="s">
        <v>4020</v>
      </c>
      <c r="D3315" s="15" t="s">
        <v>4126</v>
      </c>
      <c r="E3315" s="15" t="s">
        <v>22</v>
      </c>
      <c r="F3315" s="13" t="s">
        <v>4132</v>
      </c>
      <c r="G3315" s="26"/>
      <c r="H3315" s="7">
        <v>1.66</v>
      </c>
      <c r="I3315" s="27">
        <v>0.82</v>
      </c>
      <c r="J3315" s="27">
        <v>0.84</v>
      </c>
      <c r="K3315" s="7">
        <v>0</v>
      </c>
      <c r="L3315" s="11">
        <f t="shared" si="277"/>
        <v>768100</v>
      </c>
      <c r="M3315" s="12">
        <f t="shared" si="278"/>
        <v>261798</v>
      </c>
      <c r="N3315" s="12">
        <f t="shared" si="276"/>
        <v>584841.4</v>
      </c>
    </row>
    <row r="3316" spans="1:14" ht="28.5" x14ac:dyDescent="0.2">
      <c r="A3316" s="25">
        <v>700530</v>
      </c>
      <c r="B3316" s="15" t="s">
        <v>4019</v>
      </c>
      <c r="C3316" s="15" t="s">
        <v>4020</v>
      </c>
      <c r="D3316" s="15" t="s">
        <v>4126</v>
      </c>
      <c r="E3316" s="15" t="s">
        <v>22</v>
      </c>
      <c r="F3316" s="13" t="s">
        <v>4133</v>
      </c>
      <c r="G3316" s="26"/>
      <c r="H3316" s="7">
        <v>1.32</v>
      </c>
      <c r="I3316" s="27">
        <v>0.66</v>
      </c>
      <c r="J3316" s="27">
        <v>0.66</v>
      </c>
      <c r="K3316" s="7">
        <v>0</v>
      </c>
      <c r="L3316" s="11">
        <f t="shared" si="277"/>
        <v>607860</v>
      </c>
      <c r="M3316" s="12">
        <f t="shared" si="278"/>
        <v>207834</v>
      </c>
      <c r="N3316" s="12">
        <f t="shared" si="276"/>
        <v>462376.2</v>
      </c>
    </row>
    <row r="3317" spans="1:14" ht="28.5" x14ac:dyDescent="0.2">
      <c r="A3317" s="25">
        <v>700535</v>
      </c>
      <c r="B3317" s="15" t="s">
        <v>4019</v>
      </c>
      <c r="C3317" s="15" t="s">
        <v>4020</v>
      </c>
      <c r="D3317" s="15" t="s">
        <v>4126</v>
      </c>
      <c r="E3317" s="15" t="s">
        <v>22</v>
      </c>
      <c r="F3317" s="13" t="s">
        <v>4134</v>
      </c>
      <c r="G3317" s="26"/>
      <c r="H3317" s="7">
        <v>1.32</v>
      </c>
      <c r="I3317" s="27">
        <v>0.66</v>
      </c>
      <c r="J3317" s="27">
        <v>0.66</v>
      </c>
      <c r="K3317" s="7">
        <v>0</v>
      </c>
      <c r="L3317" s="11">
        <f t="shared" si="277"/>
        <v>607860</v>
      </c>
      <c r="M3317" s="12">
        <f t="shared" si="278"/>
        <v>207834</v>
      </c>
      <c r="N3317" s="12">
        <f t="shared" si="276"/>
        <v>462376.2</v>
      </c>
    </row>
    <row r="3318" spans="1:14" ht="28.5" x14ac:dyDescent="0.2">
      <c r="A3318" s="25">
        <v>700540</v>
      </c>
      <c r="B3318" s="15" t="s">
        <v>4019</v>
      </c>
      <c r="C3318" s="15" t="s">
        <v>4020</v>
      </c>
      <c r="D3318" s="15" t="s">
        <v>4126</v>
      </c>
      <c r="E3318" s="15" t="s">
        <v>22</v>
      </c>
      <c r="F3318" s="13" t="s">
        <v>4135</v>
      </c>
      <c r="G3318" s="26"/>
      <c r="H3318" s="7">
        <v>1.66</v>
      </c>
      <c r="I3318" s="27">
        <v>0.82</v>
      </c>
      <c r="J3318" s="27">
        <v>0.84</v>
      </c>
      <c r="K3318" s="7">
        <v>0</v>
      </c>
      <c r="L3318" s="11">
        <f t="shared" si="277"/>
        <v>768100</v>
      </c>
      <c r="M3318" s="12">
        <f t="shared" si="278"/>
        <v>261798</v>
      </c>
      <c r="N3318" s="12">
        <f t="shared" si="276"/>
        <v>584841.4</v>
      </c>
    </row>
    <row r="3319" spans="1:14" ht="28.5" x14ac:dyDescent="0.2">
      <c r="A3319" s="25">
        <v>700545</v>
      </c>
      <c r="B3319" s="15" t="s">
        <v>4019</v>
      </c>
      <c r="C3319" s="15" t="s">
        <v>4020</v>
      </c>
      <c r="D3319" s="15" t="s">
        <v>4126</v>
      </c>
      <c r="E3319" s="15" t="s">
        <v>22</v>
      </c>
      <c r="F3319" s="13" t="s">
        <v>4136</v>
      </c>
      <c r="G3319" s="26"/>
      <c r="H3319" s="7">
        <v>2.1800000000000002</v>
      </c>
      <c r="I3319" s="27">
        <v>1.0900000000000001</v>
      </c>
      <c r="J3319" s="27">
        <v>1.0900000000000001</v>
      </c>
      <c r="K3319" s="7">
        <v>0</v>
      </c>
      <c r="L3319" s="11">
        <f t="shared" si="277"/>
        <v>1003890</v>
      </c>
      <c r="M3319" s="12">
        <f t="shared" si="278"/>
        <v>343241</v>
      </c>
      <c r="N3319" s="12">
        <f t="shared" si="276"/>
        <v>763621.3</v>
      </c>
    </row>
    <row r="3320" spans="1:14" ht="28.5" x14ac:dyDescent="0.2">
      <c r="A3320" s="25">
        <v>700550</v>
      </c>
      <c r="B3320" s="15" t="s">
        <v>4019</v>
      </c>
      <c r="C3320" s="15" t="s">
        <v>4020</v>
      </c>
      <c r="D3320" s="15" t="s">
        <v>4126</v>
      </c>
      <c r="E3320" s="15" t="s">
        <v>22</v>
      </c>
      <c r="F3320" s="13" t="s">
        <v>4137</v>
      </c>
      <c r="G3320" s="26"/>
      <c r="H3320" s="7">
        <v>1.32</v>
      </c>
      <c r="I3320" s="27">
        <v>0.66</v>
      </c>
      <c r="J3320" s="27">
        <v>0.66</v>
      </c>
      <c r="K3320" s="7">
        <v>0</v>
      </c>
      <c r="L3320" s="11">
        <f t="shared" si="277"/>
        <v>607860</v>
      </c>
      <c r="M3320" s="12">
        <f t="shared" si="278"/>
        <v>207834</v>
      </c>
      <c r="N3320" s="12">
        <f t="shared" si="276"/>
        <v>462376.2</v>
      </c>
    </row>
    <row r="3321" spans="1:14" ht="28.5" x14ac:dyDescent="0.2">
      <c r="A3321" s="25">
        <v>700555</v>
      </c>
      <c r="B3321" s="15" t="s">
        <v>4019</v>
      </c>
      <c r="C3321" s="15" t="s">
        <v>4020</v>
      </c>
      <c r="D3321" s="15" t="s">
        <v>4126</v>
      </c>
      <c r="E3321" s="15" t="s">
        <v>22</v>
      </c>
      <c r="F3321" s="13" t="s">
        <v>4138</v>
      </c>
      <c r="G3321" s="26"/>
      <c r="H3321" s="7">
        <v>1.63</v>
      </c>
      <c r="I3321" s="27">
        <v>0.79</v>
      </c>
      <c r="J3321" s="27">
        <v>0.84</v>
      </c>
      <c r="K3321" s="7">
        <v>0</v>
      </c>
      <c r="L3321" s="11">
        <f t="shared" si="277"/>
        <v>759790</v>
      </c>
      <c r="M3321" s="12">
        <f t="shared" si="278"/>
        <v>257721</v>
      </c>
      <c r="N3321" s="12">
        <f t="shared" si="276"/>
        <v>579385.30000000005</v>
      </c>
    </row>
    <row r="3322" spans="1:14" ht="28.5" x14ac:dyDescent="0.2">
      <c r="A3322" s="25">
        <v>700560</v>
      </c>
      <c r="B3322" s="15" t="s">
        <v>4019</v>
      </c>
      <c r="C3322" s="15" t="s">
        <v>4020</v>
      </c>
      <c r="D3322" s="15" t="s">
        <v>4126</v>
      </c>
      <c r="E3322" s="15" t="s">
        <v>22</v>
      </c>
      <c r="F3322" s="13" t="s">
        <v>4139</v>
      </c>
      <c r="G3322" s="26"/>
      <c r="H3322" s="7">
        <v>9.11</v>
      </c>
      <c r="I3322" s="27">
        <v>4.4000000000000004</v>
      </c>
      <c r="J3322" s="27">
        <v>4.71</v>
      </c>
      <c r="K3322" s="7">
        <v>0</v>
      </c>
      <c r="L3322" s="11">
        <f t="shared" si="277"/>
        <v>4252040</v>
      </c>
      <c r="M3322" s="12">
        <f t="shared" si="278"/>
        <v>1441050</v>
      </c>
      <c r="N3322" s="12">
        <f t="shared" si="276"/>
        <v>3243305</v>
      </c>
    </row>
    <row r="3323" spans="1:14" ht="42.75" x14ac:dyDescent="0.2">
      <c r="A3323" s="25">
        <v>700565</v>
      </c>
      <c r="B3323" s="15" t="s">
        <v>4019</v>
      </c>
      <c r="C3323" s="15" t="s">
        <v>4020</v>
      </c>
      <c r="D3323" s="15" t="s">
        <v>4140</v>
      </c>
      <c r="E3323" s="15" t="s">
        <v>22</v>
      </c>
      <c r="F3323" s="13" t="s">
        <v>4141</v>
      </c>
      <c r="G3323" s="26"/>
      <c r="H3323" s="7">
        <v>2.86</v>
      </c>
      <c r="I3323" s="27">
        <v>1.43</v>
      </c>
      <c r="J3323" s="27">
        <v>1.43</v>
      </c>
      <c r="K3323" s="7">
        <v>0</v>
      </c>
      <c r="L3323" s="11">
        <f t="shared" si="277"/>
        <v>1317030</v>
      </c>
      <c r="M3323" s="12">
        <f t="shared" si="278"/>
        <v>450307</v>
      </c>
      <c r="N3323" s="12">
        <f t="shared" si="276"/>
        <v>1001815.1</v>
      </c>
    </row>
    <row r="3324" spans="1:14" ht="28.5" x14ac:dyDescent="0.2">
      <c r="A3324" s="25">
        <v>700570</v>
      </c>
      <c r="B3324" s="15" t="s">
        <v>4019</v>
      </c>
      <c r="C3324" s="15" t="s">
        <v>4020</v>
      </c>
      <c r="D3324" s="15" t="s">
        <v>4140</v>
      </c>
      <c r="E3324" s="15" t="s">
        <v>22</v>
      </c>
      <c r="F3324" s="13" t="s">
        <v>4142</v>
      </c>
      <c r="G3324" s="26"/>
      <c r="H3324" s="7">
        <v>1.78</v>
      </c>
      <c r="I3324" s="27">
        <v>0.89</v>
      </c>
      <c r="J3324" s="27">
        <v>0.89</v>
      </c>
      <c r="K3324" s="7">
        <v>0</v>
      </c>
      <c r="L3324" s="11">
        <f t="shared" si="277"/>
        <v>819690</v>
      </c>
      <c r="M3324" s="12">
        <f t="shared" si="278"/>
        <v>280261</v>
      </c>
      <c r="N3324" s="12">
        <f t="shared" si="276"/>
        <v>623507.30000000005</v>
      </c>
    </row>
    <row r="3325" spans="1:14" ht="42.75" x14ac:dyDescent="0.2">
      <c r="A3325" s="25">
        <v>700575</v>
      </c>
      <c r="B3325" s="15" t="s">
        <v>4019</v>
      </c>
      <c r="C3325" s="15" t="s">
        <v>4020</v>
      </c>
      <c r="D3325" s="15" t="s">
        <v>4140</v>
      </c>
      <c r="E3325" s="15" t="s">
        <v>22</v>
      </c>
      <c r="F3325" s="13" t="s">
        <v>4143</v>
      </c>
      <c r="G3325" s="26"/>
      <c r="H3325" s="7">
        <v>4.96</v>
      </c>
      <c r="I3325" s="27">
        <v>2.6</v>
      </c>
      <c r="J3325" s="27">
        <v>2.36</v>
      </c>
      <c r="K3325" s="7">
        <v>0</v>
      </c>
      <c r="L3325" s="11">
        <f t="shared" si="277"/>
        <v>2240040</v>
      </c>
      <c r="M3325" s="12">
        <f t="shared" si="278"/>
        <v>775780</v>
      </c>
      <c r="N3325" s="12">
        <f t="shared" si="276"/>
        <v>1696994</v>
      </c>
    </row>
    <row r="3326" spans="1:14" ht="28.5" x14ac:dyDescent="0.2">
      <c r="A3326" s="25">
        <v>700580</v>
      </c>
      <c r="B3326" s="15" t="s">
        <v>4019</v>
      </c>
      <c r="C3326" s="15" t="s">
        <v>4020</v>
      </c>
      <c r="D3326" s="15" t="s">
        <v>4140</v>
      </c>
      <c r="E3326" s="15" t="s">
        <v>22</v>
      </c>
      <c r="F3326" s="13" t="s">
        <v>4144</v>
      </c>
      <c r="G3326" s="26"/>
      <c r="H3326" s="7">
        <v>1.6</v>
      </c>
      <c r="I3326" s="27">
        <v>0.76</v>
      </c>
      <c r="J3326" s="27">
        <v>0.84</v>
      </c>
      <c r="K3326" s="7">
        <v>0</v>
      </c>
      <c r="L3326" s="11">
        <f t="shared" si="277"/>
        <v>751480</v>
      </c>
      <c r="M3326" s="12">
        <f t="shared" si="278"/>
        <v>253644</v>
      </c>
      <c r="N3326" s="12">
        <f t="shared" si="276"/>
        <v>573929.19999999995</v>
      </c>
    </row>
    <row r="3327" spans="1:14" ht="42.75" x14ac:dyDescent="0.2">
      <c r="A3327" s="25">
        <v>700585</v>
      </c>
      <c r="B3327" s="15" t="s">
        <v>4019</v>
      </c>
      <c r="C3327" s="15" t="s">
        <v>4020</v>
      </c>
      <c r="D3327" s="15" t="s">
        <v>4140</v>
      </c>
      <c r="E3327" s="15" t="s">
        <v>22</v>
      </c>
      <c r="F3327" s="13" t="s">
        <v>4145</v>
      </c>
      <c r="G3327" s="26"/>
      <c r="H3327" s="7">
        <v>2.3199999999999998</v>
      </c>
      <c r="I3327" s="27">
        <v>1.1599999999999999</v>
      </c>
      <c r="J3327" s="27">
        <v>1.1599999999999999</v>
      </c>
      <c r="K3327" s="7">
        <v>0</v>
      </c>
      <c r="L3327" s="11">
        <f t="shared" si="277"/>
        <v>1068360</v>
      </c>
      <c r="M3327" s="12">
        <f t="shared" si="278"/>
        <v>365284</v>
      </c>
      <c r="N3327" s="12">
        <f t="shared" si="276"/>
        <v>812661.2</v>
      </c>
    </row>
    <row r="3328" spans="1:14" ht="28.5" x14ac:dyDescent="0.2">
      <c r="A3328" s="25">
        <v>700590</v>
      </c>
      <c r="B3328" s="15" t="s">
        <v>4019</v>
      </c>
      <c r="C3328" s="15" t="s">
        <v>4020</v>
      </c>
      <c r="D3328" s="15" t="s">
        <v>4140</v>
      </c>
      <c r="E3328" s="15" t="s">
        <v>22</v>
      </c>
      <c r="F3328" s="13" t="s">
        <v>4146</v>
      </c>
      <c r="G3328" s="26"/>
      <c r="H3328" s="7">
        <v>1.72</v>
      </c>
      <c r="I3328" s="27">
        <v>0.83</v>
      </c>
      <c r="J3328" s="27">
        <v>0.89</v>
      </c>
      <c r="K3328" s="7">
        <v>0</v>
      </c>
      <c r="L3328" s="11">
        <f t="shared" si="277"/>
        <v>803070</v>
      </c>
      <c r="M3328" s="12">
        <f t="shared" si="278"/>
        <v>272107</v>
      </c>
      <c r="N3328" s="12">
        <f t="shared" si="276"/>
        <v>612595.1</v>
      </c>
    </row>
    <row r="3329" spans="1:14" ht="42.75" x14ac:dyDescent="0.2">
      <c r="A3329" s="25">
        <v>700595</v>
      </c>
      <c r="B3329" s="15" t="s">
        <v>4019</v>
      </c>
      <c r="C3329" s="15" t="s">
        <v>4020</v>
      </c>
      <c r="D3329" s="15" t="s">
        <v>4140</v>
      </c>
      <c r="E3329" s="15" t="s">
        <v>22</v>
      </c>
      <c r="F3329" s="13" t="s">
        <v>4147</v>
      </c>
      <c r="G3329" s="26"/>
      <c r="H3329" s="7">
        <v>1.32</v>
      </c>
      <c r="I3329" s="27">
        <v>0.66</v>
      </c>
      <c r="J3329" s="27">
        <v>0.66</v>
      </c>
      <c r="K3329" s="7">
        <v>0</v>
      </c>
      <c r="L3329" s="11">
        <f t="shared" si="277"/>
        <v>607860</v>
      </c>
      <c r="M3329" s="12">
        <f t="shared" si="278"/>
        <v>207834</v>
      </c>
      <c r="N3329" s="12">
        <f t="shared" si="276"/>
        <v>462376.2</v>
      </c>
    </row>
    <row r="3330" spans="1:14" ht="42.75" x14ac:dyDescent="0.2">
      <c r="A3330" s="25">
        <v>700600</v>
      </c>
      <c r="B3330" s="15" t="s">
        <v>4019</v>
      </c>
      <c r="C3330" s="15" t="s">
        <v>4020</v>
      </c>
      <c r="D3330" s="15" t="s">
        <v>4140</v>
      </c>
      <c r="E3330" s="15" t="s">
        <v>22</v>
      </c>
      <c r="F3330" s="13" t="s">
        <v>4148</v>
      </c>
      <c r="G3330" s="26"/>
      <c r="H3330" s="7">
        <v>1.9</v>
      </c>
      <c r="I3330" s="27">
        <v>0.95</v>
      </c>
      <c r="J3330" s="27">
        <v>0.95</v>
      </c>
      <c r="K3330" s="7">
        <v>0</v>
      </c>
      <c r="L3330" s="11">
        <f t="shared" si="277"/>
        <v>874950</v>
      </c>
      <c r="M3330" s="12">
        <f t="shared" si="278"/>
        <v>299155</v>
      </c>
      <c r="N3330" s="12">
        <f t="shared" si="276"/>
        <v>665541.5</v>
      </c>
    </row>
    <row r="3331" spans="1:14" ht="28.5" x14ac:dyDescent="0.2">
      <c r="A3331" s="25">
        <v>700605</v>
      </c>
      <c r="B3331" s="15" t="s">
        <v>4019</v>
      </c>
      <c r="C3331" s="15" t="s">
        <v>4020</v>
      </c>
      <c r="D3331" s="15" t="s">
        <v>4140</v>
      </c>
      <c r="E3331" s="15" t="s">
        <v>22</v>
      </c>
      <c r="F3331" s="13" t="s">
        <v>4149</v>
      </c>
      <c r="G3331" s="26"/>
      <c r="H3331" s="7">
        <v>2.33</v>
      </c>
      <c r="I3331" s="27">
        <v>1.2</v>
      </c>
      <c r="J3331" s="27">
        <v>1.1299999999999999</v>
      </c>
      <c r="K3331" s="7">
        <v>0</v>
      </c>
      <c r="L3331" s="11">
        <f t="shared" si="277"/>
        <v>1060120</v>
      </c>
      <c r="M3331" s="12">
        <f t="shared" si="278"/>
        <v>365350</v>
      </c>
      <c r="N3331" s="12">
        <f t="shared" si="276"/>
        <v>804375</v>
      </c>
    </row>
    <row r="3332" spans="1:14" ht="28.5" x14ac:dyDescent="0.2">
      <c r="A3332" s="25">
        <v>700610</v>
      </c>
      <c r="B3332" s="15" t="s">
        <v>4019</v>
      </c>
      <c r="C3332" s="15" t="s">
        <v>4020</v>
      </c>
      <c r="D3332" s="15" t="s">
        <v>4140</v>
      </c>
      <c r="E3332" s="15" t="s">
        <v>22</v>
      </c>
      <c r="F3332" s="13" t="s">
        <v>4150</v>
      </c>
      <c r="G3332" s="26"/>
      <c r="H3332" s="7">
        <v>1.64</v>
      </c>
      <c r="I3332" s="27">
        <v>0.82</v>
      </c>
      <c r="J3332" s="27">
        <v>0.82</v>
      </c>
      <c r="K3332" s="7">
        <v>0</v>
      </c>
      <c r="L3332" s="11">
        <f t="shared" si="277"/>
        <v>755220</v>
      </c>
      <c r="M3332" s="12">
        <f t="shared" si="278"/>
        <v>258218</v>
      </c>
      <c r="N3332" s="12">
        <f t="shared" ref="N3332:N3395" si="279">L3332- ((M3332*70)/100)</f>
        <v>574467.4</v>
      </c>
    </row>
    <row r="3333" spans="1:14" ht="28.5" x14ac:dyDescent="0.2">
      <c r="A3333" s="25">
        <v>700615</v>
      </c>
      <c r="B3333" s="15" t="s">
        <v>4019</v>
      </c>
      <c r="C3333" s="15" t="s">
        <v>4020</v>
      </c>
      <c r="D3333" s="15" t="s">
        <v>4140</v>
      </c>
      <c r="E3333" s="15" t="s">
        <v>22</v>
      </c>
      <c r="F3333" s="13" t="s">
        <v>4151</v>
      </c>
      <c r="G3333" s="26"/>
      <c r="H3333" s="7">
        <v>1.98</v>
      </c>
      <c r="I3333" s="27">
        <v>0.99</v>
      </c>
      <c r="J3333" s="27">
        <v>0.99</v>
      </c>
      <c r="K3333" s="7">
        <v>0</v>
      </c>
      <c r="L3333" s="11">
        <f t="shared" si="277"/>
        <v>911790</v>
      </c>
      <c r="M3333" s="12">
        <f t="shared" si="278"/>
        <v>311751</v>
      </c>
      <c r="N3333" s="12">
        <f t="shared" si="279"/>
        <v>693564.3</v>
      </c>
    </row>
    <row r="3334" spans="1:14" ht="28.5" x14ac:dyDescent="0.2">
      <c r="A3334" s="25">
        <v>700620</v>
      </c>
      <c r="B3334" s="15" t="s">
        <v>4019</v>
      </c>
      <c r="C3334" s="15" t="s">
        <v>4020</v>
      </c>
      <c r="D3334" s="15" t="s">
        <v>4140</v>
      </c>
      <c r="E3334" s="15" t="s">
        <v>22</v>
      </c>
      <c r="F3334" s="13" t="s">
        <v>4152</v>
      </c>
      <c r="G3334" s="26"/>
      <c r="H3334" s="7">
        <v>1.32</v>
      </c>
      <c r="I3334" s="27">
        <v>0.66</v>
      </c>
      <c r="J3334" s="27">
        <v>0.66</v>
      </c>
      <c r="K3334" s="7">
        <v>0</v>
      </c>
      <c r="L3334" s="11">
        <f t="shared" si="277"/>
        <v>607860</v>
      </c>
      <c r="M3334" s="12">
        <f t="shared" si="278"/>
        <v>207834</v>
      </c>
      <c r="N3334" s="12">
        <f t="shared" si="279"/>
        <v>462376.2</v>
      </c>
    </row>
    <row r="3335" spans="1:14" ht="28.5" x14ac:dyDescent="0.2">
      <c r="A3335" s="25">
        <v>700625</v>
      </c>
      <c r="B3335" s="15" t="s">
        <v>4019</v>
      </c>
      <c r="C3335" s="15" t="s">
        <v>4020</v>
      </c>
      <c r="D3335" s="15" t="s">
        <v>4140</v>
      </c>
      <c r="E3335" s="15" t="s">
        <v>22</v>
      </c>
      <c r="F3335" s="13" t="s">
        <v>4153</v>
      </c>
      <c r="G3335" s="26"/>
      <c r="H3335" s="7">
        <v>1.64</v>
      </c>
      <c r="I3335" s="27">
        <v>0.82</v>
      </c>
      <c r="J3335" s="27">
        <v>0.82</v>
      </c>
      <c r="K3335" s="7">
        <v>0</v>
      </c>
      <c r="L3335" s="11">
        <f t="shared" si="277"/>
        <v>755220</v>
      </c>
      <c r="M3335" s="12">
        <f t="shared" si="278"/>
        <v>258218</v>
      </c>
      <c r="N3335" s="12">
        <f t="shared" si="279"/>
        <v>574467.4</v>
      </c>
    </row>
    <row r="3336" spans="1:14" ht="28.5" x14ac:dyDescent="0.2">
      <c r="A3336" s="25">
        <v>700630</v>
      </c>
      <c r="B3336" s="15" t="s">
        <v>4019</v>
      </c>
      <c r="C3336" s="15" t="s">
        <v>4020</v>
      </c>
      <c r="D3336" s="15" t="s">
        <v>4140</v>
      </c>
      <c r="E3336" s="15" t="s">
        <v>22</v>
      </c>
      <c r="F3336" s="13" t="s">
        <v>4154</v>
      </c>
      <c r="G3336" s="26"/>
      <c r="H3336" s="7">
        <v>2.0300000000000002</v>
      </c>
      <c r="I3336" s="27">
        <v>0.98</v>
      </c>
      <c r="J3336" s="27">
        <v>1.05</v>
      </c>
      <c r="K3336" s="7">
        <v>0</v>
      </c>
      <c r="L3336" s="11">
        <f t="shared" si="277"/>
        <v>947660</v>
      </c>
      <c r="M3336" s="12">
        <f t="shared" si="278"/>
        <v>321132</v>
      </c>
      <c r="N3336" s="12">
        <f t="shared" si="279"/>
        <v>722867.6</v>
      </c>
    </row>
    <row r="3337" spans="1:14" ht="28.5" x14ac:dyDescent="0.2">
      <c r="A3337" s="25">
        <v>700635</v>
      </c>
      <c r="B3337" s="15" t="s">
        <v>4019</v>
      </c>
      <c r="C3337" s="15" t="s">
        <v>4020</v>
      </c>
      <c r="D3337" s="15" t="s">
        <v>4140</v>
      </c>
      <c r="E3337" s="15" t="s">
        <v>22</v>
      </c>
      <c r="F3337" s="13" t="s">
        <v>4155</v>
      </c>
      <c r="G3337" s="26"/>
      <c r="H3337" s="7">
        <v>2.1800000000000002</v>
      </c>
      <c r="I3337" s="27">
        <v>1.0900000000000001</v>
      </c>
      <c r="J3337" s="27">
        <v>1.0900000000000001</v>
      </c>
      <c r="K3337" s="7">
        <v>0</v>
      </c>
      <c r="L3337" s="11">
        <f t="shared" si="277"/>
        <v>1003890</v>
      </c>
      <c r="M3337" s="12">
        <f t="shared" si="278"/>
        <v>343241</v>
      </c>
      <c r="N3337" s="12">
        <f t="shared" si="279"/>
        <v>763621.3</v>
      </c>
    </row>
    <row r="3338" spans="1:14" ht="28.5" x14ac:dyDescent="0.2">
      <c r="A3338" s="25">
        <v>700640</v>
      </c>
      <c r="B3338" s="15" t="s">
        <v>4019</v>
      </c>
      <c r="C3338" s="15" t="s">
        <v>4020</v>
      </c>
      <c r="D3338" s="15" t="s">
        <v>4140</v>
      </c>
      <c r="E3338" s="15" t="s">
        <v>22</v>
      </c>
      <c r="F3338" s="13" t="s">
        <v>4156</v>
      </c>
      <c r="G3338" s="26"/>
      <c r="H3338" s="7">
        <v>7.0500000000000007</v>
      </c>
      <c r="I3338" s="27">
        <v>3.64</v>
      </c>
      <c r="J3338" s="27">
        <v>3.41</v>
      </c>
      <c r="K3338" s="7">
        <v>0</v>
      </c>
      <c r="L3338" s="11">
        <f t="shared" si="277"/>
        <v>3204320</v>
      </c>
      <c r="M3338" s="12">
        <f t="shared" si="278"/>
        <v>1105066</v>
      </c>
      <c r="N3338" s="12">
        <f t="shared" si="279"/>
        <v>2430773.7999999998</v>
      </c>
    </row>
    <row r="3339" spans="1:14" ht="28.5" x14ac:dyDescent="0.2">
      <c r="A3339" s="25">
        <v>700645</v>
      </c>
      <c r="B3339" s="15" t="s">
        <v>4019</v>
      </c>
      <c r="C3339" s="15" t="s">
        <v>4020</v>
      </c>
      <c r="D3339" s="15" t="s">
        <v>4140</v>
      </c>
      <c r="E3339" s="15" t="s">
        <v>22</v>
      </c>
      <c r="F3339" s="13" t="s">
        <v>4157</v>
      </c>
      <c r="G3339" s="26"/>
      <c r="H3339" s="7">
        <v>1.4100000000000001</v>
      </c>
      <c r="I3339" s="27">
        <v>0.67</v>
      </c>
      <c r="J3339" s="27">
        <v>0.74</v>
      </c>
      <c r="K3339" s="7">
        <v>0</v>
      </c>
      <c r="L3339" s="11">
        <f t="shared" ref="L3339:L3402" si="280">I3339*277000+J3339*644000</f>
        <v>662150</v>
      </c>
      <c r="M3339" s="12">
        <f t="shared" ref="M3339:M3402" si="281">(I3339*135900)+(J3339*179000)</f>
        <v>223513</v>
      </c>
      <c r="N3339" s="12">
        <f t="shared" si="279"/>
        <v>505690.9</v>
      </c>
    </row>
    <row r="3340" spans="1:14" ht="28.5" x14ac:dyDescent="0.2">
      <c r="A3340" s="25">
        <v>700650</v>
      </c>
      <c r="B3340" s="15" t="s">
        <v>4019</v>
      </c>
      <c r="C3340" s="15" t="s">
        <v>4020</v>
      </c>
      <c r="D3340" s="15" t="s">
        <v>4140</v>
      </c>
      <c r="E3340" s="15" t="s">
        <v>22</v>
      </c>
      <c r="F3340" s="13" t="s">
        <v>4158</v>
      </c>
      <c r="G3340" s="26"/>
      <c r="H3340" s="7">
        <v>1.64</v>
      </c>
      <c r="I3340" s="27">
        <v>0.82</v>
      </c>
      <c r="J3340" s="27">
        <v>0.82</v>
      </c>
      <c r="K3340" s="7">
        <v>0</v>
      </c>
      <c r="L3340" s="11">
        <f t="shared" si="280"/>
        <v>755220</v>
      </c>
      <c r="M3340" s="12">
        <f t="shared" si="281"/>
        <v>258218</v>
      </c>
      <c r="N3340" s="12">
        <f t="shared" si="279"/>
        <v>574467.4</v>
      </c>
    </row>
    <row r="3341" spans="1:14" ht="28.5" x14ac:dyDescent="0.2">
      <c r="A3341" s="25">
        <v>700655</v>
      </c>
      <c r="B3341" s="15" t="s">
        <v>4019</v>
      </c>
      <c r="C3341" s="15" t="s">
        <v>4020</v>
      </c>
      <c r="D3341" s="15" t="s">
        <v>4140</v>
      </c>
      <c r="E3341" s="15" t="s">
        <v>22</v>
      </c>
      <c r="F3341" s="13" t="s">
        <v>4159</v>
      </c>
      <c r="G3341" s="26"/>
      <c r="H3341" s="7">
        <v>4.8699999999999992</v>
      </c>
      <c r="I3341" s="27">
        <v>2.78</v>
      </c>
      <c r="J3341" s="27">
        <v>2.09</v>
      </c>
      <c r="K3341" s="7">
        <v>0</v>
      </c>
      <c r="L3341" s="11">
        <f t="shared" si="280"/>
        <v>2116020</v>
      </c>
      <c r="M3341" s="12">
        <f t="shared" si="281"/>
        <v>751912</v>
      </c>
      <c r="N3341" s="12">
        <f t="shared" si="279"/>
        <v>1589681.6</v>
      </c>
    </row>
    <row r="3342" spans="1:14" ht="28.5" x14ac:dyDescent="0.2">
      <c r="A3342" s="25">
        <v>700660</v>
      </c>
      <c r="B3342" s="15" t="s">
        <v>4019</v>
      </c>
      <c r="C3342" s="15" t="s">
        <v>4020</v>
      </c>
      <c r="D3342" s="15" t="s">
        <v>4140</v>
      </c>
      <c r="E3342" s="15" t="s">
        <v>22</v>
      </c>
      <c r="F3342" s="13" t="s">
        <v>4160</v>
      </c>
      <c r="G3342" s="26"/>
      <c r="H3342" s="7">
        <v>7.4499999999999993</v>
      </c>
      <c r="I3342" s="27">
        <v>4.76</v>
      </c>
      <c r="J3342" s="27">
        <v>2.69</v>
      </c>
      <c r="K3342" s="7">
        <v>0</v>
      </c>
      <c r="L3342" s="11">
        <f t="shared" si="280"/>
        <v>3050880</v>
      </c>
      <c r="M3342" s="12">
        <f t="shared" si="281"/>
        <v>1128394</v>
      </c>
      <c r="N3342" s="12">
        <f t="shared" si="279"/>
        <v>2261004.2000000002</v>
      </c>
    </row>
    <row r="3343" spans="1:14" ht="57" x14ac:dyDescent="0.2">
      <c r="A3343" s="25">
        <v>700666</v>
      </c>
      <c r="B3343" s="15" t="s">
        <v>4019</v>
      </c>
      <c r="C3343" s="15" t="s">
        <v>4020</v>
      </c>
      <c r="D3343" s="15" t="s">
        <v>4140</v>
      </c>
      <c r="E3343" s="15" t="s">
        <v>25</v>
      </c>
      <c r="F3343" s="13" t="s">
        <v>4161</v>
      </c>
      <c r="G3343" s="26" t="s">
        <v>4162</v>
      </c>
      <c r="H3343" s="7">
        <v>0.8</v>
      </c>
      <c r="I3343" s="27"/>
      <c r="J3343" s="27">
        <v>0.8</v>
      </c>
      <c r="K3343" s="7">
        <v>0</v>
      </c>
      <c r="L3343" s="11">
        <f t="shared" si="280"/>
        <v>515200</v>
      </c>
      <c r="M3343" s="12">
        <f t="shared" si="281"/>
        <v>143200</v>
      </c>
      <c r="N3343" s="12">
        <f t="shared" si="279"/>
        <v>414960</v>
      </c>
    </row>
    <row r="3344" spans="1:14" ht="28.5" x14ac:dyDescent="0.2">
      <c r="A3344" s="25">
        <v>700900</v>
      </c>
      <c r="B3344" s="15" t="s">
        <v>4019</v>
      </c>
      <c r="C3344" s="15" t="s">
        <v>4163</v>
      </c>
      <c r="D3344" s="15" t="s">
        <v>4163</v>
      </c>
      <c r="E3344" s="15" t="s">
        <v>22</v>
      </c>
      <c r="F3344" s="13" t="s">
        <v>4164</v>
      </c>
      <c r="G3344" s="26"/>
      <c r="H3344" s="7">
        <v>9.6999999999999993</v>
      </c>
      <c r="I3344" s="27">
        <v>2.7</v>
      </c>
      <c r="J3344" s="27">
        <v>7</v>
      </c>
      <c r="K3344" s="7">
        <v>0</v>
      </c>
      <c r="L3344" s="12">
        <f t="shared" si="280"/>
        <v>5255900</v>
      </c>
      <c r="M3344" s="12">
        <f t="shared" si="281"/>
        <v>1619930</v>
      </c>
      <c r="N3344" s="12">
        <f t="shared" si="279"/>
        <v>4121949</v>
      </c>
    </row>
    <row r="3345" spans="1:14" ht="28.5" x14ac:dyDescent="0.2">
      <c r="A3345" s="25">
        <v>700905</v>
      </c>
      <c r="B3345" s="15" t="s">
        <v>4019</v>
      </c>
      <c r="C3345" s="15" t="s">
        <v>4163</v>
      </c>
      <c r="D3345" s="15" t="s">
        <v>4163</v>
      </c>
      <c r="E3345" s="15" t="s">
        <v>22</v>
      </c>
      <c r="F3345" s="13" t="s">
        <v>4165</v>
      </c>
      <c r="G3345" s="26"/>
      <c r="H3345" s="7">
        <v>11.7</v>
      </c>
      <c r="I3345" s="27">
        <v>3.7</v>
      </c>
      <c r="J3345" s="27">
        <v>8</v>
      </c>
      <c r="K3345" s="7">
        <v>0</v>
      </c>
      <c r="L3345" s="11">
        <f t="shared" si="280"/>
        <v>6176900</v>
      </c>
      <c r="M3345" s="12">
        <f t="shared" si="281"/>
        <v>1934830</v>
      </c>
      <c r="N3345" s="12">
        <f t="shared" si="279"/>
        <v>4822519</v>
      </c>
    </row>
    <row r="3346" spans="1:14" ht="28.5" x14ac:dyDescent="0.2">
      <c r="A3346" s="25">
        <v>700910</v>
      </c>
      <c r="B3346" s="15" t="s">
        <v>4019</v>
      </c>
      <c r="C3346" s="15" t="s">
        <v>4163</v>
      </c>
      <c r="D3346" s="15" t="s">
        <v>4163</v>
      </c>
      <c r="E3346" s="15" t="s">
        <v>22</v>
      </c>
      <c r="F3346" s="13" t="s">
        <v>4166</v>
      </c>
      <c r="G3346" s="26"/>
      <c r="H3346" s="7">
        <v>5.5600000000000005</v>
      </c>
      <c r="I3346" s="27">
        <v>3.19</v>
      </c>
      <c r="J3346" s="27">
        <v>2.37</v>
      </c>
      <c r="K3346" s="7">
        <v>0</v>
      </c>
      <c r="L3346" s="11">
        <f t="shared" si="280"/>
        <v>2409910</v>
      </c>
      <c r="M3346" s="12">
        <f t="shared" si="281"/>
        <v>857751</v>
      </c>
      <c r="N3346" s="12">
        <f t="shared" si="279"/>
        <v>1809484.3</v>
      </c>
    </row>
    <row r="3347" spans="1:14" ht="42.75" x14ac:dyDescent="0.2">
      <c r="A3347" s="25">
        <v>700915</v>
      </c>
      <c r="B3347" s="15" t="s">
        <v>4019</v>
      </c>
      <c r="C3347" s="15" t="s">
        <v>4163</v>
      </c>
      <c r="D3347" s="15" t="s">
        <v>4163</v>
      </c>
      <c r="E3347" s="15" t="s">
        <v>22</v>
      </c>
      <c r="F3347" s="13" t="s">
        <v>4167</v>
      </c>
      <c r="G3347" s="26"/>
      <c r="H3347" s="7">
        <v>8.59</v>
      </c>
      <c r="I3347" s="27">
        <v>4.93</v>
      </c>
      <c r="J3347" s="27">
        <v>3.66</v>
      </c>
      <c r="K3347" s="7">
        <v>0</v>
      </c>
      <c r="L3347" s="11">
        <f t="shared" si="280"/>
        <v>3722650</v>
      </c>
      <c r="M3347" s="12">
        <f t="shared" si="281"/>
        <v>1325127</v>
      </c>
      <c r="N3347" s="12">
        <f t="shared" si="279"/>
        <v>2795061.1</v>
      </c>
    </row>
    <row r="3348" spans="1:14" ht="42.75" x14ac:dyDescent="0.2">
      <c r="A3348" s="25">
        <v>700920</v>
      </c>
      <c r="B3348" s="15" t="s">
        <v>4019</v>
      </c>
      <c r="C3348" s="15" t="s">
        <v>4163</v>
      </c>
      <c r="D3348" s="15" t="s">
        <v>4163</v>
      </c>
      <c r="E3348" s="15" t="s">
        <v>22</v>
      </c>
      <c r="F3348" s="13" t="s">
        <v>4168</v>
      </c>
      <c r="G3348" s="26"/>
      <c r="H3348" s="7">
        <v>11.7</v>
      </c>
      <c r="I3348" s="27">
        <v>3.7</v>
      </c>
      <c r="J3348" s="27">
        <v>8</v>
      </c>
      <c r="K3348" s="7">
        <v>0</v>
      </c>
      <c r="L3348" s="11">
        <f t="shared" si="280"/>
        <v>6176900</v>
      </c>
      <c r="M3348" s="12">
        <f t="shared" si="281"/>
        <v>1934830</v>
      </c>
      <c r="N3348" s="12">
        <f t="shared" si="279"/>
        <v>4822519</v>
      </c>
    </row>
    <row r="3349" spans="1:14" ht="42.75" x14ac:dyDescent="0.2">
      <c r="A3349" s="25">
        <v>700925</v>
      </c>
      <c r="B3349" s="15" t="s">
        <v>4019</v>
      </c>
      <c r="C3349" s="15" t="s">
        <v>4163</v>
      </c>
      <c r="D3349" s="15" t="s">
        <v>4163</v>
      </c>
      <c r="E3349" s="15" t="s">
        <v>22</v>
      </c>
      <c r="F3349" s="13" t="s">
        <v>4169</v>
      </c>
      <c r="G3349" s="26"/>
      <c r="H3349" s="7">
        <v>13.9</v>
      </c>
      <c r="I3349" s="27">
        <v>4.9000000000000004</v>
      </c>
      <c r="J3349" s="27">
        <v>9</v>
      </c>
      <c r="K3349" s="7">
        <v>0</v>
      </c>
      <c r="L3349" s="11">
        <f t="shared" si="280"/>
        <v>7153300</v>
      </c>
      <c r="M3349" s="12">
        <f t="shared" si="281"/>
        <v>2276910</v>
      </c>
      <c r="N3349" s="12">
        <f t="shared" si="279"/>
        <v>5559463</v>
      </c>
    </row>
    <row r="3350" spans="1:14" ht="28.5" x14ac:dyDescent="0.2">
      <c r="A3350" s="25">
        <v>701000</v>
      </c>
      <c r="B3350" s="15" t="s">
        <v>4019</v>
      </c>
      <c r="C3350" s="15" t="s">
        <v>4170</v>
      </c>
      <c r="D3350" s="15" t="s">
        <v>4170</v>
      </c>
      <c r="E3350" s="15" t="s">
        <v>22</v>
      </c>
      <c r="F3350" s="13" t="s">
        <v>4171</v>
      </c>
      <c r="G3350" s="26"/>
      <c r="H3350" s="7">
        <v>66</v>
      </c>
      <c r="I3350" s="27">
        <v>38</v>
      </c>
      <c r="J3350" s="27">
        <v>28</v>
      </c>
      <c r="K3350" s="7">
        <v>0</v>
      </c>
      <c r="L3350" s="11">
        <f t="shared" si="280"/>
        <v>28558000</v>
      </c>
      <c r="M3350" s="12">
        <f t="shared" si="281"/>
        <v>10176200</v>
      </c>
      <c r="N3350" s="12">
        <f t="shared" si="279"/>
        <v>21434660</v>
      </c>
    </row>
    <row r="3351" spans="1:14" ht="28.5" x14ac:dyDescent="0.2">
      <c r="A3351" s="25">
        <v>701005</v>
      </c>
      <c r="B3351" s="15" t="s">
        <v>4019</v>
      </c>
      <c r="C3351" s="15" t="s">
        <v>4170</v>
      </c>
      <c r="D3351" s="15" t="s">
        <v>4170</v>
      </c>
      <c r="E3351" s="15" t="s">
        <v>22</v>
      </c>
      <c r="F3351" s="13" t="s">
        <v>4172</v>
      </c>
      <c r="G3351" s="26"/>
      <c r="H3351" s="7">
        <v>66</v>
      </c>
      <c r="I3351" s="27">
        <v>38</v>
      </c>
      <c r="J3351" s="27">
        <v>28</v>
      </c>
      <c r="K3351" s="7">
        <v>0</v>
      </c>
      <c r="L3351" s="11">
        <f t="shared" si="280"/>
        <v>28558000</v>
      </c>
      <c r="M3351" s="12">
        <f t="shared" si="281"/>
        <v>10176200</v>
      </c>
      <c r="N3351" s="12">
        <f t="shared" si="279"/>
        <v>21434660</v>
      </c>
    </row>
    <row r="3352" spans="1:14" ht="42.75" x14ac:dyDescent="0.2">
      <c r="A3352" s="25">
        <v>701010</v>
      </c>
      <c r="B3352" s="15" t="s">
        <v>4019</v>
      </c>
      <c r="C3352" s="15" t="s">
        <v>4170</v>
      </c>
      <c r="D3352" s="15" t="s">
        <v>4170</v>
      </c>
      <c r="E3352" s="15" t="s">
        <v>22</v>
      </c>
      <c r="F3352" s="13" t="s">
        <v>4173</v>
      </c>
      <c r="G3352" s="26"/>
      <c r="H3352" s="7">
        <v>8.2800000000000011</v>
      </c>
      <c r="I3352" s="27">
        <v>4.7300000000000004</v>
      </c>
      <c r="J3352" s="27">
        <v>3.55</v>
      </c>
      <c r="K3352" s="7">
        <v>0</v>
      </c>
      <c r="L3352" s="11">
        <f t="shared" si="280"/>
        <v>3596410</v>
      </c>
      <c r="M3352" s="12">
        <f t="shared" si="281"/>
        <v>1278257</v>
      </c>
      <c r="N3352" s="12">
        <f t="shared" si="279"/>
        <v>2701630.1</v>
      </c>
    </row>
    <row r="3353" spans="1:14" ht="28.5" x14ac:dyDescent="0.2">
      <c r="A3353" s="25">
        <v>701015</v>
      </c>
      <c r="B3353" s="15" t="s">
        <v>4019</v>
      </c>
      <c r="C3353" s="15" t="s">
        <v>4170</v>
      </c>
      <c r="D3353" s="15" t="s">
        <v>4170</v>
      </c>
      <c r="E3353" s="15" t="s">
        <v>22</v>
      </c>
      <c r="F3353" s="13" t="s">
        <v>4174</v>
      </c>
      <c r="G3353" s="26"/>
      <c r="H3353" s="7">
        <v>48</v>
      </c>
      <c r="I3353" s="27">
        <v>28</v>
      </c>
      <c r="J3353" s="27">
        <v>20</v>
      </c>
      <c r="K3353" s="7">
        <v>0</v>
      </c>
      <c r="L3353" s="11">
        <f t="shared" si="280"/>
        <v>20636000</v>
      </c>
      <c r="M3353" s="12">
        <f t="shared" si="281"/>
        <v>7385200</v>
      </c>
      <c r="N3353" s="12">
        <f t="shared" si="279"/>
        <v>15466360</v>
      </c>
    </row>
    <row r="3354" spans="1:14" ht="28.5" x14ac:dyDescent="0.2">
      <c r="A3354" s="25">
        <v>701020</v>
      </c>
      <c r="B3354" s="15" t="s">
        <v>4019</v>
      </c>
      <c r="C3354" s="15" t="s">
        <v>4170</v>
      </c>
      <c r="D3354" s="15" t="s">
        <v>4170</v>
      </c>
      <c r="E3354" s="15" t="s">
        <v>22</v>
      </c>
      <c r="F3354" s="13" t="s">
        <v>4175</v>
      </c>
      <c r="G3354" s="26"/>
      <c r="H3354" s="7">
        <v>55</v>
      </c>
      <c r="I3354" s="27">
        <v>31</v>
      </c>
      <c r="J3354" s="27">
        <v>24</v>
      </c>
      <c r="K3354" s="7">
        <v>0</v>
      </c>
      <c r="L3354" s="11">
        <f t="shared" si="280"/>
        <v>24043000</v>
      </c>
      <c r="M3354" s="12">
        <f t="shared" si="281"/>
        <v>8508900</v>
      </c>
      <c r="N3354" s="12">
        <f t="shared" si="279"/>
        <v>18086770</v>
      </c>
    </row>
    <row r="3355" spans="1:14" ht="28.5" x14ac:dyDescent="0.2">
      <c r="A3355" s="25">
        <v>701025</v>
      </c>
      <c r="B3355" s="15" t="s">
        <v>4019</v>
      </c>
      <c r="C3355" s="15" t="s">
        <v>4170</v>
      </c>
      <c r="D3355" s="15" t="s">
        <v>4170</v>
      </c>
      <c r="E3355" s="15" t="s">
        <v>22</v>
      </c>
      <c r="F3355" s="13" t="s">
        <v>4176</v>
      </c>
      <c r="G3355" s="26"/>
      <c r="H3355" s="7">
        <v>44</v>
      </c>
      <c r="I3355" s="27">
        <v>25</v>
      </c>
      <c r="J3355" s="27">
        <v>19</v>
      </c>
      <c r="K3355" s="7">
        <v>0</v>
      </c>
      <c r="L3355" s="11">
        <f t="shared" si="280"/>
        <v>19161000</v>
      </c>
      <c r="M3355" s="12">
        <f t="shared" si="281"/>
        <v>6798500</v>
      </c>
      <c r="N3355" s="12">
        <f t="shared" si="279"/>
        <v>14402050</v>
      </c>
    </row>
    <row r="3356" spans="1:14" ht="28.5" x14ac:dyDescent="0.2">
      <c r="A3356" s="25">
        <v>701030</v>
      </c>
      <c r="B3356" s="15" t="s">
        <v>4019</v>
      </c>
      <c r="C3356" s="15" t="s">
        <v>4170</v>
      </c>
      <c r="D3356" s="15" t="s">
        <v>4170</v>
      </c>
      <c r="E3356" s="15" t="s">
        <v>22</v>
      </c>
      <c r="F3356" s="13" t="s">
        <v>4177</v>
      </c>
      <c r="G3356" s="26"/>
      <c r="H3356" s="7">
        <v>55</v>
      </c>
      <c r="I3356" s="27">
        <v>35</v>
      </c>
      <c r="J3356" s="27">
        <v>20</v>
      </c>
      <c r="K3356" s="7">
        <v>0</v>
      </c>
      <c r="L3356" s="11">
        <f t="shared" si="280"/>
        <v>22575000</v>
      </c>
      <c r="M3356" s="12">
        <f t="shared" si="281"/>
        <v>8336500</v>
      </c>
      <c r="N3356" s="12">
        <f t="shared" si="279"/>
        <v>16739450</v>
      </c>
    </row>
    <row r="3357" spans="1:14" ht="28.5" x14ac:dyDescent="0.2">
      <c r="A3357" s="25">
        <v>701035</v>
      </c>
      <c r="B3357" s="15" t="s">
        <v>4019</v>
      </c>
      <c r="C3357" s="15" t="s">
        <v>4170</v>
      </c>
      <c r="D3357" s="15" t="s">
        <v>4170</v>
      </c>
      <c r="E3357" s="15" t="s">
        <v>22</v>
      </c>
      <c r="F3357" s="13" t="s">
        <v>4178</v>
      </c>
      <c r="G3357" s="26"/>
      <c r="H3357" s="7">
        <v>65</v>
      </c>
      <c r="I3357" s="27">
        <v>40</v>
      </c>
      <c r="J3357" s="27">
        <v>25</v>
      </c>
      <c r="K3357" s="7">
        <v>0</v>
      </c>
      <c r="L3357" s="11">
        <f t="shared" si="280"/>
        <v>27180000</v>
      </c>
      <c r="M3357" s="12">
        <f t="shared" si="281"/>
        <v>9911000</v>
      </c>
      <c r="N3357" s="12">
        <f t="shared" si="279"/>
        <v>20242300</v>
      </c>
    </row>
    <row r="3358" spans="1:14" ht="28.5" x14ac:dyDescent="0.2">
      <c r="A3358" s="25">
        <v>701040</v>
      </c>
      <c r="B3358" s="15" t="s">
        <v>4019</v>
      </c>
      <c r="C3358" s="15" t="s">
        <v>4170</v>
      </c>
      <c r="D3358" s="15" t="s">
        <v>4170</v>
      </c>
      <c r="E3358" s="15" t="s">
        <v>22</v>
      </c>
      <c r="F3358" s="13" t="s">
        <v>4179</v>
      </c>
      <c r="G3358" s="26"/>
      <c r="H3358" s="7">
        <v>60</v>
      </c>
      <c r="I3358" s="27">
        <v>40</v>
      </c>
      <c r="J3358" s="27">
        <v>20</v>
      </c>
      <c r="K3358" s="7">
        <v>0</v>
      </c>
      <c r="L3358" s="11">
        <f t="shared" si="280"/>
        <v>23960000</v>
      </c>
      <c r="M3358" s="12">
        <f t="shared" si="281"/>
        <v>9016000</v>
      </c>
      <c r="N3358" s="12">
        <f t="shared" si="279"/>
        <v>17648800</v>
      </c>
    </row>
    <row r="3359" spans="1:14" ht="28.5" x14ac:dyDescent="0.2">
      <c r="A3359" s="25">
        <v>701045</v>
      </c>
      <c r="B3359" s="15" t="s">
        <v>4019</v>
      </c>
      <c r="C3359" s="15" t="s">
        <v>4170</v>
      </c>
      <c r="D3359" s="15" t="s">
        <v>4170</v>
      </c>
      <c r="E3359" s="15" t="s">
        <v>22</v>
      </c>
      <c r="F3359" s="13" t="s">
        <v>4180</v>
      </c>
      <c r="G3359" s="26"/>
      <c r="H3359" s="7">
        <v>44</v>
      </c>
      <c r="I3359" s="27">
        <v>25</v>
      </c>
      <c r="J3359" s="27">
        <v>19</v>
      </c>
      <c r="K3359" s="7">
        <v>0</v>
      </c>
      <c r="L3359" s="11">
        <f t="shared" si="280"/>
        <v>19161000</v>
      </c>
      <c r="M3359" s="12">
        <f t="shared" si="281"/>
        <v>6798500</v>
      </c>
      <c r="N3359" s="12">
        <f t="shared" si="279"/>
        <v>14402050</v>
      </c>
    </row>
    <row r="3360" spans="1:14" ht="42.75" x14ac:dyDescent="0.2">
      <c r="A3360" s="25">
        <v>701050</v>
      </c>
      <c r="B3360" s="15" t="s">
        <v>4019</v>
      </c>
      <c r="C3360" s="15" t="s">
        <v>4170</v>
      </c>
      <c r="D3360" s="15" t="s">
        <v>4170</v>
      </c>
      <c r="E3360" s="15" t="s">
        <v>22</v>
      </c>
      <c r="F3360" s="13" t="s">
        <v>4181</v>
      </c>
      <c r="G3360" s="26"/>
      <c r="H3360" s="7">
        <v>45</v>
      </c>
      <c r="I3360" s="27">
        <v>30</v>
      </c>
      <c r="J3360" s="27">
        <v>15</v>
      </c>
      <c r="K3360" s="7">
        <v>0</v>
      </c>
      <c r="L3360" s="11">
        <f t="shared" si="280"/>
        <v>17970000</v>
      </c>
      <c r="M3360" s="12">
        <f t="shared" si="281"/>
        <v>6762000</v>
      </c>
      <c r="N3360" s="12">
        <f t="shared" si="279"/>
        <v>13236600</v>
      </c>
    </row>
    <row r="3361" spans="1:14" ht="42.75" x14ac:dyDescent="0.2">
      <c r="A3361" s="25">
        <v>701055</v>
      </c>
      <c r="B3361" s="15" t="s">
        <v>4019</v>
      </c>
      <c r="C3361" s="15" t="s">
        <v>4170</v>
      </c>
      <c r="D3361" s="15" t="s">
        <v>4170</v>
      </c>
      <c r="E3361" s="15" t="s">
        <v>22</v>
      </c>
      <c r="F3361" s="13" t="s">
        <v>4182</v>
      </c>
      <c r="G3361" s="26"/>
      <c r="H3361" s="7">
        <v>36.229999999999997</v>
      </c>
      <c r="I3361" s="27">
        <v>20.7</v>
      </c>
      <c r="J3361" s="27">
        <v>15.53</v>
      </c>
      <c r="K3361" s="7">
        <v>0</v>
      </c>
      <c r="L3361" s="11">
        <f t="shared" si="280"/>
        <v>15735220</v>
      </c>
      <c r="M3361" s="12">
        <f t="shared" si="281"/>
        <v>5593000</v>
      </c>
      <c r="N3361" s="12">
        <f t="shared" si="279"/>
        <v>11820120</v>
      </c>
    </row>
    <row r="3362" spans="1:14" ht="28.5" x14ac:dyDescent="0.2">
      <c r="A3362" s="25">
        <v>701060</v>
      </c>
      <c r="B3362" s="15" t="s">
        <v>4019</v>
      </c>
      <c r="C3362" s="15" t="s">
        <v>4170</v>
      </c>
      <c r="D3362" s="15" t="s">
        <v>4170</v>
      </c>
      <c r="E3362" s="15" t="s">
        <v>22</v>
      </c>
      <c r="F3362" s="13" t="s">
        <v>4183</v>
      </c>
      <c r="G3362" s="26"/>
      <c r="H3362" s="7">
        <v>28.729999999999997</v>
      </c>
      <c r="I3362" s="27">
        <v>17.079999999999998</v>
      </c>
      <c r="J3362" s="27">
        <v>11.65</v>
      </c>
      <c r="K3362" s="7">
        <v>0</v>
      </c>
      <c r="L3362" s="11">
        <f t="shared" si="280"/>
        <v>12233760</v>
      </c>
      <c r="M3362" s="12">
        <f t="shared" si="281"/>
        <v>4406522</v>
      </c>
      <c r="N3362" s="12">
        <f t="shared" si="279"/>
        <v>9149194.5999999996</v>
      </c>
    </row>
    <row r="3363" spans="1:14" ht="71.25" x14ac:dyDescent="0.2">
      <c r="A3363" s="25">
        <v>701065</v>
      </c>
      <c r="B3363" s="15" t="s">
        <v>4019</v>
      </c>
      <c r="C3363" s="15" t="s">
        <v>4170</v>
      </c>
      <c r="D3363" s="15" t="s">
        <v>4170</v>
      </c>
      <c r="E3363" s="15" t="s">
        <v>22</v>
      </c>
      <c r="F3363" s="13" t="s">
        <v>4184</v>
      </c>
      <c r="G3363" s="26"/>
      <c r="H3363" s="7">
        <v>49.75</v>
      </c>
      <c r="I3363" s="27">
        <v>30.11</v>
      </c>
      <c r="J3363" s="27">
        <v>19.64</v>
      </c>
      <c r="K3363" s="7">
        <v>0</v>
      </c>
      <c r="L3363" s="11">
        <f t="shared" si="280"/>
        <v>20988630</v>
      </c>
      <c r="M3363" s="12">
        <f t="shared" si="281"/>
        <v>7607509</v>
      </c>
      <c r="N3363" s="12">
        <f t="shared" si="279"/>
        <v>15663373.699999999</v>
      </c>
    </row>
    <row r="3364" spans="1:14" ht="71.25" x14ac:dyDescent="0.2">
      <c r="A3364" s="25">
        <v>701070</v>
      </c>
      <c r="B3364" s="15" t="s">
        <v>4019</v>
      </c>
      <c r="C3364" s="15" t="s">
        <v>4170</v>
      </c>
      <c r="D3364" s="15" t="s">
        <v>4170</v>
      </c>
      <c r="E3364" s="15" t="s">
        <v>39</v>
      </c>
      <c r="F3364" s="13" t="s">
        <v>4185</v>
      </c>
      <c r="G3364" s="26"/>
      <c r="H3364" s="7">
        <v>22.700000000000003</v>
      </c>
      <c r="I3364" s="27">
        <v>12.97</v>
      </c>
      <c r="J3364" s="27">
        <v>9.73</v>
      </c>
      <c r="K3364" s="7">
        <v>0</v>
      </c>
      <c r="L3364" s="11">
        <f t="shared" si="280"/>
        <v>9858810</v>
      </c>
      <c r="M3364" s="12">
        <f t="shared" si="281"/>
        <v>3504293</v>
      </c>
      <c r="N3364" s="12">
        <f t="shared" si="279"/>
        <v>7405804.9000000004</v>
      </c>
    </row>
    <row r="3365" spans="1:14" ht="57" x14ac:dyDescent="0.2">
      <c r="A3365" s="25">
        <v>701075</v>
      </c>
      <c r="B3365" s="15" t="s">
        <v>4019</v>
      </c>
      <c r="C3365" s="15" t="s">
        <v>4170</v>
      </c>
      <c r="D3365" s="15" t="s">
        <v>4170</v>
      </c>
      <c r="E3365" s="15" t="s">
        <v>39</v>
      </c>
      <c r="F3365" s="13" t="s">
        <v>4186</v>
      </c>
      <c r="G3365" s="26"/>
      <c r="H3365" s="7">
        <v>10.210000000000001</v>
      </c>
      <c r="I3365" s="27">
        <v>5.57</v>
      </c>
      <c r="J3365" s="27">
        <v>4.6399999999999997</v>
      </c>
      <c r="K3365" s="7">
        <v>0</v>
      </c>
      <c r="L3365" s="12">
        <f t="shared" si="280"/>
        <v>4531050</v>
      </c>
      <c r="M3365" s="12">
        <f t="shared" si="281"/>
        <v>1587523</v>
      </c>
      <c r="N3365" s="12">
        <f t="shared" si="279"/>
        <v>3419783.9</v>
      </c>
    </row>
    <row r="3366" spans="1:14" ht="42.75" x14ac:dyDescent="0.2">
      <c r="A3366" s="25">
        <v>701080</v>
      </c>
      <c r="B3366" s="15" t="s">
        <v>4019</v>
      </c>
      <c r="C3366" s="15" t="s">
        <v>4170</v>
      </c>
      <c r="D3366" s="15" t="s">
        <v>4170</v>
      </c>
      <c r="E3366" s="15" t="s">
        <v>22</v>
      </c>
      <c r="F3366" s="13" t="s">
        <v>4187</v>
      </c>
      <c r="G3366" s="26"/>
      <c r="H3366" s="7">
        <v>27.88</v>
      </c>
      <c r="I3366" s="27">
        <v>15.93</v>
      </c>
      <c r="J3366" s="27">
        <v>11.95</v>
      </c>
      <c r="K3366" s="7">
        <v>0</v>
      </c>
      <c r="L3366" s="12">
        <f t="shared" si="280"/>
        <v>12108410</v>
      </c>
      <c r="M3366" s="12">
        <f t="shared" si="281"/>
        <v>4303937</v>
      </c>
      <c r="N3366" s="12">
        <f t="shared" si="279"/>
        <v>9095654.0999999996</v>
      </c>
    </row>
    <row r="3367" spans="1:14" ht="42.75" x14ac:dyDescent="0.2">
      <c r="A3367" s="25">
        <v>701085</v>
      </c>
      <c r="B3367" s="15" t="s">
        <v>4019</v>
      </c>
      <c r="C3367" s="15" t="s">
        <v>4170</v>
      </c>
      <c r="D3367" s="15" t="s">
        <v>4170</v>
      </c>
      <c r="E3367" s="15" t="s">
        <v>22</v>
      </c>
      <c r="F3367" s="13" t="s">
        <v>4188</v>
      </c>
      <c r="G3367" s="26"/>
      <c r="H3367" s="7">
        <v>27.88</v>
      </c>
      <c r="I3367" s="27">
        <v>15.93</v>
      </c>
      <c r="J3367" s="27">
        <v>11.95</v>
      </c>
      <c r="K3367" s="7">
        <v>0</v>
      </c>
      <c r="L3367" s="11">
        <f t="shared" si="280"/>
        <v>12108410</v>
      </c>
      <c r="M3367" s="12">
        <f t="shared" si="281"/>
        <v>4303937</v>
      </c>
      <c r="N3367" s="12">
        <f t="shared" si="279"/>
        <v>9095654.0999999996</v>
      </c>
    </row>
    <row r="3368" spans="1:14" ht="28.5" x14ac:dyDescent="0.2">
      <c r="A3368" s="25">
        <v>701090</v>
      </c>
      <c r="B3368" s="15" t="s">
        <v>4019</v>
      </c>
      <c r="C3368" s="15" t="s">
        <v>4170</v>
      </c>
      <c r="D3368" s="15" t="s">
        <v>4170</v>
      </c>
      <c r="E3368" s="15" t="s">
        <v>22</v>
      </c>
      <c r="F3368" s="13" t="s">
        <v>4189</v>
      </c>
      <c r="G3368" s="26"/>
      <c r="H3368" s="7">
        <v>20.85</v>
      </c>
      <c r="I3368" s="27">
        <v>12.62</v>
      </c>
      <c r="J3368" s="27">
        <v>8.23</v>
      </c>
      <c r="K3368" s="7">
        <v>0</v>
      </c>
      <c r="L3368" s="11">
        <f t="shared" si="280"/>
        <v>8795860</v>
      </c>
      <c r="M3368" s="12">
        <f t="shared" si="281"/>
        <v>3188228</v>
      </c>
      <c r="N3368" s="12">
        <f t="shared" si="279"/>
        <v>6564100.4000000004</v>
      </c>
    </row>
    <row r="3369" spans="1:14" ht="28.5" x14ac:dyDescent="0.2">
      <c r="A3369" s="25">
        <v>701095</v>
      </c>
      <c r="B3369" s="15" t="s">
        <v>4019</v>
      </c>
      <c r="C3369" s="15" t="s">
        <v>4170</v>
      </c>
      <c r="D3369" s="15" t="s">
        <v>4170</v>
      </c>
      <c r="E3369" s="15" t="s">
        <v>22</v>
      </c>
      <c r="F3369" s="13" t="s">
        <v>4190</v>
      </c>
      <c r="G3369" s="26"/>
      <c r="H3369" s="7">
        <v>20.85</v>
      </c>
      <c r="I3369" s="27">
        <v>12.62</v>
      </c>
      <c r="J3369" s="27">
        <v>8.23</v>
      </c>
      <c r="K3369" s="7">
        <v>0</v>
      </c>
      <c r="L3369" s="11">
        <f t="shared" si="280"/>
        <v>8795860</v>
      </c>
      <c r="M3369" s="12">
        <f t="shared" si="281"/>
        <v>3188228</v>
      </c>
      <c r="N3369" s="12">
        <f t="shared" si="279"/>
        <v>6564100.4000000004</v>
      </c>
    </row>
    <row r="3370" spans="1:14" ht="28.5" x14ac:dyDescent="0.2">
      <c r="A3370" s="25">
        <v>701100</v>
      </c>
      <c r="B3370" s="15" t="s">
        <v>4019</v>
      </c>
      <c r="C3370" s="15" t="s">
        <v>4170</v>
      </c>
      <c r="D3370" s="15" t="s">
        <v>4170</v>
      </c>
      <c r="E3370" s="15" t="s">
        <v>22</v>
      </c>
      <c r="F3370" s="13" t="s">
        <v>4191</v>
      </c>
      <c r="G3370" s="26"/>
      <c r="H3370" s="7">
        <v>34.78</v>
      </c>
      <c r="I3370" s="27">
        <v>21.05</v>
      </c>
      <c r="J3370" s="27">
        <v>13.73</v>
      </c>
      <c r="K3370" s="7">
        <v>0</v>
      </c>
      <c r="L3370" s="11">
        <f t="shared" si="280"/>
        <v>14672970</v>
      </c>
      <c r="M3370" s="12">
        <f t="shared" si="281"/>
        <v>5318365</v>
      </c>
      <c r="N3370" s="12">
        <f t="shared" si="279"/>
        <v>10950114.5</v>
      </c>
    </row>
    <row r="3371" spans="1:14" ht="57" x14ac:dyDescent="0.2">
      <c r="A3371" s="25">
        <v>701105</v>
      </c>
      <c r="B3371" s="15" t="s">
        <v>4019</v>
      </c>
      <c r="C3371" s="15" t="s">
        <v>4170</v>
      </c>
      <c r="D3371" s="15" t="s">
        <v>4170</v>
      </c>
      <c r="E3371" s="15" t="s">
        <v>22</v>
      </c>
      <c r="F3371" s="13" t="s">
        <v>4192</v>
      </c>
      <c r="G3371" s="26"/>
      <c r="H3371" s="7">
        <v>45.2</v>
      </c>
      <c r="I3371" s="27">
        <v>27.36</v>
      </c>
      <c r="J3371" s="27">
        <v>17.84</v>
      </c>
      <c r="K3371" s="7">
        <v>0</v>
      </c>
      <c r="L3371" s="11">
        <f t="shared" si="280"/>
        <v>19067680</v>
      </c>
      <c r="M3371" s="12">
        <f t="shared" si="281"/>
        <v>6911584</v>
      </c>
      <c r="N3371" s="12">
        <f t="shared" si="279"/>
        <v>14229571.199999999</v>
      </c>
    </row>
    <row r="3372" spans="1:14" ht="85.5" x14ac:dyDescent="0.2">
      <c r="A3372" s="25">
        <v>701110</v>
      </c>
      <c r="B3372" s="15" t="s">
        <v>4019</v>
      </c>
      <c r="C3372" s="15" t="s">
        <v>4170</v>
      </c>
      <c r="D3372" s="15" t="s">
        <v>4170</v>
      </c>
      <c r="E3372" s="15" t="s">
        <v>22</v>
      </c>
      <c r="F3372" s="13" t="s">
        <v>4193</v>
      </c>
      <c r="G3372" s="26"/>
      <c r="H3372" s="7">
        <v>49.9</v>
      </c>
      <c r="I3372" s="27">
        <v>30.2</v>
      </c>
      <c r="J3372" s="27">
        <v>19.7</v>
      </c>
      <c r="K3372" s="7">
        <v>0</v>
      </c>
      <c r="L3372" s="11">
        <f t="shared" si="280"/>
        <v>21052200</v>
      </c>
      <c r="M3372" s="12">
        <f t="shared" si="281"/>
        <v>7630480</v>
      </c>
      <c r="N3372" s="12">
        <f t="shared" si="279"/>
        <v>15710864</v>
      </c>
    </row>
    <row r="3373" spans="1:14" ht="57" x14ac:dyDescent="0.2">
      <c r="A3373" s="25">
        <v>701115</v>
      </c>
      <c r="B3373" s="15" t="s">
        <v>4019</v>
      </c>
      <c r="C3373" s="15" t="s">
        <v>4170</v>
      </c>
      <c r="D3373" s="15" t="s">
        <v>4170</v>
      </c>
      <c r="E3373" s="15" t="s">
        <v>22</v>
      </c>
      <c r="F3373" s="13" t="s">
        <v>4194</v>
      </c>
      <c r="G3373" s="26"/>
      <c r="H3373" s="7">
        <v>50</v>
      </c>
      <c r="I3373" s="27">
        <v>30</v>
      </c>
      <c r="J3373" s="27">
        <v>20</v>
      </c>
      <c r="K3373" s="7">
        <v>0</v>
      </c>
      <c r="L3373" s="11">
        <f t="shared" si="280"/>
        <v>21190000</v>
      </c>
      <c r="M3373" s="12">
        <f t="shared" si="281"/>
        <v>7657000</v>
      </c>
      <c r="N3373" s="12">
        <f t="shared" si="279"/>
        <v>15830100</v>
      </c>
    </row>
    <row r="3374" spans="1:14" ht="28.5" x14ac:dyDescent="0.2">
      <c r="A3374" s="25">
        <v>701120</v>
      </c>
      <c r="B3374" s="15" t="s">
        <v>4019</v>
      </c>
      <c r="C3374" s="15" t="s">
        <v>4170</v>
      </c>
      <c r="D3374" s="15" t="s">
        <v>4170</v>
      </c>
      <c r="E3374" s="15" t="s">
        <v>39</v>
      </c>
      <c r="F3374" s="13" t="s">
        <v>4195</v>
      </c>
      <c r="G3374" s="26" t="s">
        <v>4196</v>
      </c>
      <c r="H3374" s="7">
        <v>8.4600000000000009</v>
      </c>
      <c r="I3374" s="27">
        <v>4.6100000000000003</v>
      </c>
      <c r="J3374" s="27">
        <v>3.85</v>
      </c>
      <c r="K3374" s="7">
        <v>0</v>
      </c>
      <c r="L3374" s="11">
        <f t="shared" si="280"/>
        <v>3756370</v>
      </c>
      <c r="M3374" s="12">
        <f t="shared" si="281"/>
        <v>1315649</v>
      </c>
      <c r="N3374" s="12">
        <f t="shared" si="279"/>
        <v>2835415.7</v>
      </c>
    </row>
    <row r="3375" spans="1:14" ht="42.75" x14ac:dyDescent="0.2">
      <c r="A3375" s="25">
        <v>701125</v>
      </c>
      <c r="B3375" s="15" t="s">
        <v>4019</v>
      </c>
      <c r="C3375" s="15" t="s">
        <v>4170</v>
      </c>
      <c r="D3375" s="15" t="s">
        <v>4170</v>
      </c>
      <c r="E3375" s="15" t="s">
        <v>22</v>
      </c>
      <c r="F3375" s="13" t="s">
        <v>4197</v>
      </c>
      <c r="G3375" s="26"/>
      <c r="H3375" s="7">
        <v>32</v>
      </c>
      <c r="I3375" s="27">
        <v>18</v>
      </c>
      <c r="J3375" s="27">
        <v>14</v>
      </c>
      <c r="K3375" s="7">
        <v>0</v>
      </c>
      <c r="L3375" s="12">
        <f t="shared" si="280"/>
        <v>14002000</v>
      </c>
      <c r="M3375" s="12">
        <f t="shared" si="281"/>
        <v>4952200</v>
      </c>
      <c r="N3375" s="12">
        <f t="shared" si="279"/>
        <v>10535460</v>
      </c>
    </row>
    <row r="3376" spans="1:14" ht="42.75" x14ac:dyDescent="0.2">
      <c r="A3376" s="25">
        <v>701130</v>
      </c>
      <c r="B3376" s="15" t="s">
        <v>4019</v>
      </c>
      <c r="C3376" s="15" t="s">
        <v>4170</v>
      </c>
      <c r="D3376" s="15" t="s">
        <v>4170</v>
      </c>
      <c r="E3376" s="15" t="s">
        <v>22</v>
      </c>
      <c r="F3376" s="13" t="s">
        <v>4198</v>
      </c>
      <c r="G3376" s="26"/>
      <c r="H3376" s="7">
        <v>41</v>
      </c>
      <c r="I3376" s="27">
        <v>25</v>
      </c>
      <c r="J3376" s="27">
        <v>16</v>
      </c>
      <c r="K3376" s="7">
        <v>0</v>
      </c>
      <c r="L3376" s="11">
        <f t="shared" si="280"/>
        <v>17229000</v>
      </c>
      <c r="M3376" s="12">
        <f t="shared" si="281"/>
        <v>6261500</v>
      </c>
      <c r="N3376" s="12">
        <f t="shared" si="279"/>
        <v>12845950</v>
      </c>
    </row>
    <row r="3377" spans="1:14" ht="28.5" x14ac:dyDescent="0.2">
      <c r="A3377" s="25">
        <v>701135</v>
      </c>
      <c r="B3377" s="15" t="s">
        <v>4019</v>
      </c>
      <c r="C3377" s="15" t="s">
        <v>4170</v>
      </c>
      <c r="D3377" s="15" t="s">
        <v>4170</v>
      </c>
      <c r="E3377" s="15" t="s">
        <v>22</v>
      </c>
      <c r="F3377" s="13" t="s">
        <v>4199</v>
      </c>
      <c r="G3377" s="26"/>
      <c r="H3377" s="7">
        <v>48</v>
      </c>
      <c r="I3377" s="27">
        <v>20</v>
      </c>
      <c r="J3377" s="27">
        <v>28</v>
      </c>
      <c r="K3377" s="7">
        <v>0</v>
      </c>
      <c r="L3377" s="11">
        <f t="shared" si="280"/>
        <v>23572000</v>
      </c>
      <c r="M3377" s="12">
        <f t="shared" si="281"/>
        <v>7730000</v>
      </c>
      <c r="N3377" s="12">
        <f t="shared" si="279"/>
        <v>18161000</v>
      </c>
    </row>
    <row r="3378" spans="1:14" ht="28.5" x14ac:dyDescent="0.2">
      <c r="A3378" s="25">
        <v>701140</v>
      </c>
      <c r="B3378" s="15" t="s">
        <v>4019</v>
      </c>
      <c r="C3378" s="15" t="s">
        <v>4170</v>
      </c>
      <c r="D3378" s="15" t="s">
        <v>4170</v>
      </c>
      <c r="E3378" s="15" t="s">
        <v>39</v>
      </c>
      <c r="F3378" s="13" t="s">
        <v>4200</v>
      </c>
      <c r="G3378" s="26"/>
      <c r="H3378" s="7">
        <v>48</v>
      </c>
      <c r="I3378" s="27">
        <v>20</v>
      </c>
      <c r="J3378" s="27">
        <v>28</v>
      </c>
      <c r="K3378" s="7">
        <v>0</v>
      </c>
      <c r="L3378" s="11">
        <f t="shared" si="280"/>
        <v>23572000</v>
      </c>
      <c r="M3378" s="12">
        <f t="shared" si="281"/>
        <v>7730000</v>
      </c>
      <c r="N3378" s="12">
        <f t="shared" si="279"/>
        <v>18161000</v>
      </c>
    </row>
    <row r="3379" spans="1:14" ht="42.75" x14ac:dyDescent="0.2">
      <c r="A3379" s="25">
        <v>701145</v>
      </c>
      <c r="B3379" s="15" t="s">
        <v>4019</v>
      </c>
      <c r="C3379" s="15" t="s">
        <v>4170</v>
      </c>
      <c r="D3379" s="15" t="s">
        <v>4170</v>
      </c>
      <c r="E3379" s="15" t="s">
        <v>22</v>
      </c>
      <c r="F3379" s="13" t="s">
        <v>4201</v>
      </c>
      <c r="G3379" s="26"/>
      <c r="H3379" s="7">
        <v>50</v>
      </c>
      <c r="I3379" s="27">
        <v>30</v>
      </c>
      <c r="J3379" s="27">
        <v>20</v>
      </c>
      <c r="K3379" s="7">
        <v>0</v>
      </c>
      <c r="L3379" s="12">
        <f t="shared" si="280"/>
        <v>21190000</v>
      </c>
      <c r="M3379" s="12">
        <f t="shared" si="281"/>
        <v>7657000</v>
      </c>
      <c r="N3379" s="12">
        <f t="shared" si="279"/>
        <v>15830100</v>
      </c>
    </row>
    <row r="3380" spans="1:14" ht="42.75" x14ac:dyDescent="0.2">
      <c r="A3380" s="25">
        <v>701150</v>
      </c>
      <c r="B3380" s="15" t="s">
        <v>4019</v>
      </c>
      <c r="C3380" s="15" t="s">
        <v>4170</v>
      </c>
      <c r="D3380" s="15" t="s">
        <v>4170</v>
      </c>
      <c r="E3380" s="15" t="s">
        <v>22</v>
      </c>
      <c r="F3380" s="13" t="s">
        <v>4202</v>
      </c>
      <c r="G3380" s="26"/>
      <c r="H3380" s="7">
        <v>44</v>
      </c>
      <c r="I3380" s="27">
        <v>25</v>
      </c>
      <c r="J3380" s="27">
        <v>19</v>
      </c>
      <c r="K3380" s="7">
        <v>0</v>
      </c>
      <c r="L3380" s="11">
        <f t="shared" si="280"/>
        <v>19161000</v>
      </c>
      <c r="M3380" s="12">
        <f t="shared" si="281"/>
        <v>6798500</v>
      </c>
      <c r="N3380" s="12">
        <f t="shared" si="279"/>
        <v>14402050</v>
      </c>
    </row>
    <row r="3381" spans="1:14" ht="42.75" x14ac:dyDescent="0.2">
      <c r="A3381" s="25">
        <v>701155</v>
      </c>
      <c r="B3381" s="15" t="s">
        <v>4019</v>
      </c>
      <c r="C3381" s="15" t="s">
        <v>4170</v>
      </c>
      <c r="D3381" s="15" t="s">
        <v>4170</v>
      </c>
      <c r="E3381" s="15" t="s">
        <v>22</v>
      </c>
      <c r="F3381" s="13" t="s">
        <v>4203</v>
      </c>
      <c r="G3381" s="26"/>
      <c r="H3381" s="7">
        <v>41.989999999999995</v>
      </c>
      <c r="I3381" s="27">
        <v>25.84</v>
      </c>
      <c r="J3381" s="27">
        <v>16.149999999999999</v>
      </c>
      <c r="K3381" s="7">
        <v>0</v>
      </c>
      <c r="L3381" s="11">
        <f t="shared" si="280"/>
        <v>17558280</v>
      </c>
      <c r="M3381" s="12">
        <f t="shared" si="281"/>
        <v>6402506</v>
      </c>
      <c r="N3381" s="12">
        <f t="shared" si="279"/>
        <v>13076525.800000001</v>
      </c>
    </row>
    <row r="3382" spans="1:14" ht="28.5" x14ac:dyDescent="0.2">
      <c r="A3382" s="25">
        <v>701160</v>
      </c>
      <c r="B3382" s="15" t="s">
        <v>4019</v>
      </c>
      <c r="C3382" s="15" t="s">
        <v>4170</v>
      </c>
      <c r="D3382" s="15" t="s">
        <v>4170</v>
      </c>
      <c r="E3382" s="15" t="s">
        <v>22</v>
      </c>
      <c r="F3382" s="13" t="s">
        <v>4204</v>
      </c>
      <c r="G3382" s="26"/>
      <c r="H3382" s="7">
        <v>40.92</v>
      </c>
      <c r="I3382" s="27">
        <v>24.77</v>
      </c>
      <c r="J3382" s="27">
        <v>16.149999999999999</v>
      </c>
      <c r="K3382" s="7">
        <v>0</v>
      </c>
      <c r="L3382" s="11">
        <f t="shared" si="280"/>
        <v>17261890</v>
      </c>
      <c r="M3382" s="12">
        <f t="shared" si="281"/>
        <v>6257093</v>
      </c>
      <c r="N3382" s="12">
        <f t="shared" si="279"/>
        <v>12881924.9</v>
      </c>
    </row>
    <row r="3383" spans="1:14" ht="42.75" x14ac:dyDescent="0.2">
      <c r="A3383" s="25">
        <v>701165</v>
      </c>
      <c r="B3383" s="15" t="s">
        <v>4019</v>
      </c>
      <c r="C3383" s="15" t="s">
        <v>4170</v>
      </c>
      <c r="D3383" s="15" t="s">
        <v>4170</v>
      </c>
      <c r="E3383" s="15" t="s">
        <v>22</v>
      </c>
      <c r="F3383" s="13" t="s">
        <v>4205</v>
      </c>
      <c r="G3383" s="26"/>
      <c r="H3383" s="7">
        <v>41.019999999999996</v>
      </c>
      <c r="I3383" s="27">
        <v>24.83</v>
      </c>
      <c r="J3383" s="27">
        <v>16.190000000000001</v>
      </c>
      <c r="K3383" s="7">
        <v>0</v>
      </c>
      <c r="L3383" s="11">
        <f t="shared" si="280"/>
        <v>17304270</v>
      </c>
      <c r="M3383" s="12">
        <f t="shared" si="281"/>
        <v>6272407</v>
      </c>
      <c r="N3383" s="12">
        <f t="shared" si="279"/>
        <v>12913585.1</v>
      </c>
    </row>
    <row r="3384" spans="1:14" ht="42.75" x14ac:dyDescent="0.2">
      <c r="A3384" s="25">
        <v>701170</v>
      </c>
      <c r="B3384" s="15" t="s">
        <v>4019</v>
      </c>
      <c r="C3384" s="15" t="s">
        <v>4170</v>
      </c>
      <c r="D3384" s="15" t="s">
        <v>4170</v>
      </c>
      <c r="E3384" s="15" t="s">
        <v>22</v>
      </c>
      <c r="F3384" s="13" t="s">
        <v>4206</v>
      </c>
      <c r="G3384" s="26"/>
      <c r="H3384" s="7">
        <v>41.019999999999996</v>
      </c>
      <c r="I3384" s="27">
        <v>24.83</v>
      </c>
      <c r="J3384" s="27">
        <v>16.190000000000001</v>
      </c>
      <c r="K3384" s="7">
        <v>0</v>
      </c>
      <c r="L3384" s="11">
        <f t="shared" si="280"/>
        <v>17304270</v>
      </c>
      <c r="M3384" s="12">
        <f t="shared" si="281"/>
        <v>6272407</v>
      </c>
      <c r="N3384" s="12">
        <f t="shared" si="279"/>
        <v>12913585.1</v>
      </c>
    </row>
    <row r="3385" spans="1:14" ht="42.75" x14ac:dyDescent="0.2">
      <c r="A3385" s="25">
        <v>701175</v>
      </c>
      <c r="B3385" s="15" t="s">
        <v>4019</v>
      </c>
      <c r="C3385" s="15" t="s">
        <v>4170</v>
      </c>
      <c r="D3385" s="15" t="s">
        <v>4170</v>
      </c>
      <c r="E3385" s="15" t="s">
        <v>22</v>
      </c>
      <c r="F3385" s="13" t="s">
        <v>4207</v>
      </c>
      <c r="G3385" s="26"/>
      <c r="H3385" s="7">
        <v>50.46</v>
      </c>
      <c r="I3385" s="27">
        <v>30.54</v>
      </c>
      <c r="J3385" s="27">
        <v>19.920000000000002</v>
      </c>
      <c r="K3385" s="7">
        <v>0</v>
      </c>
      <c r="L3385" s="11">
        <f t="shared" si="280"/>
        <v>21288060</v>
      </c>
      <c r="M3385" s="12">
        <f t="shared" si="281"/>
        <v>7716066</v>
      </c>
      <c r="N3385" s="12">
        <f t="shared" si="279"/>
        <v>15886813.800000001</v>
      </c>
    </row>
    <row r="3386" spans="1:14" ht="42.75" x14ac:dyDescent="0.2">
      <c r="A3386" s="25">
        <v>701180</v>
      </c>
      <c r="B3386" s="15" t="s">
        <v>4019</v>
      </c>
      <c r="C3386" s="15" t="s">
        <v>4170</v>
      </c>
      <c r="D3386" s="15" t="s">
        <v>4170</v>
      </c>
      <c r="E3386" s="15" t="s">
        <v>22</v>
      </c>
      <c r="F3386" s="13" t="s">
        <v>4208</v>
      </c>
      <c r="G3386" s="26"/>
      <c r="H3386" s="7">
        <v>24.78</v>
      </c>
      <c r="I3386" s="27">
        <v>14.16</v>
      </c>
      <c r="J3386" s="27">
        <v>10.62</v>
      </c>
      <c r="K3386" s="7">
        <v>0</v>
      </c>
      <c r="L3386" s="11">
        <f t="shared" si="280"/>
        <v>10761600</v>
      </c>
      <c r="M3386" s="12">
        <f t="shared" si="281"/>
        <v>3825324</v>
      </c>
      <c r="N3386" s="12">
        <f t="shared" si="279"/>
        <v>8083873.2000000002</v>
      </c>
    </row>
    <row r="3387" spans="1:14" ht="28.5" x14ac:dyDescent="0.2">
      <c r="A3387" s="25">
        <v>701185</v>
      </c>
      <c r="B3387" s="15" t="s">
        <v>4019</v>
      </c>
      <c r="C3387" s="15" t="s">
        <v>4170</v>
      </c>
      <c r="D3387" s="15" t="s">
        <v>4170</v>
      </c>
      <c r="E3387" s="15" t="s">
        <v>22</v>
      </c>
      <c r="F3387" s="13" t="s">
        <v>4209</v>
      </c>
      <c r="G3387" s="26"/>
      <c r="H3387" s="7">
        <v>37.78</v>
      </c>
      <c r="I3387" s="27">
        <v>21.59</v>
      </c>
      <c r="J3387" s="27">
        <v>16.190000000000001</v>
      </c>
      <c r="K3387" s="7">
        <v>0</v>
      </c>
      <c r="L3387" s="11">
        <f t="shared" si="280"/>
        <v>16406790</v>
      </c>
      <c r="M3387" s="12">
        <f t="shared" si="281"/>
        <v>5832091</v>
      </c>
      <c r="N3387" s="12">
        <f t="shared" si="279"/>
        <v>12324326.300000001</v>
      </c>
    </row>
    <row r="3388" spans="1:14" ht="28.5" x14ac:dyDescent="0.2">
      <c r="A3388" s="25">
        <v>701190</v>
      </c>
      <c r="B3388" s="15" t="s">
        <v>4019</v>
      </c>
      <c r="C3388" s="15" t="s">
        <v>4170</v>
      </c>
      <c r="D3388" s="15" t="s">
        <v>4170</v>
      </c>
      <c r="E3388" s="15" t="s">
        <v>22</v>
      </c>
      <c r="F3388" s="13" t="s">
        <v>4210</v>
      </c>
      <c r="G3388" s="26"/>
      <c r="H3388" s="7">
        <v>37.78</v>
      </c>
      <c r="I3388" s="27">
        <v>21.59</v>
      </c>
      <c r="J3388" s="27">
        <v>16.190000000000001</v>
      </c>
      <c r="K3388" s="7">
        <v>0</v>
      </c>
      <c r="L3388" s="11">
        <f t="shared" si="280"/>
        <v>16406790</v>
      </c>
      <c r="M3388" s="12">
        <f t="shared" si="281"/>
        <v>5832091</v>
      </c>
      <c r="N3388" s="12">
        <f t="shared" si="279"/>
        <v>12324326.300000001</v>
      </c>
    </row>
    <row r="3389" spans="1:14" ht="42.75" x14ac:dyDescent="0.2">
      <c r="A3389" s="25">
        <v>701195</v>
      </c>
      <c r="B3389" s="15" t="s">
        <v>4019</v>
      </c>
      <c r="C3389" s="15" t="s">
        <v>4170</v>
      </c>
      <c r="D3389" s="15" t="s">
        <v>4170</v>
      </c>
      <c r="E3389" s="15" t="s">
        <v>22</v>
      </c>
      <c r="F3389" s="13" t="s">
        <v>4211</v>
      </c>
      <c r="G3389" s="26"/>
      <c r="H3389" s="7">
        <v>50.97</v>
      </c>
      <c r="I3389" s="27">
        <v>27.08</v>
      </c>
      <c r="J3389" s="27">
        <v>23.89</v>
      </c>
      <c r="K3389" s="7">
        <v>0</v>
      </c>
      <c r="L3389" s="11">
        <f t="shared" si="280"/>
        <v>22886320</v>
      </c>
      <c r="M3389" s="12">
        <f t="shared" si="281"/>
        <v>7956482</v>
      </c>
      <c r="N3389" s="12">
        <f t="shared" si="279"/>
        <v>17316782.600000001</v>
      </c>
    </row>
    <row r="3390" spans="1:14" ht="28.5" x14ac:dyDescent="0.2">
      <c r="A3390" s="25">
        <v>701200</v>
      </c>
      <c r="B3390" s="15" t="s">
        <v>4019</v>
      </c>
      <c r="C3390" s="15" t="s">
        <v>4170</v>
      </c>
      <c r="D3390" s="15" t="s">
        <v>4170</v>
      </c>
      <c r="E3390" s="15" t="s">
        <v>22</v>
      </c>
      <c r="F3390" s="13" t="s">
        <v>4212</v>
      </c>
      <c r="G3390" s="26"/>
      <c r="H3390" s="7">
        <v>31.24</v>
      </c>
      <c r="I3390" s="27">
        <v>17.04</v>
      </c>
      <c r="J3390" s="27">
        <v>14.2</v>
      </c>
      <c r="K3390" s="7">
        <v>0</v>
      </c>
      <c r="L3390" s="11">
        <f t="shared" si="280"/>
        <v>13864880</v>
      </c>
      <c r="M3390" s="12">
        <f t="shared" si="281"/>
        <v>4857536</v>
      </c>
      <c r="N3390" s="12">
        <f t="shared" si="279"/>
        <v>10464604.800000001</v>
      </c>
    </row>
    <row r="3391" spans="1:14" ht="28.5" x14ac:dyDescent="0.2">
      <c r="A3391" s="25">
        <v>701205</v>
      </c>
      <c r="B3391" s="15" t="s">
        <v>4019</v>
      </c>
      <c r="C3391" s="15" t="s">
        <v>4170</v>
      </c>
      <c r="D3391" s="15" t="s">
        <v>4170</v>
      </c>
      <c r="E3391" s="15" t="s">
        <v>22</v>
      </c>
      <c r="F3391" s="13" t="s">
        <v>4213</v>
      </c>
      <c r="G3391" s="26"/>
      <c r="H3391" s="7">
        <v>34.94</v>
      </c>
      <c r="I3391" s="27">
        <v>17.47</v>
      </c>
      <c r="J3391" s="27">
        <v>17.47</v>
      </c>
      <c r="K3391" s="7">
        <v>0</v>
      </c>
      <c r="L3391" s="11">
        <f t="shared" si="280"/>
        <v>16089870</v>
      </c>
      <c r="M3391" s="12">
        <f t="shared" si="281"/>
        <v>5501303</v>
      </c>
      <c r="N3391" s="12">
        <f t="shared" si="279"/>
        <v>12238957.9</v>
      </c>
    </row>
    <row r="3392" spans="1:14" ht="28.5" x14ac:dyDescent="0.2">
      <c r="A3392" s="25">
        <v>701210</v>
      </c>
      <c r="B3392" s="15" t="s">
        <v>4019</v>
      </c>
      <c r="C3392" s="15" t="s">
        <v>4170</v>
      </c>
      <c r="D3392" s="15" t="s">
        <v>4170</v>
      </c>
      <c r="E3392" s="15" t="s">
        <v>22</v>
      </c>
      <c r="F3392" s="13" t="s">
        <v>4214</v>
      </c>
      <c r="G3392" s="26"/>
      <c r="H3392" s="7">
        <v>43.980000000000004</v>
      </c>
      <c r="I3392" s="27">
        <v>25.13</v>
      </c>
      <c r="J3392" s="27">
        <v>18.850000000000001</v>
      </c>
      <c r="K3392" s="7">
        <v>0</v>
      </c>
      <c r="L3392" s="11">
        <f t="shared" si="280"/>
        <v>19100410</v>
      </c>
      <c r="M3392" s="12">
        <f t="shared" si="281"/>
        <v>6789317</v>
      </c>
      <c r="N3392" s="12">
        <f t="shared" si="279"/>
        <v>14347888.1</v>
      </c>
    </row>
    <row r="3393" spans="1:14" ht="28.5" x14ac:dyDescent="0.2">
      <c r="A3393" s="25">
        <v>701215</v>
      </c>
      <c r="B3393" s="15" t="s">
        <v>4019</v>
      </c>
      <c r="C3393" s="15" t="s">
        <v>4170</v>
      </c>
      <c r="D3393" s="15" t="s">
        <v>4170</v>
      </c>
      <c r="E3393" s="15" t="s">
        <v>22</v>
      </c>
      <c r="F3393" s="13" t="s">
        <v>4215</v>
      </c>
      <c r="G3393" s="26"/>
      <c r="H3393" s="7">
        <v>49.760000000000005</v>
      </c>
      <c r="I3393" s="27">
        <v>30.12</v>
      </c>
      <c r="J3393" s="27">
        <v>19.64</v>
      </c>
      <c r="K3393" s="7">
        <v>0</v>
      </c>
      <c r="L3393" s="11">
        <f t="shared" si="280"/>
        <v>20991400</v>
      </c>
      <c r="M3393" s="12">
        <f t="shared" si="281"/>
        <v>7608868</v>
      </c>
      <c r="N3393" s="12">
        <f t="shared" si="279"/>
        <v>15665192.4</v>
      </c>
    </row>
    <row r="3394" spans="1:14" ht="42.75" x14ac:dyDescent="0.2">
      <c r="A3394" s="25">
        <v>701220</v>
      </c>
      <c r="B3394" s="15" t="s">
        <v>4019</v>
      </c>
      <c r="C3394" s="15" t="s">
        <v>4170</v>
      </c>
      <c r="D3394" s="15" t="s">
        <v>4170</v>
      </c>
      <c r="E3394" s="15" t="s">
        <v>22</v>
      </c>
      <c r="F3394" s="13" t="s">
        <v>4216</v>
      </c>
      <c r="G3394" s="26"/>
      <c r="H3394" s="7">
        <v>49.760000000000005</v>
      </c>
      <c r="I3394" s="27">
        <v>30.12</v>
      </c>
      <c r="J3394" s="27">
        <v>19.64</v>
      </c>
      <c r="K3394" s="7">
        <v>0</v>
      </c>
      <c r="L3394" s="11">
        <f t="shared" si="280"/>
        <v>20991400</v>
      </c>
      <c r="M3394" s="12">
        <f t="shared" si="281"/>
        <v>7608868</v>
      </c>
      <c r="N3394" s="12">
        <f t="shared" si="279"/>
        <v>15665192.4</v>
      </c>
    </row>
    <row r="3395" spans="1:14" ht="42.75" x14ac:dyDescent="0.2">
      <c r="A3395" s="25">
        <v>701225</v>
      </c>
      <c r="B3395" s="15" t="s">
        <v>4019</v>
      </c>
      <c r="C3395" s="15" t="s">
        <v>4170</v>
      </c>
      <c r="D3395" s="15" t="s">
        <v>4170</v>
      </c>
      <c r="E3395" s="15" t="s">
        <v>22</v>
      </c>
      <c r="F3395" s="13" t="s">
        <v>4217</v>
      </c>
      <c r="G3395" s="26"/>
      <c r="H3395" s="7">
        <v>31.24</v>
      </c>
      <c r="I3395" s="27">
        <v>17.04</v>
      </c>
      <c r="J3395" s="27">
        <v>14.2</v>
      </c>
      <c r="K3395" s="7">
        <v>0</v>
      </c>
      <c r="L3395" s="11">
        <f t="shared" si="280"/>
        <v>13864880</v>
      </c>
      <c r="M3395" s="12">
        <f t="shared" si="281"/>
        <v>4857536</v>
      </c>
      <c r="N3395" s="12">
        <f t="shared" si="279"/>
        <v>10464604.800000001</v>
      </c>
    </row>
    <row r="3396" spans="1:14" ht="42.75" x14ac:dyDescent="0.2">
      <c r="A3396" s="25">
        <v>701235</v>
      </c>
      <c r="B3396" s="15" t="s">
        <v>4019</v>
      </c>
      <c r="C3396" s="15" t="s">
        <v>4170</v>
      </c>
      <c r="D3396" s="15" t="s">
        <v>4218</v>
      </c>
      <c r="E3396" s="15" t="s">
        <v>22</v>
      </c>
      <c r="F3396" s="13" t="s">
        <v>4219</v>
      </c>
      <c r="G3396" s="26"/>
      <c r="H3396" s="7">
        <v>75</v>
      </c>
      <c r="I3396" s="27">
        <v>50</v>
      </c>
      <c r="J3396" s="27">
        <v>25</v>
      </c>
      <c r="K3396" s="7">
        <v>0</v>
      </c>
      <c r="L3396" s="11">
        <f t="shared" si="280"/>
        <v>29950000</v>
      </c>
      <c r="M3396" s="12">
        <f t="shared" si="281"/>
        <v>11270000</v>
      </c>
      <c r="N3396" s="12">
        <f t="shared" ref="N3396:N3459" si="282">L3396- ((M3396*70)/100)</f>
        <v>22061000</v>
      </c>
    </row>
    <row r="3397" spans="1:14" ht="28.5" x14ac:dyDescent="0.2">
      <c r="A3397" s="25">
        <v>701240</v>
      </c>
      <c r="B3397" s="15" t="s">
        <v>4019</v>
      </c>
      <c r="C3397" s="15" t="s">
        <v>4170</v>
      </c>
      <c r="D3397" s="15" t="s">
        <v>4218</v>
      </c>
      <c r="E3397" s="15" t="s">
        <v>22</v>
      </c>
      <c r="F3397" s="13" t="s">
        <v>4220</v>
      </c>
      <c r="G3397" s="26"/>
      <c r="H3397" s="7">
        <v>40</v>
      </c>
      <c r="I3397" s="27">
        <v>27</v>
      </c>
      <c r="J3397" s="27">
        <v>13</v>
      </c>
      <c r="K3397" s="7">
        <v>0</v>
      </c>
      <c r="L3397" s="11">
        <f t="shared" si="280"/>
        <v>15851000</v>
      </c>
      <c r="M3397" s="12">
        <f t="shared" si="281"/>
        <v>5996300</v>
      </c>
      <c r="N3397" s="12">
        <f t="shared" si="282"/>
        <v>11653590</v>
      </c>
    </row>
    <row r="3398" spans="1:14" ht="28.5" x14ac:dyDescent="0.2">
      <c r="A3398" s="25">
        <v>701245</v>
      </c>
      <c r="B3398" s="15" t="s">
        <v>4019</v>
      </c>
      <c r="C3398" s="15" t="s">
        <v>4170</v>
      </c>
      <c r="D3398" s="15" t="s">
        <v>4218</v>
      </c>
      <c r="E3398" s="15" t="s">
        <v>22</v>
      </c>
      <c r="F3398" s="13" t="s">
        <v>4221</v>
      </c>
      <c r="G3398" s="26"/>
      <c r="H3398" s="7">
        <v>50</v>
      </c>
      <c r="I3398" s="27">
        <v>35</v>
      </c>
      <c r="J3398" s="27">
        <v>15</v>
      </c>
      <c r="K3398" s="7">
        <v>0</v>
      </c>
      <c r="L3398" s="11">
        <f t="shared" si="280"/>
        <v>19355000</v>
      </c>
      <c r="M3398" s="12">
        <f t="shared" si="281"/>
        <v>7441500</v>
      </c>
      <c r="N3398" s="12">
        <f t="shared" si="282"/>
        <v>14145950</v>
      </c>
    </row>
    <row r="3399" spans="1:14" ht="28.5" x14ac:dyDescent="0.2">
      <c r="A3399" s="25">
        <v>701250</v>
      </c>
      <c r="B3399" s="15" t="s">
        <v>4019</v>
      </c>
      <c r="C3399" s="15" t="s">
        <v>4170</v>
      </c>
      <c r="D3399" s="15" t="s">
        <v>4218</v>
      </c>
      <c r="E3399" s="15" t="s">
        <v>22</v>
      </c>
      <c r="F3399" s="13" t="s">
        <v>4222</v>
      </c>
      <c r="G3399" s="26"/>
      <c r="H3399" s="7">
        <v>45</v>
      </c>
      <c r="I3399" s="27">
        <v>32</v>
      </c>
      <c r="J3399" s="27">
        <v>13</v>
      </c>
      <c r="K3399" s="7">
        <v>0</v>
      </c>
      <c r="L3399" s="11">
        <f t="shared" si="280"/>
        <v>17236000</v>
      </c>
      <c r="M3399" s="12">
        <f t="shared" si="281"/>
        <v>6675800</v>
      </c>
      <c r="N3399" s="12">
        <f t="shared" si="282"/>
        <v>12562940</v>
      </c>
    </row>
    <row r="3400" spans="1:14" ht="28.5" x14ac:dyDescent="0.2">
      <c r="A3400" s="25">
        <v>701255</v>
      </c>
      <c r="B3400" s="15" t="s">
        <v>4019</v>
      </c>
      <c r="C3400" s="15" t="s">
        <v>4170</v>
      </c>
      <c r="D3400" s="15" t="s">
        <v>4218</v>
      </c>
      <c r="E3400" s="15" t="s">
        <v>22</v>
      </c>
      <c r="F3400" s="13" t="s">
        <v>4223</v>
      </c>
      <c r="G3400" s="26"/>
      <c r="H3400" s="7">
        <v>55</v>
      </c>
      <c r="I3400" s="27">
        <v>38</v>
      </c>
      <c r="J3400" s="27">
        <v>17</v>
      </c>
      <c r="K3400" s="7">
        <v>0</v>
      </c>
      <c r="L3400" s="11">
        <f t="shared" si="280"/>
        <v>21474000</v>
      </c>
      <c r="M3400" s="12">
        <f t="shared" si="281"/>
        <v>8207200</v>
      </c>
      <c r="N3400" s="12">
        <f t="shared" si="282"/>
        <v>15728960</v>
      </c>
    </row>
    <row r="3401" spans="1:14" ht="28.5" x14ac:dyDescent="0.2">
      <c r="A3401" s="25">
        <v>701260</v>
      </c>
      <c r="B3401" s="15" t="s">
        <v>4019</v>
      </c>
      <c r="C3401" s="15" t="s">
        <v>4170</v>
      </c>
      <c r="D3401" s="15" t="s">
        <v>4218</v>
      </c>
      <c r="E3401" s="15" t="s">
        <v>22</v>
      </c>
      <c r="F3401" s="13" t="s">
        <v>4224</v>
      </c>
      <c r="G3401" s="26"/>
      <c r="H3401" s="7">
        <v>75</v>
      </c>
      <c r="I3401" s="27">
        <v>50</v>
      </c>
      <c r="J3401" s="27">
        <v>25</v>
      </c>
      <c r="K3401" s="7">
        <v>0</v>
      </c>
      <c r="L3401" s="11">
        <f t="shared" si="280"/>
        <v>29950000</v>
      </c>
      <c r="M3401" s="12">
        <f t="shared" si="281"/>
        <v>11270000</v>
      </c>
      <c r="N3401" s="12">
        <f t="shared" si="282"/>
        <v>22061000</v>
      </c>
    </row>
    <row r="3402" spans="1:14" ht="28.5" x14ac:dyDescent="0.2">
      <c r="A3402" s="25">
        <v>701265</v>
      </c>
      <c r="B3402" s="15" t="s">
        <v>4019</v>
      </c>
      <c r="C3402" s="15" t="s">
        <v>4170</v>
      </c>
      <c r="D3402" s="15" t="s">
        <v>4218</v>
      </c>
      <c r="E3402" s="15" t="s">
        <v>22</v>
      </c>
      <c r="F3402" s="13" t="s">
        <v>4225</v>
      </c>
      <c r="G3402" s="26"/>
      <c r="H3402" s="7">
        <v>50</v>
      </c>
      <c r="I3402" s="27">
        <v>35</v>
      </c>
      <c r="J3402" s="27">
        <v>15</v>
      </c>
      <c r="K3402" s="7">
        <v>0</v>
      </c>
      <c r="L3402" s="11">
        <f t="shared" si="280"/>
        <v>19355000</v>
      </c>
      <c r="M3402" s="12">
        <f t="shared" si="281"/>
        <v>7441500</v>
      </c>
      <c r="N3402" s="12">
        <f t="shared" si="282"/>
        <v>14145950</v>
      </c>
    </row>
    <row r="3403" spans="1:14" ht="28.5" x14ac:dyDescent="0.2">
      <c r="A3403" s="25">
        <v>701270</v>
      </c>
      <c r="B3403" s="15" t="s">
        <v>4019</v>
      </c>
      <c r="C3403" s="15" t="s">
        <v>4170</v>
      </c>
      <c r="D3403" s="15" t="s">
        <v>4218</v>
      </c>
      <c r="E3403" s="15" t="s">
        <v>22</v>
      </c>
      <c r="F3403" s="13" t="s">
        <v>4226</v>
      </c>
      <c r="G3403" s="26"/>
      <c r="H3403" s="7">
        <v>112</v>
      </c>
      <c r="I3403" s="27">
        <v>60</v>
      </c>
      <c r="J3403" s="27">
        <v>52</v>
      </c>
      <c r="K3403" s="7">
        <v>0</v>
      </c>
      <c r="L3403" s="11">
        <f t="shared" ref="L3403:L3466" si="283">I3403*277000+J3403*644000</f>
        <v>50108000</v>
      </c>
      <c r="M3403" s="12">
        <f t="shared" ref="M3403:M3466" si="284">(I3403*135900)+(J3403*179000)</f>
        <v>17462000</v>
      </c>
      <c r="N3403" s="12">
        <f t="shared" si="282"/>
        <v>37884600</v>
      </c>
    </row>
    <row r="3404" spans="1:14" ht="42.75" x14ac:dyDescent="0.2">
      <c r="A3404" s="25">
        <v>701275</v>
      </c>
      <c r="B3404" s="15" t="s">
        <v>4019</v>
      </c>
      <c r="C3404" s="15" t="s">
        <v>4170</v>
      </c>
      <c r="D3404" s="15" t="s">
        <v>4218</v>
      </c>
      <c r="E3404" s="15" t="s">
        <v>22</v>
      </c>
      <c r="F3404" s="13" t="s">
        <v>4227</v>
      </c>
      <c r="G3404" s="26"/>
      <c r="H3404" s="7">
        <v>76</v>
      </c>
      <c r="I3404" s="27">
        <v>43</v>
      </c>
      <c r="J3404" s="27">
        <v>33</v>
      </c>
      <c r="K3404" s="7">
        <v>0</v>
      </c>
      <c r="L3404" s="11">
        <f t="shared" si="283"/>
        <v>33163000</v>
      </c>
      <c r="M3404" s="12">
        <f t="shared" si="284"/>
        <v>11750700</v>
      </c>
      <c r="N3404" s="12">
        <f t="shared" si="282"/>
        <v>24937510</v>
      </c>
    </row>
    <row r="3405" spans="1:14" ht="28.5" x14ac:dyDescent="0.2">
      <c r="A3405" s="25">
        <v>701280</v>
      </c>
      <c r="B3405" s="15" t="s">
        <v>4019</v>
      </c>
      <c r="C3405" s="15" t="s">
        <v>4170</v>
      </c>
      <c r="D3405" s="15" t="s">
        <v>4218</v>
      </c>
      <c r="E3405" s="15" t="s">
        <v>22</v>
      </c>
      <c r="F3405" s="13" t="s">
        <v>4228</v>
      </c>
      <c r="G3405" s="26"/>
      <c r="H3405" s="7">
        <v>70</v>
      </c>
      <c r="I3405" s="27">
        <v>47</v>
      </c>
      <c r="J3405" s="27">
        <v>23</v>
      </c>
      <c r="K3405" s="7">
        <v>0</v>
      </c>
      <c r="L3405" s="11">
        <f t="shared" si="283"/>
        <v>27831000</v>
      </c>
      <c r="M3405" s="12">
        <f t="shared" si="284"/>
        <v>10504300</v>
      </c>
      <c r="N3405" s="12">
        <f t="shared" si="282"/>
        <v>20477990</v>
      </c>
    </row>
    <row r="3406" spans="1:14" ht="28.5" x14ac:dyDescent="0.2">
      <c r="A3406" s="25">
        <v>701285</v>
      </c>
      <c r="B3406" s="15" t="s">
        <v>4019</v>
      </c>
      <c r="C3406" s="15" t="s">
        <v>4170</v>
      </c>
      <c r="D3406" s="15" t="s">
        <v>4218</v>
      </c>
      <c r="E3406" s="15" t="s">
        <v>22</v>
      </c>
      <c r="F3406" s="13" t="s">
        <v>4229</v>
      </c>
      <c r="G3406" s="26"/>
      <c r="H3406" s="7">
        <v>75</v>
      </c>
      <c r="I3406" s="27">
        <v>50</v>
      </c>
      <c r="J3406" s="27">
        <v>25</v>
      </c>
      <c r="K3406" s="7">
        <v>0</v>
      </c>
      <c r="L3406" s="11">
        <f t="shared" si="283"/>
        <v>29950000</v>
      </c>
      <c r="M3406" s="12">
        <f t="shared" si="284"/>
        <v>11270000</v>
      </c>
      <c r="N3406" s="12">
        <f t="shared" si="282"/>
        <v>22061000</v>
      </c>
    </row>
    <row r="3407" spans="1:14" ht="28.5" x14ac:dyDescent="0.2">
      <c r="A3407" s="25">
        <v>701290</v>
      </c>
      <c r="B3407" s="15" t="s">
        <v>4019</v>
      </c>
      <c r="C3407" s="15" t="s">
        <v>4170</v>
      </c>
      <c r="D3407" s="15" t="s">
        <v>4218</v>
      </c>
      <c r="E3407" s="15" t="s">
        <v>22</v>
      </c>
      <c r="F3407" s="13" t="s">
        <v>4230</v>
      </c>
      <c r="G3407" s="26"/>
      <c r="H3407" s="7">
        <v>70</v>
      </c>
      <c r="I3407" s="27">
        <v>48</v>
      </c>
      <c r="J3407" s="27">
        <v>22</v>
      </c>
      <c r="K3407" s="7">
        <v>0</v>
      </c>
      <c r="L3407" s="11">
        <f t="shared" si="283"/>
        <v>27464000</v>
      </c>
      <c r="M3407" s="12">
        <f t="shared" si="284"/>
        <v>10461200</v>
      </c>
      <c r="N3407" s="12">
        <f t="shared" si="282"/>
        <v>20141160</v>
      </c>
    </row>
    <row r="3408" spans="1:14" ht="28.5" x14ac:dyDescent="0.2">
      <c r="A3408" s="25">
        <v>701295</v>
      </c>
      <c r="B3408" s="15" t="s">
        <v>4019</v>
      </c>
      <c r="C3408" s="15" t="s">
        <v>4170</v>
      </c>
      <c r="D3408" s="15" t="s">
        <v>4218</v>
      </c>
      <c r="E3408" s="15" t="s">
        <v>22</v>
      </c>
      <c r="F3408" s="13" t="s">
        <v>4231</v>
      </c>
      <c r="G3408" s="26"/>
      <c r="H3408" s="7">
        <v>35</v>
      </c>
      <c r="I3408" s="27">
        <v>25</v>
      </c>
      <c r="J3408" s="27">
        <v>10</v>
      </c>
      <c r="K3408" s="7">
        <v>0</v>
      </c>
      <c r="L3408" s="11">
        <f t="shared" si="283"/>
        <v>13365000</v>
      </c>
      <c r="M3408" s="12">
        <f t="shared" si="284"/>
        <v>5187500</v>
      </c>
      <c r="N3408" s="12">
        <f t="shared" si="282"/>
        <v>9733750</v>
      </c>
    </row>
    <row r="3409" spans="1:14" ht="28.5" x14ac:dyDescent="0.2">
      <c r="A3409" s="25">
        <v>701300</v>
      </c>
      <c r="B3409" s="15" t="s">
        <v>4019</v>
      </c>
      <c r="C3409" s="15" t="s">
        <v>4170</v>
      </c>
      <c r="D3409" s="15" t="s">
        <v>4218</v>
      </c>
      <c r="E3409" s="15" t="s">
        <v>22</v>
      </c>
      <c r="F3409" s="13" t="s">
        <v>4232</v>
      </c>
      <c r="G3409" s="26"/>
      <c r="H3409" s="7">
        <v>45</v>
      </c>
      <c r="I3409" s="27">
        <v>30</v>
      </c>
      <c r="J3409" s="27">
        <v>15</v>
      </c>
      <c r="K3409" s="7">
        <v>0</v>
      </c>
      <c r="L3409" s="11">
        <f t="shared" si="283"/>
        <v>17970000</v>
      </c>
      <c r="M3409" s="12">
        <f t="shared" si="284"/>
        <v>6762000</v>
      </c>
      <c r="N3409" s="12">
        <f t="shared" si="282"/>
        <v>13236600</v>
      </c>
    </row>
    <row r="3410" spans="1:14" ht="57" x14ac:dyDescent="0.2">
      <c r="A3410" s="25">
        <v>701310</v>
      </c>
      <c r="B3410" s="15" t="s">
        <v>4019</v>
      </c>
      <c r="C3410" s="15" t="s">
        <v>4170</v>
      </c>
      <c r="D3410" s="15" t="s">
        <v>4218</v>
      </c>
      <c r="E3410" s="15" t="s">
        <v>22</v>
      </c>
      <c r="F3410" s="13" t="s">
        <v>4233</v>
      </c>
      <c r="G3410" s="26"/>
      <c r="H3410" s="7">
        <v>70</v>
      </c>
      <c r="I3410" s="27">
        <v>47</v>
      </c>
      <c r="J3410" s="27">
        <v>23</v>
      </c>
      <c r="K3410" s="7">
        <v>0</v>
      </c>
      <c r="L3410" s="11">
        <f t="shared" si="283"/>
        <v>27831000</v>
      </c>
      <c r="M3410" s="12">
        <f t="shared" si="284"/>
        <v>10504300</v>
      </c>
      <c r="N3410" s="12">
        <f t="shared" si="282"/>
        <v>20477990</v>
      </c>
    </row>
    <row r="3411" spans="1:14" ht="42.75" x14ac:dyDescent="0.2">
      <c r="A3411" s="25">
        <v>701315</v>
      </c>
      <c r="B3411" s="15" t="s">
        <v>4019</v>
      </c>
      <c r="C3411" s="15" t="s">
        <v>4170</v>
      </c>
      <c r="D3411" s="15" t="s">
        <v>4218</v>
      </c>
      <c r="E3411" s="15" t="s">
        <v>22</v>
      </c>
      <c r="F3411" s="13" t="s">
        <v>4234</v>
      </c>
      <c r="G3411" s="26"/>
      <c r="H3411" s="7">
        <v>30</v>
      </c>
      <c r="I3411" s="27">
        <v>20</v>
      </c>
      <c r="J3411" s="27">
        <v>10</v>
      </c>
      <c r="K3411" s="7">
        <v>0</v>
      </c>
      <c r="L3411" s="11">
        <f t="shared" si="283"/>
        <v>11980000</v>
      </c>
      <c r="M3411" s="12">
        <f t="shared" si="284"/>
        <v>4508000</v>
      </c>
      <c r="N3411" s="12">
        <f t="shared" si="282"/>
        <v>8824400</v>
      </c>
    </row>
    <row r="3412" spans="1:14" ht="28.5" x14ac:dyDescent="0.2">
      <c r="A3412" s="25">
        <v>701320</v>
      </c>
      <c r="B3412" s="15" t="s">
        <v>4019</v>
      </c>
      <c r="C3412" s="15" t="s">
        <v>4170</v>
      </c>
      <c r="D3412" s="15" t="s">
        <v>4218</v>
      </c>
      <c r="E3412" s="15" t="s">
        <v>22</v>
      </c>
      <c r="F3412" s="13" t="s">
        <v>4235</v>
      </c>
      <c r="G3412" s="26"/>
      <c r="H3412" s="7">
        <v>70</v>
      </c>
      <c r="I3412" s="27">
        <v>47</v>
      </c>
      <c r="J3412" s="27">
        <v>23</v>
      </c>
      <c r="K3412" s="7">
        <v>0</v>
      </c>
      <c r="L3412" s="11">
        <f t="shared" si="283"/>
        <v>27831000</v>
      </c>
      <c r="M3412" s="12">
        <f t="shared" si="284"/>
        <v>10504300</v>
      </c>
      <c r="N3412" s="12">
        <f t="shared" si="282"/>
        <v>20477990</v>
      </c>
    </row>
    <row r="3413" spans="1:14" ht="28.5" x14ac:dyDescent="0.2">
      <c r="A3413" s="25">
        <v>701325</v>
      </c>
      <c r="B3413" s="15" t="s">
        <v>4019</v>
      </c>
      <c r="C3413" s="15" t="s">
        <v>4170</v>
      </c>
      <c r="D3413" s="15" t="s">
        <v>4218</v>
      </c>
      <c r="E3413" s="15" t="s">
        <v>22</v>
      </c>
      <c r="F3413" s="13" t="s">
        <v>4236</v>
      </c>
      <c r="G3413" s="26"/>
      <c r="H3413" s="7">
        <v>50</v>
      </c>
      <c r="I3413" s="27">
        <v>35</v>
      </c>
      <c r="J3413" s="27">
        <v>15</v>
      </c>
      <c r="K3413" s="7">
        <v>0</v>
      </c>
      <c r="L3413" s="11">
        <f t="shared" si="283"/>
        <v>19355000</v>
      </c>
      <c r="M3413" s="12">
        <f t="shared" si="284"/>
        <v>7441500</v>
      </c>
      <c r="N3413" s="12">
        <f t="shared" si="282"/>
        <v>14145950</v>
      </c>
    </row>
    <row r="3414" spans="1:14" ht="28.5" x14ac:dyDescent="0.2">
      <c r="A3414" s="25">
        <v>701330</v>
      </c>
      <c r="B3414" s="15" t="s">
        <v>4019</v>
      </c>
      <c r="C3414" s="15" t="s">
        <v>4170</v>
      </c>
      <c r="D3414" s="15" t="s">
        <v>4218</v>
      </c>
      <c r="E3414" s="15" t="s">
        <v>22</v>
      </c>
      <c r="F3414" s="13" t="s">
        <v>4237</v>
      </c>
      <c r="G3414" s="26"/>
      <c r="H3414" s="7">
        <v>60</v>
      </c>
      <c r="I3414" s="27">
        <v>40</v>
      </c>
      <c r="J3414" s="27">
        <v>20</v>
      </c>
      <c r="K3414" s="7">
        <v>0</v>
      </c>
      <c r="L3414" s="11">
        <f t="shared" si="283"/>
        <v>23960000</v>
      </c>
      <c r="M3414" s="12">
        <f t="shared" si="284"/>
        <v>9016000</v>
      </c>
      <c r="N3414" s="12">
        <f t="shared" si="282"/>
        <v>17648800</v>
      </c>
    </row>
    <row r="3415" spans="1:14" ht="28.5" x14ac:dyDescent="0.2">
      <c r="A3415" s="25">
        <v>701335</v>
      </c>
      <c r="B3415" s="15" t="s">
        <v>4019</v>
      </c>
      <c r="C3415" s="15" t="s">
        <v>4170</v>
      </c>
      <c r="D3415" s="15" t="s">
        <v>4218</v>
      </c>
      <c r="E3415" s="15" t="s">
        <v>22</v>
      </c>
      <c r="F3415" s="13" t="s">
        <v>4238</v>
      </c>
      <c r="G3415" s="26"/>
      <c r="H3415" s="7">
        <v>80</v>
      </c>
      <c r="I3415" s="27">
        <v>53</v>
      </c>
      <c r="J3415" s="27">
        <v>27</v>
      </c>
      <c r="K3415" s="7">
        <v>0</v>
      </c>
      <c r="L3415" s="11">
        <f t="shared" si="283"/>
        <v>32069000</v>
      </c>
      <c r="M3415" s="12">
        <f t="shared" si="284"/>
        <v>12035700</v>
      </c>
      <c r="N3415" s="12">
        <f t="shared" si="282"/>
        <v>23644010</v>
      </c>
    </row>
    <row r="3416" spans="1:14" ht="28.5" x14ac:dyDescent="0.2">
      <c r="A3416" s="25">
        <v>701340</v>
      </c>
      <c r="B3416" s="15" t="s">
        <v>4019</v>
      </c>
      <c r="C3416" s="15" t="s">
        <v>4170</v>
      </c>
      <c r="D3416" s="15" t="s">
        <v>4218</v>
      </c>
      <c r="E3416" s="15" t="s">
        <v>22</v>
      </c>
      <c r="F3416" s="13" t="s">
        <v>4239</v>
      </c>
      <c r="G3416" s="26"/>
      <c r="H3416" s="7">
        <v>75</v>
      </c>
      <c r="I3416" s="27">
        <v>50</v>
      </c>
      <c r="J3416" s="27">
        <v>25</v>
      </c>
      <c r="K3416" s="7">
        <v>0</v>
      </c>
      <c r="L3416" s="11">
        <f t="shared" si="283"/>
        <v>29950000</v>
      </c>
      <c r="M3416" s="12">
        <f t="shared" si="284"/>
        <v>11270000</v>
      </c>
      <c r="N3416" s="12">
        <f t="shared" si="282"/>
        <v>22061000</v>
      </c>
    </row>
    <row r="3417" spans="1:14" ht="28.5" x14ac:dyDescent="0.2">
      <c r="A3417" s="25">
        <v>701345</v>
      </c>
      <c r="B3417" s="15" t="s">
        <v>4019</v>
      </c>
      <c r="C3417" s="15" t="s">
        <v>4170</v>
      </c>
      <c r="D3417" s="15" t="s">
        <v>4218</v>
      </c>
      <c r="E3417" s="15" t="s">
        <v>22</v>
      </c>
      <c r="F3417" s="13" t="s">
        <v>4240</v>
      </c>
      <c r="G3417" s="26"/>
      <c r="H3417" s="7">
        <v>100</v>
      </c>
      <c r="I3417" s="27">
        <v>67</v>
      </c>
      <c r="J3417" s="27">
        <v>33</v>
      </c>
      <c r="K3417" s="7">
        <v>0</v>
      </c>
      <c r="L3417" s="11">
        <f t="shared" si="283"/>
        <v>39811000</v>
      </c>
      <c r="M3417" s="12">
        <f t="shared" si="284"/>
        <v>15012300</v>
      </c>
      <c r="N3417" s="12">
        <f t="shared" si="282"/>
        <v>29302390</v>
      </c>
    </row>
    <row r="3418" spans="1:14" ht="42.75" x14ac:dyDescent="0.2">
      <c r="A3418" s="25">
        <v>701350</v>
      </c>
      <c r="B3418" s="15" t="s">
        <v>4019</v>
      </c>
      <c r="C3418" s="15" t="s">
        <v>4170</v>
      </c>
      <c r="D3418" s="15" t="s">
        <v>4218</v>
      </c>
      <c r="E3418" s="15" t="s">
        <v>22</v>
      </c>
      <c r="F3418" s="13" t="s">
        <v>4241</v>
      </c>
      <c r="G3418" s="26"/>
      <c r="H3418" s="7">
        <v>110</v>
      </c>
      <c r="I3418" s="27">
        <v>73</v>
      </c>
      <c r="J3418" s="27">
        <v>37</v>
      </c>
      <c r="K3418" s="7">
        <v>0</v>
      </c>
      <c r="L3418" s="11">
        <f t="shared" si="283"/>
        <v>44049000</v>
      </c>
      <c r="M3418" s="12">
        <f t="shared" si="284"/>
        <v>16543700</v>
      </c>
      <c r="N3418" s="12">
        <f t="shared" si="282"/>
        <v>32468410</v>
      </c>
    </row>
    <row r="3419" spans="1:14" ht="85.5" x14ac:dyDescent="0.2">
      <c r="A3419" s="25">
        <v>701355</v>
      </c>
      <c r="B3419" s="15" t="s">
        <v>4019</v>
      </c>
      <c r="C3419" s="15" t="s">
        <v>4170</v>
      </c>
      <c r="D3419" s="15" t="s">
        <v>4218</v>
      </c>
      <c r="E3419" s="15" t="s">
        <v>22</v>
      </c>
      <c r="F3419" s="13" t="s">
        <v>4242</v>
      </c>
      <c r="G3419" s="26"/>
      <c r="H3419" s="7">
        <v>180</v>
      </c>
      <c r="I3419" s="27">
        <v>120</v>
      </c>
      <c r="J3419" s="27">
        <v>60</v>
      </c>
      <c r="K3419" s="7">
        <v>0</v>
      </c>
      <c r="L3419" s="11">
        <f t="shared" si="283"/>
        <v>71880000</v>
      </c>
      <c r="M3419" s="12">
        <f t="shared" si="284"/>
        <v>27048000</v>
      </c>
      <c r="N3419" s="12">
        <f t="shared" si="282"/>
        <v>52946400</v>
      </c>
    </row>
    <row r="3420" spans="1:14" ht="28.5" x14ac:dyDescent="0.2">
      <c r="A3420" s="25">
        <v>701360</v>
      </c>
      <c r="B3420" s="15" t="s">
        <v>4019</v>
      </c>
      <c r="C3420" s="15" t="s">
        <v>4170</v>
      </c>
      <c r="D3420" s="15" t="s">
        <v>4218</v>
      </c>
      <c r="E3420" s="15" t="s">
        <v>22</v>
      </c>
      <c r="F3420" s="13" t="s">
        <v>4243</v>
      </c>
      <c r="G3420" s="26"/>
      <c r="H3420" s="7">
        <v>55</v>
      </c>
      <c r="I3420" s="27">
        <v>38</v>
      </c>
      <c r="J3420" s="27">
        <v>17</v>
      </c>
      <c r="K3420" s="7">
        <v>0</v>
      </c>
      <c r="L3420" s="11">
        <f t="shared" si="283"/>
        <v>21474000</v>
      </c>
      <c r="M3420" s="12">
        <f t="shared" si="284"/>
        <v>8207200</v>
      </c>
      <c r="N3420" s="12">
        <f t="shared" si="282"/>
        <v>15728960</v>
      </c>
    </row>
    <row r="3421" spans="1:14" ht="28.5" x14ac:dyDescent="0.2">
      <c r="A3421" s="25">
        <v>701365</v>
      </c>
      <c r="B3421" s="15" t="s">
        <v>4019</v>
      </c>
      <c r="C3421" s="15" t="s">
        <v>4170</v>
      </c>
      <c r="D3421" s="15" t="s">
        <v>4218</v>
      </c>
      <c r="E3421" s="15" t="s">
        <v>22</v>
      </c>
      <c r="F3421" s="13" t="s">
        <v>4244</v>
      </c>
      <c r="G3421" s="26"/>
      <c r="H3421" s="7">
        <v>75</v>
      </c>
      <c r="I3421" s="27">
        <v>50</v>
      </c>
      <c r="J3421" s="27">
        <v>25</v>
      </c>
      <c r="K3421" s="7">
        <v>0</v>
      </c>
      <c r="L3421" s="11">
        <f t="shared" si="283"/>
        <v>29950000</v>
      </c>
      <c r="M3421" s="12">
        <f t="shared" si="284"/>
        <v>11270000</v>
      </c>
      <c r="N3421" s="12">
        <f t="shared" si="282"/>
        <v>22061000</v>
      </c>
    </row>
    <row r="3422" spans="1:14" ht="28.5" x14ac:dyDescent="0.2">
      <c r="A3422" s="25">
        <v>701370</v>
      </c>
      <c r="B3422" s="15" t="s">
        <v>4019</v>
      </c>
      <c r="C3422" s="15" t="s">
        <v>4170</v>
      </c>
      <c r="D3422" s="15" t="s">
        <v>4218</v>
      </c>
      <c r="E3422" s="15" t="s">
        <v>22</v>
      </c>
      <c r="F3422" s="13" t="s">
        <v>4245</v>
      </c>
      <c r="G3422" s="26"/>
      <c r="H3422" s="7">
        <v>40</v>
      </c>
      <c r="I3422" s="27">
        <v>27</v>
      </c>
      <c r="J3422" s="27">
        <v>13</v>
      </c>
      <c r="K3422" s="7">
        <v>0</v>
      </c>
      <c r="L3422" s="11">
        <f t="shared" si="283"/>
        <v>15851000</v>
      </c>
      <c r="M3422" s="12">
        <f t="shared" si="284"/>
        <v>5996300</v>
      </c>
      <c r="N3422" s="12">
        <f t="shared" si="282"/>
        <v>11653590</v>
      </c>
    </row>
    <row r="3423" spans="1:14" ht="28.5" x14ac:dyDescent="0.2">
      <c r="A3423" s="25">
        <v>701375</v>
      </c>
      <c r="B3423" s="15" t="s">
        <v>4019</v>
      </c>
      <c r="C3423" s="15" t="s">
        <v>4170</v>
      </c>
      <c r="D3423" s="15" t="s">
        <v>4218</v>
      </c>
      <c r="E3423" s="15" t="s">
        <v>22</v>
      </c>
      <c r="F3423" s="13" t="s">
        <v>4246</v>
      </c>
      <c r="G3423" s="26"/>
      <c r="H3423" s="7">
        <v>60</v>
      </c>
      <c r="I3423" s="27">
        <v>40</v>
      </c>
      <c r="J3423" s="27">
        <v>20</v>
      </c>
      <c r="K3423" s="7">
        <v>0</v>
      </c>
      <c r="L3423" s="11">
        <f t="shared" si="283"/>
        <v>23960000</v>
      </c>
      <c r="M3423" s="12">
        <f t="shared" si="284"/>
        <v>9016000</v>
      </c>
      <c r="N3423" s="12">
        <f t="shared" si="282"/>
        <v>17648800</v>
      </c>
    </row>
    <row r="3424" spans="1:14" ht="28.5" x14ac:dyDescent="0.2">
      <c r="A3424" s="25">
        <v>701500</v>
      </c>
      <c r="B3424" s="15" t="s">
        <v>4019</v>
      </c>
      <c r="C3424" s="15" t="s">
        <v>4247</v>
      </c>
      <c r="D3424" s="15" t="s">
        <v>4247</v>
      </c>
      <c r="E3424" s="15" t="s">
        <v>22</v>
      </c>
      <c r="F3424" s="13" t="s">
        <v>4248</v>
      </c>
      <c r="G3424" s="26"/>
      <c r="H3424" s="7">
        <v>2.4000000000000004</v>
      </c>
      <c r="I3424" s="27">
        <v>1.6</v>
      </c>
      <c r="J3424" s="27">
        <v>0.8</v>
      </c>
      <c r="K3424" s="7">
        <v>0</v>
      </c>
      <c r="L3424" s="11">
        <f t="shared" si="283"/>
        <v>958400</v>
      </c>
      <c r="M3424" s="12">
        <f t="shared" si="284"/>
        <v>360640</v>
      </c>
      <c r="N3424" s="12">
        <f t="shared" si="282"/>
        <v>705952</v>
      </c>
    </row>
    <row r="3425" spans="1:14" ht="28.5" x14ac:dyDescent="0.2">
      <c r="A3425" s="25">
        <v>701505</v>
      </c>
      <c r="B3425" s="15" t="s">
        <v>4019</v>
      </c>
      <c r="C3425" s="15" t="s">
        <v>4247</v>
      </c>
      <c r="D3425" s="15" t="s">
        <v>4247</v>
      </c>
      <c r="E3425" s="15" t="s">
        <v>22</v>
      </c>
      <c r="F3425" s="13" t="s">
        <v>4249</v>
      </c>
      <c r="G3425" s="26"/>
      <c r="H3425" s="7">
        <v>2</v>
      </c>
      <c r="I3425" s="27">
        <v>1.3</v>
      </c>
      <c r="J3425" s="27">
        <v>0.7</v>
      </c>
      <c r="K3425" s="7">
        <v>0</v>
      </c>
      <c r="L3425" s="11">
        <f t="shared" si="283"/>
        <v>810900</v>
      </c>
      <c r="M3425" s="12">
        <f t="shared" si="284"/>
        <v>301970</v>
      </c>
      <c r="N3425" s="12">
        <f t="shared" si="282"/>
        <v>599521</v>
      </c>
    </row>
    <row r="3426" spans="1:14" ht="28.5" x14ac:dyDescent="0.2">
      <c r="A3426" s="25">
        <v>701510</v>
      </c>
      <c r="B3426" s="15" t="s">
        <v>4019</v>
      </c>
      <c r="C3426" s="15" t="s">
        <v>4247</v>
      </c>
      <c r="D3426" s="15" t="s">
        <v>4247</v>
      </c>
      <c r="E3426" s="15" t="s">
        <v>22</v>
      </c>
      <c r="F3426" s="13" t="s">
        <v>4250</v>
      </c>
      <c r="G3426" s="26"/>
      <c r="H3426" s="7">
        <v>2</v>
      </c>
      <c r="I3426" s="27">
        <v>1.3</v>
      </c>
      <c r="J3426" s="27">
        <v>0.7</v>
      </c>
      <c r="K3426" s="7">
        <v>0</v>
      </c>
      <c r="L3426" s="11">
        <f t="shared" si="283"/>
        <v>810900</v>
      </c>
      <c r="M3426" s="12">
        <f t="shared" si="284"/>
        <v>301970</v>
      </c>
      <c r="N3426" s="12">
        <f t="shared" si="282"/>
        <v>599521</v>
      </c>
    </row>
    <row r="3427" spans="1:14" ht="28.5" x14ac:dyDescent="0.2">
      <c r="A3427" s="25">
        <v>701515</v>
      </c>
      <c r="B3427" s="15" t="s">
        <v>4019</v>
      </c>
      <c r="C3427" s="15" t="s">
        <v>4247</v>
      </c>
      <c r="D3427" s="15" t="s">
        <v>4247</v>
      </c>
      <c r="E3427" s="15" t="s">
        <v>22</v>
      </c>
      <c r="F3427" s="13" t="s">
        <v>4251</v>
      </c>
      <c r="G3427" s="26"/>
      <c r="H3427" s="7">
        <v>2.5</v>
      </c>
      <c r="I3427" s="27">
        <v>1.7</v>
      </c>
      <c r="J3427" s="27">
        <v>0.8</v>
      </c>
      <c r="K3427" s="7">
        <v>0</v>
      </c>
      <c r="L3427" s="11">
        <f t="shared" si="283"/>
        <v>986100</v>
      </c>
      <c r="M3427" s="12">
        <f t="shared" si="284"/>
        <v>374230</v>
      </c>
      <c r="N3427" s="12">
        <f t="shared" si="282"/>
        <v>724139</v>
      </c>
    </row>
    <row r="3428" spans="1:14" ht="28.5" x14ac:dyDescent="0.2">
      <c r="A3428" s="25">
        <v>701520</v>
      </c>
      <c r="B3428" s="15" t="s">
        <v>4019</v>
      </c>
      <c r="C3428" s="15" t="s">
        <v>4247</v>
      </c>
      <c r="D3428" s="15" t="s">
        <v>4247</v>
      </c>
      <c r="E3428" s="15" t="s">
        <v>22</v>
      </c>
      <c r="F3428" s="13" t="s">
        <v>4252</v>
      </c>
      <c r="G3428" s="26"/>
      <c r="H3428" s="7">
        <v>2.4500000000000002</v>
      </c>
      <c r="I3428" s="27">
        <v>1.6</v>
      </c>
      <c r="J3428" s="27">
        <v>0.85</v>
      </c>
      <c r="K3428" s="7">
        <v>0</v>
      </c>
      <c r="L3428" s="11">
        <f t="shared" si="283"/>
        <v>990600</v>
      </c>
      <c r="M3428" s="12">
        <f t="shared" si="284"/>
        <v>369590</v>
      </c>
      <c r="N3428" s="12">
        <f t="shared" si="282"/>
        <v>731887</v>
      </c>
    </row>
    <row r="3429" spans="1:14" ht="28.5" x14ac:dyDescent="0.2">
      <c r="A3429" s="25">
        <v>701530</v>
      </c>
      <c r="B3429" s="15" t="s">
        <v>4019</v>
      </c>
      <c r="C3429" s="15" t="s">
        <v>4247</v>
      </c>
      <c r="D3429" s="15" t="s">
        <v>4247</v>
      </c>
      <c r="E3429" s="15" t="s">
        <v>22</v>
      </c>
      <c r="F3429" s="13" t="s">
        <v>4253</v>
      </c>
      <c r="G3429" s="26"/>
      <c r="H3429" s="7">
        <v>1.7000000000000002</v>
      </c>
      <c r="I3429" s="27">
        <v>1.1000000000000001</v>
      </c>
      <c r="J3429" s="27">
        <v>0.6</v>
      </c>
      <c r="K3429" s="7">
        <v>0</v>
      </c>
      <c r="L3429" s="11">
        <f t="shared" si="283"/>
        <v>691100</v>
      </c>
      <c r="M3429" s="12">
        <f t="shared" si="284"/>
        <v>256890</v>
      </c>
      <c r="N3429" s="12">
        <f t="shared" si="282"/>
        <v>511277</v>
      </c>
    </row>
    <row r="3430" spans="1:14" ht="28.5" x14ac:dyDescent="0.2">
      <c r="A3430" s="25">
        <v>701535</v>
      </c>
      <c r="B3430" s="15" t="s">
        <v>4019</v>
      </c>
      <c r="C3430" s="15" t="s">
        <v>4247</v>
      </c>
      <c r="D3430" s="15" t="s">
        <v>4247</v>
      </c>
      <c r="E3430" s="15" t="s">
        <v>22</v>
      </c>
      <c r="F3430" s="13" t="s">
        <v>4254</v>
      </c>
      <c r="G3430" s="26"/>
      <c r="H3430" s="7">
        <v>1.7000000000000002</v>
      </c>
      <c r="I3430" s="27">
        <v>1.1000000000000001</v>
      </c>
      <c r="J3430" s="27">
        <v>0.6</v>
      </c>
      <c r="K3430" s="7">
        <v>0</v>
      </c>
      <c r="L3430" s="11">
        <f t="shared" si="283"/>
        <v>691100</v>
      </c>
      <c r="M3430" s="12">
        <f t="shared" si="284"/>
        <v>256890</v>
      </c>
      <c r="N3430" s="12">
        <f t="shared" si="282"/>
        <v>511277</v>
      </c>
    </row>
    <row r="3431" spans="1:14" ht="42.75" x14ac:dyDescent="0.2">
      <c r="A3431" s="25">
        <v>701545</v>
      </c>
      <c r="B3431" s="15" t="s">
        <v>4019</v>
      </c>
      <c r="C3431" s="15" t="s">
        <v>4247</v>
      </c>
      <c r="D3431" s="15" t="s">
        <v>4247</v>
      </c>
      <c r="E3431" s="15" t="s">
        <v>22</v>
      </c>
      <c r="F3431" s="13" t="s">
        <v>4255</v>
      </c>
      <c r="G3431" s="26"/>
      <c r="H3431" s="7">
        <v>4.75</v>
      </c>
      <c r="I3431" s="27">
        <v>3.2</v>
      </c>
      <c r="J3431" s="27">
        <v>1.55</v>
      </c>
      <c r="K3431" s="7">
        <v>0</v>
      </c>
      <c r="L3431" s="11">
        <f t="shared" si="283"/>
        <v>1884600</v>
      </c>
      <c r="M3431" s="12">
        <f t="shared" si="284"/>
        <v>712330</v>
      </c>
      <c r="N3431" s="12">
        <f t="shared" si="282"/>
        <v>1385969</v>
      </c>
    </row>
    <row r="3432" spans="1:14" ht="28.5" x14ac:dyDescent="0.2">
      <c r="A3432" s="25">
        <v>701546</v>
      </c>
      <c r="B3432" s="15" t="s">
        <v>4019</v>
      </c>
      <c r="C3432" s="15" t="s">
        <v>4247</v>
      </c>
      <c r="D3432" s="15" t="s">
        <v>4247</v>
      </c>
      <c r="E3432" s="15" t="s">
        <v>25</v>
      </c>
      <c r="F3432" s="13" t="s">
        <v>4256</v>
      </c>
      <c r="G3432" s="26"/>
      <c r="H3432" s="7">
        <v>11</v>
      </c>
      <c r="I3432" s="27">
        <v>7.4</v>
      </c>
      <c r="J3432" s="27">
        <v>3.6</v>
      </c>
      <c r="K3432" s="7">
        <v>0</v>
      </c>
      <c r="L3432" s="11">
        <f t="shared" si="283"/>
        <v>4368200</v>
      </c>
      <c r="M3432" s="12">
        <f t="shared" si="284"/>
        <v>1650060</v>
      </c>
      <c r="N3432" s="12">
        <f t="shared" si="282"/>
        <v>3213158</v>
      </c>
    </row>
    <row r="3433" spans="1:14" ht="28.5" x14ac:dyDescent="0.2">
      <c r="A3433" s="25">
        <v>701550</v>
      </c>
      <c r="B3433" s="15" t="s">
        <v>4019</v>
      </c>
      <c r="C3433" s="15" t="s">
        <v>4247</v>
      </c>
      <c r="D3433" s="15" t="s">
        <v>4247</v>
      </c>
      <c r="E3433" s="15" t="s">
        <v>22</v>
      </c>
      <c r="F3433" s="13" t="s">
        <v>4257</v>
      </c>
      <c r="G3433" s="26"/>
      <c r="H3433" s="7">
        <v>2</v>
      </c>
      <c r="I3433" s="27">
        <v>1.3</v>
      </c>
      <c r="J3433" s="27">
        <v>0.7</v>
      </c>
      <c r="K3433" s="7">
        <v>0</v>
      </c>
      <c r="L3433" s="12">
        <f t="shared" si="283"/>
        <v>810900</v>
      </c>
      <c r="M3433" s="12">
        <f t="shared" si="284"/>
        <v>301970</v>
      </c>
      <c r="N3433" s="12">
        <f t="shared" si="282"/>
        <v>599521</v>
      </c>
    </row>
    <row r="3434" spans="1:14" ht="42.75" x14ac:dyDescent="0.2">
      <c r="A3434" s="25">
        <v>701555</v>
      </c>
      <c r="B3434" s="15" t="s">
        <v>4019</v>
      </c>
      <c r="C3434" s="15" t="s">
        <v>4247</v>
      </c>
      <c r="D3434" s="15" t="s">
        <v>4247</v>
      </c>
      <c r="E3434" s="15" t="s">
        <v>22</v>
      </c>
      <c r="F3434" s="13" t="s">
        <v>4258</v>
      </c>
      <c r="G3434" s="26"/>
      <c r="H3434" s="7">
        <v>3.75</v>
      </c>
      <c r="I3434" s="27">
        <v>2.5</v>
      </c>
      <c r="J3434" s="27">
        <v>1.25</v>
      </c>
      <c r="K3434" s="7">
        <v>0</v>
      </c>
      <c r="L3434" s="11">
        <f t="shared" si="283"/>
        <v>1497500</v>
      </c>
      <c r="M3434" s="12">
        <f t="shared" si="284"/>
        <v>563500</v>
      </c>
      <c r="N3434" s="12">
        <f t="shared" si="282"/>
        <v>1103050</v>
      </c>
    </row>
    <row r="3435" spans="1:14" ht="42.75" x14ac:dyDescent="0.2">
      <c r="A3435" s="25">
        <v>701556</v>
      </c>
      <c r="B3435" s="15" t="s">
        <v>4019</v>
      </c>
      <c r="C3435" s="15" t="s">
        <v>4247</v>
      </c>
      <c r="D3435" s="15" t="s">
        <v>4247</v>
      </c>
      <c r="E3435" s="15" t="s">
        <v>22</v>
      </c>
      <c r="F3435" s="13" t="s">
        <v>4259</v>
      </c>
      <c r="G3435" s="26"/>
      <c r="H3435" s="7">
        <v>3.75</v>
      </c>
      <c r="I3435" s="27">
        <v>2.5</v>
      </c>
      <c r="J3435" s="27">
        <v>1.25</v>
      </c>
      <c r="K3435" s="7">
        <v>0</v>
      </c>
      <c r="L3435" s="11">
        <f t="shared" si="283"/>
        <v>1497500</v>
      </c>
      <c r="M3435" s="12">
        <f t="shared" si="284"/>
        <v>563500</v>
      </c>
      <c r="N3435" s="12">
        <f t="shared" si="282"/>
        <v>1103050</v>
      </c>
    </row>
    <row r="3436" spans="1:14" ht="28.5" x14ac:dyDescent="0.2">
      <c r="A3436" s="25">
        <v>701560</v>
      </c>
      <c r="B3436" s="15" t="s">
        <v>4019</v>
      </c>
      <c r="C3436" s="15" t="s">
        <v>4247</v>
      </c>
      <c r="D3436" s="15" t="s">
        <v>4247</v>
      </c>
      <c r="E3436" s="15" t="s">
        <v>22</v>
      </c>
      <c r="F3436" s="13" t="s">
        <v>4260</v>
      </c>
      <c r="G3436" s="26"/>
      <c r="H3436" s="7">
        <v>2.4000000000000004</v>
      </c>
      <c r="I3436" s="27">
        <v>1.6</v>
      </c>
      <c r="J3436" s="27">
        <v>0.8</v>
      </c>
      <c r="K3436" s="7">
        <v>0</v>
      </c>
      <c r="L3436" s="11">
        <f t="shared" si="283"/>
        <v>958400</v>
      </c>
      <c r="M3436" s="12">
        <f t="shared" si="284"/>
        <v>360640</v>
      </c>
      <c r="N3436" s="12">
        <f t="shared" si="282"/>
        <v>705952</v>
      </c>
    </row>
    <row r="3437" spans="1:14" ht="28.5" x14ac:dyDescent="0.2">
      <c r="A3437" s="25">
        <v>701570</v>
      </c>
      <c r="B3437" s="15" t="s">
        <v>4019</v>
      </c>
      <c r="C3437" s="15" t="s">
        <v>4247</v>
      </c>
      <c r="D3437" s="15" t="s">
        <v>4247</v>
      </c>
      <c r="E3437" s="15" t="s">
        <v>22</v>
      </c>
      <c r="F3437" s="13" t="s">
        <v>4261</v>
      </c>
      <c r="G3437" s="26"/>
      <c r="H3437" s="7">
        <v>1.7000000000000002</v>
      </c>
      <c r="I3437" s="27">
        <v>1.1000000000000001</v>
      </c>
      <c r="J3437" s="27">
        <v>0.6</v>
      </c>
      <c r="K3437" s="7">
        <v>0</v>
      </c>
      <c r="L3437" s="11">
        <f t="shared" si="283"/>
        <v>691100</v>
      </c>
      <c r="M3437" s="12">
        <f t="shared" si="284"/>
        <v>256890</v>
      </c>
      <c r="N3437" s="12">
        <f t="shared" si="282"/>
        <v>511277</v>
      </c>
    </row>
    <row r="3438" spans="1:14" ht="28.5" x14ac:dyDescent="0.2">
      <c r="A3438" s="25">
        <v>701590</v>
      </c>
      <c r="B3438" s="15" t="s">
        <v>4019</v>
      </c>
      <c r="C3438" s="15" t="s">
        <v>4247</v>
      </c>
      <c r="D3438" s="15" t="s">
        <v>4247</v>
      </c>
      <c r="E3438" s="15" t="s">
        <v>22</v>
      </c>
      <c r="F3438" s="13" t="s">
        <v>4262</v>
      </c>
      <c r="G3438" s="26"/>
      <c r="H3438" s="7">
        <v>2</v>
      </c>
      <c r="I3438" s="27">
        <v>1.3</v>
      </c>
      <c r="J3438" s="27">
        <v>0.7</v>
      </c>
      <c r="K3438" s="7">
        <v>0</v>
      </c>
      <c r="L3438" s="11">
        <f t="shared" si="283"/>
        <v>810900</v>
      </c>
      <c r="M3438" s="12">
        <f t="shared" si="284"/>
        <v>301970</v>
      </c>
      <c r="N3438" s="12">
        <f t="shared" si="282"/>
        <v>599521</v>
      </c>
    </row>
    <row r="3439" spans="1:14" ht="28.5" x14ac:dyDescent="0.2">
      <c r="A3439" s="25">
        <v>701595</v>
      </c>
      <c r="B3439" s="15" t="s">
        <v>4019</v>
      </c>
      <c r="C3439" s="15" t="s">
        <v>4247</v>
      </c>
      <c r="D3439" s="15" t="s">
        <v>4247</v>
      </c>
      <c r="E3439" s="15" t="s">
        <v>22</v>
      </c>
      <c r="F3439" s="13" t="s">
        <v>4263</v>
      </c>
      <c r="G3439" s="26"/>
      <c r="H3439" s="7">
        <v>1.7000000000000002</v>
      </c>
      <c r="I3439" s="27">
        <v>1.1000000000000001</v>
      </c>
      <c r="J3439" s="27">
        <v>0.6</v>
      </c>
      <c r="K3439" s="7">
        <v>0</v>
      </c>
      <c r="L3439" s="11">
        <f t="shared" si="283"/>
        <v>691100</v>
      </c>
      <c r="M3439" s="12">
        <f t="shared" si="284"/>
        <v>256890</v>
      </c>
      <c r="N3439" s="12">
        <f t="shared" si="282"/>
        <v>511277</v>
      </c>
    </row>
    <row r="3440" spans="1:14" ht="28.5" x14ac:dyDescent="0.2">
      <c r="A3440" s="25">
        <v>701600</v>
      </c>
      <c r="B3440" s="15" t="s">
        <v>4019</v>
      </c>
      <c r="C3440" s="15" t="s">
        <v>4247</v>
      </c>
      <c r="D3440" s="15" t="s">
        <v>4247</v>
      </c>
      <c r="E3440" s="15" t="s">
        <v>22</v>
      </c>
      <c r="F3440" s="13" t="s">
        <v>4264</v>
      </c>
      <c r="G3440" s="26"/>
      <c r="H3440" s="7">
        <v>1.7000000000000002</v>
      </c>
      <c r="I3440" s="27">
        <v>1.1000000000000001</v>
      </c>
      <c r="J3440" s="27">
        <v>0.6</v>
      </c>
      <c r="K3440" s="7">
        <v>0</v>
      </c>
      <c r="L3440" s="11">
        <f t="shared" si="283"/>
        <v>691100</v>
      </c>
      <c r="M3440" s="12">
        <f t="shared" si="284"/>
        <v>256890</v>
      </c>
      <c r="N3440" s="12">
        <f t="shared" si="282"/>
        <v>511277</v>
      </c>
    </row>
    <row r="3441" spans="1:14" ht="28.5" x14ac:dyDescent="0.2">
      <c r="A3441" s="25">
        <v>701605</v>
      </c>
      <c r="B3441" s="15" t="s">
        <v>4019</v>
      </c>
      <c r="C3441" s="15" t="s">
        <v>4247</v>
      </c>
      <c r="D3441" s="15" t="s">
        <v>4247</v>
      </c>
      <c r="E3441" s="15" t="s">
        <v>22</v>
      </c>
      <c r="F3441" s="13" t="s">
        <v>4265</v>
      </c>
      <c r="G3441" s="26"/>
      <c r="H3441" s="7">
        <v>1.9</v>
      </c>
      <c r="I3441" s="27">
        <v>1.3</v>
      </c>
      <c r="J3441" s="27">
        <v>0.6</v>
      </c>
      <c r="K3441" s="7">
        <v>0</v>
      </c>
      <c r="L3441" s="11">
        <f t="shared" si="283"/>
        <v>746500</v>
      </c>
      <c r="M3441" s="12">
        <f t="shared" si="284"/>
        <v>284070</v>
      </c>
      <c r="N3441" s="12">
        <f t="shared" si="282"/>
        <v>547651</v>
      </c>
    </row>
    <row r="3442" spans="1:14" ht="28.5" x14ac:dyDescent="0.2">
      <c r="A3442" s="25">
        <v>701610</v>
      </c>
      <c r="B3442" s="15" t="s">
        <v>4019</v>
      </c>
      <c r="C3442" s="15" t="s">
        <v>4247</v>
      </c>
      <c r="D3442" s="15" t="s">
        <v>4247</v>
      </c>
      <c r="E3442" s="15" t="s">
        <v>22</v>
      </c>
      <c r="F3442" s="13" t="s">
        <v>4266</v>
      </c>
      <c r="G3442" s="26"/>
      <c r="H3442" s="7">
        <v>2.0999999999999996</v>
      </c>
      <c r="I3442" s="27">
        <v>1.4</v>
      </c>
      <c r="J3442" s="27">
        <v>0.7</v>
      </c>
      <c r="K3442" s="7">
        <v>0</v>
      </c>
      <c r="L3442" s="11">
        <f t="shared" si="283"/>
        <v>838600</v>
      </c>
      <c r="M3442" s="12">
        <f t="shared" si="284"/>
        <v>315560</v>
      </c>
      <c r="N3442" s="12">
        <f t="shared" si="282"/>
        <v>617708</v>
      </c>
    </row>
    <row r="3443" spans="1:14" ht="57" x14ac:dyDescent="0.2">
      <c r="A3443" s="25">
        <v>701611</v>
      </c>
      <c r="B3443" s="15" t="s">
        <v>4019</v>
      </c>
      <c r="C3443" s="15" t="s">
        <v>4247</v>
      </c>
      <c r="D3443" s="15" t="s">
        <v>4247</v>
      </c>
      <c r="E3443" s="15" t="s">
        <v>22</v>
      </c>
      <c r="F3443" s="13" t="s">
        <v>4267</v>
      </c>
      <c r="G3443" s="26"/>
      <c r="H3443" s="7">
        <v>3.1500000000000004</v>
      </c>
      <c r="I3443" s="27">
        <v>2.1</v>
      </c>
      <c r="J3443" s="27">
        <v>1.05</v>
      </c>
      <c r="K3443" s="7">
        <v>0</v>
      </c>
      <c r="L3443" s="11">
        <f t="shared" si="283"/>
        <v>1257900</v>
      </c>
      <c r="M3443" s="12">
        <f t="shared" si="284"/>
        <v>473340</v>
      </c>
      <c r="N3443" s="12">
        <f t="shared" si="282"/>
        <v>926562</v>
      </c>
    </row>
    <row r="3444" spans="1:14" ht="28.5" x14ac:dyDescent="0.2">
      <c r="A3444" s="25">
        <v>701615</v>
      </c>
      <c r="B3444" s="15" t="s">
        <v>4019</v>
      </c>
      <c r="C3444" s="15" t="s">
        <v>4247</v>
      </c>
      <c r="D3444" s="15" t="s">
        <v>4247</v>
      </c>
      <c r="E3444" s="15" t="s">
        <v>22</v>
      </c>
      <c r="F3444" s="13" t="s">
        <v>4268</v>
      </c>
      <c r="G3444" s="26"/>
      <c r="H3444" s="7">
        <v>3</v>
      </c>
      <c r="I3444" s="27">
        <v>2</v>
      </c>
      <c r="J3444" s="27">
        <v>1</v>
      </c>
      <c r="K3444" s="7">
        <v>0</v>
      </c>
      <c r="L3444" s="11">
        <f t="shared" si="283"/>
        <v>1198000</v>
      </c>
      <c r="M3444" s="12">
        <f t="shared" si="284"/>
        <v>450800</v>
      </c>
      <c r="N3444" s="12">
        <f t="shared" si="282"/>
        <v>882440</v>
      </c>
    </row>
    <row r="3445" spans="1:14" ht="42.75" x14ac:dyDescent="0.2">
      <c r="A3445" s="25">
        <v>701620</v>
      </c>
      <c r="B3445" s="15" t="s">
        <v>4019</v>
      </c>
      <c r="C3445" s="15" t="s">
        <v>4247</v>
      </c>
      <c r="D3445" s="15" t="s">
        <v>4247</v>
      </c>
      <c r="E3445" s="15" t="s">
        <v>22</v>
      </c>
      <c r="F3445" s="13" t="s">
        <v>4269</v>
      </c>
      <c r="G3445" s="26"/>
      <c r="H3445" s="7">
        <v>3.3000000000000003</v>
      </c>
      <c r="I3445" s="27">
        <v>2.2000000000000002</v>
      </c>
      <c r="J3445" s="27">
        <v>1.1000000000000001</v>
      </c>
      <c r="K3445" s="7">
        <v>0</v>
      </c>
      <c r="L3445" s="11">
        <f t="shared" si="283"/>
        <v>1317800</v>
      </c>
      <c r="M3445" s="12">
        <f t="shared" si="284"/>
        <v>495880</v>
      </c>
      <c r="N3445" s="12">
        <f t="shared" si="282"/>
        <v>970684</v>
      </c>
    </row>
    <row r="3446" spans="1:14" ht="57" x14ac:dyDescent="0.2">
      <c r="A3446" s="25">
        <v>701625</v>
      </c>
      <c r="B3446" s="15" t="s">
        <v>4019</v>
      </c>
      <c r="C3446" s="15" t="s">
        <v>4247</v>
      </c>
      <c r="D3446" s="15" t="s">
        <v>4247</v>
      </c>
      <c r="E3446" s="15" t="s">
        <v>22</v>
      </c>
      <c r="F3446" s="13" t="s">
        <v>4270</v>
      </c>
      <c r="G3446" s="26"/>
      <c r="H3446" s="7">
        <v>4.5</v>
      </c>
      <c r="I3446" s="27">
        <v>3</v>
      </c>
      <c r="J3446" s="27">
        <v>1.5</v>
      </c>
      <c r="K3446" s="7">
        <v>0</v>
      </c>
      <c r="L3446" s="11">
        <f t="shared" si="283"/>
        <v>1797000</v>
      </c>
      <c r="M3446" s="12">
        <f t="shared" si="284"/>
        <v>676200</v>
      </c>
      <c r="N3446" s="12">
        <f t="shared" si="282"/>
        <v>1323660</v>
      </c>
    </row>
    <row r="3447" spans="1:14" ht="28.5" x14ac:dyDescent="0.2">
      <c r="A3447" s="25">
        <v>701626</v>
      </c>
      <c r="B3447" s="15" t="s">
        <v>4019</v>
      </c>
      <c r="C3447" s="15" t="s">
        <v>4247</v>
      </c>
      <c r="D3447" s="15" t="s">
        <v>4247</v>
      </c>
      <c r="E3447" s="15" t="s">
        <v>22</v>
      </c>
      <c r="F3447" s="13" t="s">
        <v>4271</v>
      </c>
      <c r="G3447" s="26"/>
      <c r="H3447" s="7">
        <v>5</v>
      </c>
      <c r="I3447" s="27">
        <v>3.35</v>
      </c>
      <c r="J3447" s="27">
        <v>1.65</v>
      </c>
      <c r="K3447" s="7">
        <v>0</v>
      </c>
      <c r="L3447" s="11">
        <f t="shared" si="283"/>
        <v>1990550</v>
      </c>
      <c r="M3447" s="12">
        <f t="shared" si="284"/>
        <v>750615</v>
      </c>
      <c r="N3447" s="12">
        <f t="shared" si="282"/>
        <v>1465119.5</v>
      </c>
    </row>
    <row r="3448" spans="1:14" ht="28.5" x14ac:dyDescent="0.2">
      <c r="A3448" s="25">
        <v>701655</v>
      </c>
      <c r="B3448" s="15" t="s">
        <v>4019</v>
      </c>
      <c r="C3448" s="15" t="s">
        <v>4247</v>
      </c>
      <c r="D3448" s="15" t="s">
        <v>4247</v>
      </c>
      <c r="E3448" s="15" t="s">
        <v>22</v>
      </c>
      <c r="F3448" s="13" t="s">
        <v>4272</v>
      </c>
      <c r="G3448" s="26"/>
      <c r="H3448" s="7">
        <v>2.9</v>
      </c>
      <c r="I3448" s="27">
        <v>1.95</v>
      </c>
      <c r="J3448" s="27">
        <v>0.95</v>
      </c>
      <c r="K3448" s="7">
        <v>0</v>
      </c>
      <c r="L3448" s="11">
        <f t="shared" si="283"/>
        <v>1151950</v>
      </c>
      <c r="M3448" s="12">
        <f t="shared" si="284"/>
        <v>435055</v>
      </c>
      <c r="N3448" s="12">
        <f t="shared" si="282"/>
        <v>847411.5</v>
      </c>
    </row>
    <row r="3449" spans="1:14" ht="28.5" x14ac:dyDescent="0.2">
      <c r="A3449" s="25">
        <v>701660</v>
      </c>
      <c r="B3449" s="15" t="s">
        <v>4019</v>
      </c>
      <c r="C3449" s="15" t="s">
        <v>4247</v>
      </c>
      <c r="D3449" s="15" t="s">
        <v>4247</v>
      </c>
      <c r="E3449" s="15" t="s">
        <v>22</v>
      </c>
      <c r="F3449" s="13" t="s">
        <v>4273</v>
      </c>
      <c r="G3449" s="26"/>
      <c r="H3449" s="7">
        <v>2.5</v>
      </c>
      <c r="I3449" s="27">
        <v>1.7</v>
      </c>
      <c r="J3449" s="27">
        <v>0.8</v>
      </c>
      <c r="K3449" s="7">
        <v>0</v>
      </c>
      <c r="L3449" s="11">
        <f t="shared" si="283"/>
        <v>986100</v>
      </c>
      <c r="M3449" s="12">
        <f t="shared" si="284"/>
        <v>374230</v>
      </c>
      <c r="N3449" s="12">
        <f t="shared" si="282"/>
        <v>724139</v>
      </c>
    </row>
    <row r="3450" spans="1:14" ht="28.5" x14ac:dyDescent="0.2">
      <c r="A3450" s="25">
        <v>701665</v>
      </c>
      <c r="B3450" s="15" t="s">
        <v>4019</v>
      </c>
      <c r="C3450" s="15" t="s">
        <v>4247</v>
      </c>
      <c r="D3450" s="15" t="s">
        <v>4247</v>
      </c>
      <c r="E3450" s="15" t="s">
        <v>22</v>
      </c>
      <c r="F3450" s="13" t="s">
        <v>4274</v>
      </c>
      <c r="G3450" s="26"/>
      <c r="H3450" s="7">
        <v>2.8</v>
      </c>
      <c r="I3450" s="27">
        <v>1.9</v>
      </c>
      <c r="J3450" s="27">
        <v>0.9</v>
      </c>
      <c r="K3450" s="7">
        <v>0</v>
      </c>
      <c r="L3450" s="11">
        <f t="shared" si="283"/>
        <v>1105900</v>
      </c>
      <c r="M3450" s="12">
        <f t="shared" si="284"/>
        <v>419310</v>
      </c>
      <c r="N3450" s="12">
        <f t="shared" si="282"/>
        <v>812383</v>
      </c>
    </row>
    <row r="3451" spans="1:14" ht="28.5" x14ac:dyDescent="0.2">
      <c r="A3451" s="25">
        <v>701666</v>
      </c>
      <c r="B3451" s="15" t="s">
        <v>4019</v>
      </c>
      <c r="C3451" s="15" t="s">
        <v>4247</v>
      </c>
      <c r="D3451" s="15" t="s">
        <v>4247</v>
      </c>
      <c r="E3451" s="15" t="s">
        <v>22</v>
      </c>
      <c r="F3451" s="13" t="s">
        <v>4275</v>
      </c>
      <c r="G3451" s="26"/>
      <c r="H3451" s="7">
        <v>2.8</v>
      </c>
      <c r="I3451" s="27">
        <v>1.9</v>
      </c>
      <c r="J3451" s="27">
        <v>0.9</v>
      </c>
      <c r="K3451" s="7">
        <v>0</v>
      </c>
      <c r="L3451" s="11">
        <f t="shared" si="283"/>
        <v>1105900</v>
      </c>
      <c r="M3451" s="12">
        <f t="shared" si="284"/>
        <v>419310</v>
      </c>
      <c r="N3451" s="12">
        <f t="shared" si="282"/>
        <v>812383</v>
      </c>
    </row>
    <row r="3452" spans="1:14" ht="42.75" x14ac:dyDescent="0.2">
      <c r="A3452" s="25">
        <v>701667</v>
      </c>
      <c r="B3452" s="15" t="s">
        <v>4019</v>
      </c>
      <c r="C3452" s="15" t="s">
        <v>4247</v>
      </c>
      <c r="D3452" s="15" t="s">
        <v>4247</v>
      </c>
      <c r="E3452" s="15" t="s">
        <v>22</v>
      </c>
      <c r="F3452" s="13" t="s">
        <v>4276</v>
      </c>
      <c r="G3452" s="26"/>
      <c r="H3452" s="7">
        <v>4.5</v>
      </c>
      <c r="I3452" s="27">
        <v>3</v>
      </c>
      <c r="J3452" s="27">
        <v>1.5</v>
      </c>
      <c r="K3452" s="7">
        <v>0</v>
      </c>
      <c r="L3452" s="11">
        <f t="shared" si="283"/>
        <v>1797000</v>
      </c>
      <c r="M3452" s="12">
        <f t="shared" si="284"/>
        <v>676200</v>
      </c>
      <c r="N3452" s="12">
        <f t="shared" si="282"/>
        <v>1323660</v>
      </c>
    </row>
    <row r="3453" spans="1:14" ht="28.5" x14ac:dyDescent="0.2">
      <c r="A3453" s="25">
        <v>701670</v>
      </c>
      <c r="B3453" s="15" t="s">
        <v>4019</v>
      </c>
      <c r="C3453" s="15" t="s">
        <v>4247</v>
      </c>
      <c r="D3453" s="15" t="s">
        <v>4247</v>
      </c>
      <c r="E3453" s="15" t="s">
        <v>22</v>
      </c>
      <c r="F3453" s="13" t="s">
        <v>4277</v>
      </c>
      <c r="G3453" s="26"/>
      <c r="H3453" s="7">
        <v>3</v>
      </c>
      <c r="I3453" s="27">
        <v>2</v>
      </c>
      <c r="J3453" s="27">
        <v>1</v>
      </c>
      <c r="K3453" s="7">
        <v>0</v>
      </c>
      <c r="L3453" s="11">
        <f t="shared" si="283"/>
        <v>1198000</v>
      </c>
      <c r="M3453" s="12">
        <f t="shared" si="284"/>
        <v>450800</v>
      </c>
      <c r="N3453" s="12">
        <f t="shared" si="282"/>
        <v>882440</v>
      </c>
    </row>
    <row r="3454" spans="1:14" ht="28.5" x14ac:dyDescent="0.2">
      <c r="A3454" s="25">
        <v>701680</v>
      </c>
      <c r="B3454" s="15" t="s">
        <v>4019</v>
      </c>
      <c r="C3454" s="15" t="s">
        <v>4247</v>
      </c>
      <c r="D3454" s="15" t="s">
        <v>4247</v>
      </c>
      <c r="E3454" s="15" t="s">
        <v>22</v>
      </c>
      <c r="F3454" s="13" t="s">
        <v>4278</v>
      </c>
      <c r="G3454" s="26"/>
      <c r="H3454" s="7">
        <v>2</v>
      </c>
      <c r="I3454" s="27">
        <v>1.3</v>
      </c>
      <c r="J3454" s="27">
        <v>0.7</v>
      </c>
      <c r="K3454" s="7">
        <v>0</v>
      </c>
      <c r="L3454" s="11">
        <f t="shared" si="283"/>
        <v>810900</v>
      </c>
      <c r="M3454" s="12">
        <f t="shared" si="284"/>
        <v>301970</v>
      </c>
      <c r="N3454" s="12">
        <f t="shared" si="282"/>
        <v>599521</v>
      </c>
    </row>
    <row r="3455" spans="1:14" ht="28.5" x14ac:dyDescent="0.2">
      <c r="A3455" s="25">
        <v>701685</v>
      </c>
      <c r="B3455" s="15" t="s">
        <v>4019</v>
      </c>
      <c r="C3455" s="15" t="s">
        <v>4247</v>
      </c>
      <c r="D3455" s="15" t="s">
        <v>4247</v>
      </c>
      <c r="E3455" s="15" t="s">
        <v>22</v>
      </c>
      <c r="F3455" s="13" t="s">
        <v>4279</v>
      </c>
      <c r="G3455" s="26"/>
      <c r="H3455" s="7">
        <v>4.5</v>
      </c>
      <c r="I3455" s="27">
        <v>3</v>
      </c>
      <c r="J3455" s="27">
        <v>1.5</v>
      </c>
      <c r="K3455" s="7">
        <v>0</v>
      </c>
      <c r="L3455" s="11">
        <f t="shared" si="283"/>
        <v>1797000</v>
      </c>
      <c r="M3455" s="12">
        <f t="shared" si="284"/>
        <v>676200</v>
      </c>
      <c r="N3455" s="12">
        <f t="shared" si="282"/>
        <v>1323660</v>
      </c>
    </row>
    <row r="3456" spans="1:14" ht="28.5" x14ac:dyDescent="0.2">
      <c r="A3456" s="25">
        <v>701690</v>
      </c>
      <c r="B3456" s="15" t="s">
        <v>4019</v>
      </c>
      <c r="C3456" s="15" t="s">
        <v>4247</v>
      </c>
      <c r="D3456" s="15" t="s">
        <v>4247</v>
      </c>
      <c r="E3456" s="15" t="s">
        <v>22</v>
      </c>
      <c r="F3456" s="13" t="s">
        <v>4280</v>
      </c>
      <c r="G3456" s="26"/>
      <c r="H3456" s="7">
        <v>3.5</v>
      </c>
      <c r="I3456" s="27">
        <v>2.2999999999999998</v>
      </c>
      <c r="J3456" s="27">
        <v>1.2</v>
      </c>
      <c r="K3456" s="7">
        <v>0</v>
      </c>
      <c r="L3456" s="11">
        <f t="shared" si="283"/>
        <v>1409900</v>
      </c>
      <c r="M3456" s="12">
        <f t="shared" si="284"/>
        <v>527370</v>
      </c>
      <c r="N3456" s="12">
        <f t="shared" si="282"/>
        <v>1040741</v>
      </c>
    </row>
    <row r="3457" spans="1:14" ht="28.5" x14ac:dyDescent="0.2">
      <c r="A3457" s="25">
        <v>701695</v>
      </c>
      <c r="B3457" s="15" t="s">
        <v>4019</v>
      </c>
      <c r="C3457" s="15" t="s">
        <v>4247</v>
      </c>
      <c r="D3457" s="15" t="s">
        <v>4247</v>
      </c>
      <c r="E3457" s="15" t="s">
        <v>22</v>
      </c>
      <c r="F3457" s="13" t="s">
        <v>4281</v>
      </c>
      <c r="G3457" s="26"/>
      <c r="H3457" s="7">
        <v>3</v>
      </c>
      <c r="I3457" s="27">
        <v>2</v>
      </c>
      <c r="J3457" s="27">
        <v>1</v>
      </c>
      <c r="K3457" s="7">
        <v>0</v>
      </c>
      <c r="L3457" s="11">
        <f t="shared" si="283"/>
        <v>1198000</v>
      </c>
      <c r="M3457" s="12">
        <f t="shared" si="284"/>
        <v>450800</v>
      </c>
      <c r="N3457" s="12">
        <f t="shared" si="282"/>
        <v>882440</v>
      </c>
    </row>
    <row r="3458" spans="1:14" ht="28.5" x14ac:dyDescent="0.2">
      <c r="A3458" s="25">
        <v>701696</v>
      </c>
      <c r="B3458" s="15" t="s">
        <v>4019</v>
      </c>
      <c r="C3458" s="15" t="s">
        <v>4247</v>
      </c>
      <c r="D3458" s="15" t="s">
        <v>4247</v>
      </c>
      <c r="E3458" s="15" t="s">
        <v>22</v>
      </c>
      <c r="F3458" s="13" t="s">
        <v>4282</v>
      </c>
      <c r="G3458" s="26" t="s">
        <v>4283</v>
      </c>
      <c r="H3458" s="7">
        <v>3</v>
      </c>
      <c r="I3458" s="27">
        <v>2</v>
      </c>
      <c r="J3458" s="27">
        <v>1</v>
      </c>
      <c r="K3458" s="7">
        <v>0</v>
      </c>
      <c r="L3458" s="11">
        <f t="shared" si="283"/>
        <v>1198000</v>
      </c>
      <c r="M3458" s="12">
        <f t="shared" si="284"/>
        <v>450800</v>
      </c>
      <c r="N3458" s="12">
        <f t="shared" si="282"/>
        <v>882440</v>
      </c>
    </row>
    <row r="3459" spans="1:14" ht="28.5" x14ac:dyDescent="0.2">
      <c r="A3459" s="25">
        <v>701700</v>
      </c>
      <c r="B3459" s="15" t="s">
        <v>4019</v>
      </c>
      <c r="C3459" s="15" t="s">
        <v>4247</v>
      </c>
      <c r="D3459" s="15" t="s">
        <v>4247</v>
      </c>
      <c r="E3459" s="15" t="s">
        <v>22</v>
      </c>
      <c r="F3459" s="13" t="s">
        <v>4284</v>
      </c>
      <c r="G3459" s="26"/>
      <c r="H3459" s="7">
        <v>3</v>
      </c>
      <c r="I3459" s="27">
        <v>2</v>
      </c>
      <c r="J3459" s="27">
        <v>1</v>
      </c>
      <c r="K3459" s="7">
        <v>0</v>
      </c>
      <c r="L3459" s="11">
        <f t="shared" si="283"/>
        <v>1198000</v>
      </c>
      <c r="M3459" s="12">
        <f t="shared" si="284"/>
        <v>450800</v>
      </c>
      <c r="N3459" s="12">
        <f t="shared" si="282"/>
        <v>882440</v>
      </c>
    </row>
    <row r="3460" spans="1:14" ht="42.75" x14ac:dyDescent="0.2">
      <c r="A3460" s="25">
        <v>701705</v>
      </c>
      <c r="B3460" s="15" t="s">
        <v>4019</v>
      </c>
      <c r="C3460" s="15" t="s">
        <v>4247</v>
      </c>
      <c r="D3460" s="15" t="s">
        <v>4247</v>
      </c>
      <c r="E3460" s="15" t="s">
        <v>22</v>
      </c>
      <c r="F3460" s="13" t="s">
        <v>4285</v>
      </c>
      <c r="G3460" s="26"/>
      <c r="H3460" s="7">
        <v>3</v>
      </c>
      <c r="I3460" s="27">
        <v>2</v>
      </c>
      <c r="J3460" s="27">
        <v>1</v>
      </c>
      <c r="K3460" s="7">
        <v>0</v>
      </c>
      <c r="L3460" s="11">
        <f t="shared" si="283"/>
        <v>1198000</v>
      </c>
      <c r="M3460" s="12">
        <f t="shared" si="284"/>
        <v>450800</v>
      </c>
      <c r="N3460" s="12">
        <f t="shared" ref="N3460:N3523" si="285">L3460- ((M3460*70)/100)</f>
        <v>882440</v>
      </c>
    </row>
    <row r="3461" spans="1:14" ht="28.5" x14ac:dyDescent="0.2">
      <c r="A3461" s="25">
        <v>701706</v>
      </c>
      <c r="B3461" s="15" t="s">
        <v>4019</v>
      </c>
      <c r="C3461" s="15" t="s">
        <v>4247</v>
      </c>
      <c r="D3461" s="15" t="s">
        <v>4247</v>
      </c>
      <c r="E3461" s="15" t="s">
        <v>22</v>
      </c>
      <c r="F3461" s="13" t="s">
        <v>4286</v>
      </c>
      <c r="G3461" s="26"/>
      <c r="H3461" s="7">
        <v>3</v>
      </c>
      <c r="I3461" s="27">
        <v>2</v>
      </c>
      <c r="J3461" s="27">
        <v>1</v>
      </c>
      <c r="K3461" s="7">
        <v>0</v>
      </c>
      <c r="L3461" s="11">
        <f t="shared" si="283"/>
        <v>1198000</v>
      </c>
      <c r="M3461" s="12">
        <f t="shared" si="284"/>
        <v>450800</v>
      </c>
      <c r="N3461" s="12">
        <f t="shared" si="285"/>
        <v>882440</v>
      </c>
    </row>
    <row r="3462" spans="1:14" ht="28.5" x14ac:dyDescent="0.2">
      <c r="A3462" s="25">
        <v>701707</v>
      </c>
      <c r="B3462" s="15" t="s">
        <v>4019</v>
      </c>
      <c r="C3462" s="15" t="s">
        <v>4247</v>
      </c>
      <c r="D3462" s="15" t="s">
        <v>4247</v>
      </c>
      <c r="E3462" s="15" t="s">
        <v>22</v>
      </c>
      <c r="F3462" s="13" t="s">
        <v>4287</v>
      </c>
      <c r="G3462" s="26"/>
      <c r="H3462" s="7">
        <v>3</v>
      </c>
      <c r="I3462" s="27">
        <v>2</v>
      </c>
      <c r="J3462" s="27">
        <v>1</v>
      </c>
      <c r="K3462" s="7">
        <v>0</v>
      </c>
      <c r="L3462" s="11">
        <f t="shared" si="283"/>
        <v>1198000</v>
      </c>
      <c r="M3462" s="12">
        <f t="shared" si="284"/>
        <v>450800</v>
      </c>
      <c r="N3462" s="12">
        <f t="shared" si="285"/>
        <v>882440</v>
      </c>
    </row>
    <row r="3463" spans="1:14" ht="42.75" x14ac:dyDescent="0.2">
      <c r="A3463" s="25">
        <v>701715</v>
      </c>
      <c r="B3463" s="15" t="s">
        <v>4019</v>
      </c>
      <c r="C3463" s="15" t="s">
        <v>4247</v>
      </c>
      <c r="D3463" s="15" t="s">
        <v>4247</v>
      </c>
      <c r="E3463" s="15" t="s">
        <v>22</v>
      </c>
      <c r="F3463" s="13" t="s">
        <v>4288</v>
      </c>
      <c r="G3463" s="26"/>
      <c r="H3463" s="7">
        <v>3.75</v>
      </c>
      <c r="I3463" s="27">
        <v>2.5</v>
      </c>
      <c r="J3463" s="27">
        <v>1.25</v>
      </c>
      <c r="K3463" s="7">
        <v>0</v>
      </c>
      <c r="L3463" s="11">
        <f t="shared" si="283"/>
        <v>1497500</v>
      </c>
      <c r="M3463" s="12">
        <f t="shared" si="284"/>
        <v>563500</v>
      </c>
      <c r="N3463" s="12">
        <f t="shared" si="285"/>
        <v>1103050</v>
      </c>
    </row>
    <row r="3464" spans="1:14" ht="28.5" x14ac:dyDescent="0.2">
      <c r="A3464" s="25">
        <v>701716</v>
      </c>
      <c r="B3464" s="15" t="s">
        <v>4019</v>
      </c>
      <c r="C3464" s="15" t="s">
        <v>4247</v>
      </c>
      <c r="D3464" s="15" t="s">
        <v>4247</v>
      </c>
      <c r="E3464" s="15" t="s">
        <v>22</v>
      </c>
      <c r="F3464" s="13" t="s">
        <v>4289</v>
      </c>
      <c r="G3464" s="26"/>
      <c r="H3464" s="7">
        <v>6</v>
      </c>
      <c r="I3464" s="27">
        <v>4</v>
      </c>
      <c r="J3464" s="27">
        <v>2</v>
      </c>
      <c r="K3464" s="7">
        <v>0</v>
      </c>
      <c r="L3464" s="11">
        <f t="shared" si="283"/>
        <v>2396000</v>
      </c>
      <c r="M3464" s="12">
        <f t="shared" si="284"/>
        <v>901600</v>
      </c>
      <c r="N3464" s="12">
        <f t="shared" si="285"/>
        <v>1764880</v>
      </c>
    </row>
    <row r="3465" spans="1:14" ht="28.5" x14ac:dyDescent="0.2">
      <c r="A3465" s="25">
        <v>701717</v>
      </c>
      <c r="B3465" s="15" t="s">
        <v>4019</v>
      </c>
      <c r="C3465" s="15" t="s">
        <v>4247</v>
      </c>
      <c r="D3465" s="15" t="s">
        <v>4247</v>
      </c>
      <c r="E3465" s="15" t="s">
        <v>22</v>
      </c>
      <c r="F3465" s="13" t="s">
        <v>4290</v>
      </c>
      <c r="G3465" s="26"/>
      <c r="H3465" s="7">
        <v>2.5</v>
      </c>
      <c r="I3465" s="27">
        <v>1.7</v>
      </c>
      <c r="J3465" s="27">
        <v>0.8</v>
      </c>
      <c r="K3465" s="7">
        <v>0</v>
      </c>
      <c r="L3465" s="11">
        <f t="shared" si="283"/>
        <v>986100</v>
      </c>
      <c r="M3465" s="12">
        <f t="shared" si="284"/>
        <v>374230</v>
      </c>
      <c r="N3465" s="12">
        <f t="shared" si="285"/>
        <v>724139</v>
      </c>
    </row>
    <row r="3466" spans="1:14" ht="42.75" x14ac:dyDescent="0.2">
      <c r="A3466" s="25">
        <v>701718</v>
      </c>
      <c r="B3466" s="15" t="s">
        <v>4019</v>
      </c>
      <c r="C3466" s="15" t="s">
        <v>4247</v>
      </c>
      <c r="D3466" s="15" t="s">
        <v>4247</v>
      </c>
      <c r="E3466" s="15" t="s">
        <v>22</v>
      </c>
      <c r="F3466" s="13" t="s">
        <v>4291</v>
      </c>
      <c r="G3466" s="26"/>
      <c r="H3466" s="7">
        <v>4.5</v>
      </c>
      <c r="I3466" s="27">
        <v>3</v>
      </c>
      <c r="J3466" s="27">
        <v>1.5</v>
      </c>
      <c r="K3466" s="7">
        <v>0</v>
      </c>
      <c r="L3466" s="11">
        <f t="shared" si="283"/>
        <v>1797000</v>
      </c>
      <c r="M3466" s="12">
        <f t="shared" si="284"/>
        <v>676200</v>
      </c>
      <c r="N3466" s="12">
        <f t="shared" si="285"/>
        <v>1323660</v>
      </c>
    </row>
    <row r="3467" spans="1:14" ht="57" x14ac:dyDescent="0.2">
      <c r="A3467" s="25">
        <v>701720</v>
      </c>
      <c r="B3467" s="15" t="s">
        <v>4019</v>
      </c>
      <c r="C3467" s="15" t="s">
        <v>4247</v>
      </c>
      <c r="D3467" s="15" t="s">
        <v>4247</v>
      </c>
      <c r="E3467" s="15" t="s">
        <v>22</v>
      </c>
      <c r="F3467" s="13" t="s">
        <v>4292</v>
      </c>
      <c r="G3467" s="26"/>
      <c r="H3467" s="7">
        <v>4.5</v>
      </c>
      <c r="I3467" s="27">
        <v>3</v>
      </c>
      <c r="J3467" s="27">
        <v>1.5</v>
      </c>
      <c r="K3467" s="7">
        <v>0</v>
      </c>
      <c r="L3467" s="11">
        <f t="shared" ref="L3467:L3530" si="286">I3467*277000+J3467*644000</f>
        <v>1797000</v>
      </c>
      <c r="M3467" s="12">
        <f t="shared" ref="M3467:M3530" si="287">(I3467*135900)+(J3467*179000)</f>
        <v>676200</v>
      </c>
      <c r="N3467" s="12">
        <f t="shared" si="285"/>
        <v>1323660</v>
      </c>
    </row>
    <row r="3468" spans="1:14" ht="42.75" x14ac:dyDescent="0.2">
      <c r="A3468" s="25">
        <v>701725</v>
      </c>
      <c r="B3468" s="15" t="s">
        <v>4019</v>
      </c>
      <c r="C3468" s="15" t="s">
        <v>4247</v>
      </c>
      <c r="D3468" s="15" t="s">
        <v>4247</v>
      </c>
      <c r="E3468" s="15" t="s">
        <v>22</v>
      </c>
      <c r="F3468" s="13" t="s">
        <v>4293</v>
      </c>
      <c r="G3468" s="26"/>
      <c r="H3468" s="7">
        <v>5</v>
      </c>
      <c r="I3468" s="27">
        <v>3.4</v>
      </c>
      <c r="J3468" s="27">
        <v>1.6</v>
      </c>
      <c r="K3468" s="7">
        <v>0</v>
      </c>
      <c r="L3468" s="11">
        <f t="shared" si="286"/>
        <v>1972200</v>
      </c>
      <c r="M3468" s="12">
        <f t="shared" si="287"/>
        <v>748460</v>
      </c>
      <c r="N3468" s="12">
        <f t="shared" si="285"/>
        <v>1448278</v>
      </c>
    </row>
    <row r="3469" spans="1:14" ht="28.5" x14ac:dyDescent="0.2">
      <c r="A3469" s="25">
        <v>701726</v>
      </c>
      <c r="B3469" s="15" t="s">
        <v>4019</v>
      </c>
      <c r="C3469" s="15" t="s">
        <v>4247</v>
      </c>
      <c r="D3469" s="15" t="s">
        <v>4247</v>
      </c>
      <c r="E3469" s="15" t="s">
        <v>22</v>
      </c>
      <c r="F3469" s="13" t="s">
        <v>4294</v>
      </c>
      <c r="G3469" s="26"/>
      <c r="H3469" s="7">
        <v>3</v>
      </c>
      <c r="I3469" s="27">
        <v>2</v>
      </c>
      <c r="J3469" s="27">
        <v>1</v>
      </c>
      <c r="K3469" s="7">
        <v>0</v>
      </c>
      <c r="L3469" s="11">
        <f t="shared" si="286"/>
        <v>1198000</v>
      </c>
      <c r="M3469" s="12">
        <f t="shared" si="287"/>
        <v>450800</v>
      </c>
      <c r="N3469" s="12">
        <f t="shared" si="285"/>
        <v>882440</v>
      </c>
    </row>
    <row r="3470" spans="1:14" ht="28.5" x14ac:dyDescent="0.2">
      <c r="A3470" s="25">
        <v>701727</v>
      </c>
      <c r="B3470" s="15" t="s">
        <v>4019</v>
      </c>
      <c r="C3470" s="15" t="s">
        <v>4247</v>
      </c>
      <c r="D3470" s="15" t="s">
        <v>4247</v>
      </c>
      <c r="E3470" s="15" t="s">
        <v>22</v>
      </c>
      <c r="F3470" s="13" t="s">
        <v>4295</v>
      </c>
      <c r="G3470" s="26"/>
      <c r="H3470" s="7">
        <v>3</v>
      </c>
      <c r="I3470" s="27">
        <v>2</v>
      </c>
      <c r="J3470" s="27">
        <v>1</v>
      </c>
      <c r="K3470" s="7">
        <v>0</v>
      </c>
      <c r="L3470" s="11">
        <f t="shared" si="286"/>
        <v>1198000</v>
      </c>
      <c r="M3470" s="12">
        <f t="shared" si="287"/>
        <v>450800</v>
      </c>
      <c r="N3470" s="12">
        <f t="shared" si="285"/>
        <v>882440</v>
      </c>
    </row>
    <row r="3471" spans="1:14" ht="71.25" x14ac:dyDescent="0.2">
      <c r="A3471" s="25">
        <v>701730</v>
      </c>
      <c r="B3471" s="15" t="s">
        <v>4019</v>
      </c>
      <c r="C3471" s="15" t="s">
        <v>4247</v>
      </c>
      <c r="D3471" s="15" t="s">
        <v>4247</v>
      </c>
      <c r="E3471" s="15" t="s">
        <v>22</v>
      </c>
      <c r="F3471" s="13" t="s">
        <v>4296</v>
      </c>
      <c r="G3471" s="26"/>
      <c r="H3471" s="7">
        <v>6</v>
      </c>
      <c r="I3471" s="27">
        <v>4</v>
      </c>
      <c r="J3471" s="27">
        <v>2</v>
      </c>
      <c r="K3471" s="7">
        <v>0</v>
      </c>
      <c r="L3471" s="11">
        <f t="shared" si="286"/>
        <v>2396000</v>
      </c>
      <c r="M3471" s="12">
        <f t="shared" si="287"/>
        <v>901600</v>
      </c>
      <c r="N3471" s="12">
        <f t="shared" si="285"/>
        <v>1764880</v>
      </c>
    </row>
    <row r="3472" spans="1:14" ht="28.5" x14ac:dyDescent="0.2">
      <c r="A3472" s="25">
        <v>701731</v>
      </c>
      <c r="B3472" s="15" t="s">
        <v>4019</v>
      </c>
      <c r="C3472" s="15" t="s">
        <v>4247</v>
      </c>
      <c r="D3472" s="15" t="s">
        <v>4247</v>
      </c>
      <c r="E3472" s="15" t="s">
        <v>22</v>
      </c>
      <c r="F3472" s="13" t="s">
        <v>4297</v>
      </c>
      <c r="G3472" s="26" t="s">
        <v>4298</v>
      </c>
      <c r="H3472" s="7">
        <v>7.1</v>
      </c>
      <c r="I3472" s="27">
        <v>4.8</v>
      </c>
      <c r="J3472" s="27">
        <v>2.2999999999999998</v>
      </c>
      <c r="K3472" s="7">
        <v>0</v>
      </c>
      <c r="L3472" s="11">
        <f t="shared" si="286"/>
        <v>2810800</v>
      </c>
      <c r="M3472" s="12">
        <f t="shared" si="287"/>
        <v>1064020</v>
      </c>
      <c r="N3472" s="12">
        <f t="shared" si="285"/>
        <v>2065986</v>
      </c>
    </row>
    <row r="3473" spans="1:14" ht="28.5" x14ac:dyDescent="0.2">
      <c r="A3473" s="25">
        <v>701732</v>
      </c>
      <c r="B3473" s="15" t="s">
        <v>4019</v>
      </c>
      <c r="C3473" s="15" t="s">
        <v>4247</v>
      </c>
      <c r="D3473" s="15" t="s">
        <v>4247</v>
      </c>
      <c r="E3473" s="15" t="s">
        <v>22</v>
      </c>
      <c r="F3473" s="13" t="s">
        <v>4299</v>
      </c>
      <c r="G3473" s="26"/>
      <c r="H3473" s="7">
        <v>5.5</v>
      </c>
      <c r="I3473" s="27">
        <v>3.7</v>
      </c>
      <c r="J3473" s="27">
        <v>1.8</v>
      </c>
      <c r="K3473" s="7">
        <v>0</v>
      </c>
      <c r="L3473" s="11">
        <f t="shared" si="286"/>
        <v>2184100</v>
      </c>
      <c r="M3473" s="12">
        <f t="shared" si="287"/>
        <v>825030</v>
      </c>
      <c r="N3473" s="12">
        <f t="shared" si="285"/>
        <v>1606579</v>
      </c>
    </row>
    <row r="3474" spans="1:14" ht="42.75" x14ac:dyDescent="0.2">
      <c r="A3474" s="25">
        <v>701735</v>
      </c>
      <c r="B3474" s="15" t="s">
        <v>4019</v>
      </c>
      <c r="C3474" s="15" t="s">
        <v>4247</v>
      </c>
      <c r="D3474" s="15" t="s">
        <v>4247</v>
      </c>
      <c r="E3474" s="15" t="s">
        <v>39</v>
      </c>
      <c r="F3474" s="13" t="s">
        <v>4300</v>
      </c>
      <c r="G3474" s="26"/>
      <c r="H3474" s="7">
        <v>2.5</v>
      </c>
      <c r="I3474" s="27">
        <v>1.7</v>
      </c>
      <c r="J3474" s="27">
        <v>0.8</v>
      </c>
      <c r="K3474" s="7">
        <v>0</v>
      </c>
      <c r="L3474" s="11">
        <f t="shared" si="286"/>
        <v>986100</v>
      </c>
      <c r="M3474" s="12">
        <f t="shared" si="287"/>
        <v>374230</v>
      </c>
      <c r="N3474" s="12">
        <f t="shared" si="285"/>
        <v>724139</v>
      </c>
    </row>
    <row r="3475" spans="1:14" ht="28.5" x14ac:dyDescent="0.2">
      <c r="A3475" s="25">
        <v>701736</v>
      </c>
      <c r="B3475" s="15" t="s">
        <v>4019</v>
      </c>
      <c r="C3475" s="15" t="s">
        <v>4247</v>
      </c>
      <c r="D3475" s="15" t="s">
        <v>4247</v>
      </c>
      <c r="E3475" s="15" t="s">
        <v>22</v>
      </c>
      <c r="F3475" s="13" t="s">
        <v>4301</v>
      </c>
      <c r="G3475" s="26"/>
      <c r="H3475" s="7">
        <v>4.5</v>
      </c>
      <c r="I3475" s="27">
        <v>3</v>
      </c>
      <c r="J3475" s="27">
        <v>1.5</v>
      </c>
      <c r="K3475" s="7">
        <v>0</v>
      </c>
      <c r="L3475" s="12">
        <f t="shared" si="286"/>
        <v>1797000</v>
      </c>
      <c r="M3475" s="12">
        <f t="shared" si="287"/>
        <v>676200</v>
      </c>
      <c r="N3475" s="12">
        <f t="shared" si="285"/>
        <v>1323660</v>
      </c>
    </row>
    <row r="3476" spans="1:14" ht="42.75" x14ac:dyDescent="0.2">
      <c r="A3476" s="25">
        <v>701740</v>
      </c>
      <c r="B3476" s="15" t="s">
        <v>4019</v>
      </c>
      <c r="C3476" s="15" t="s">
        <v>4247</v>
      </c>
      <c r="D3476" s="15" t="s">
        <v>4247</v>
      </c>
      <c r="E3476" s="15" t="s">
        <v>22</v>
      </c>
      <c r="F3476" s="13" t="s">
        <v>4302</v>
      </c>
      <c r="G3476" s="26"/>
      <c r="H3476" s="7">
        <v>10.5</v>
      </c>
      <c r="I3476" s="27">
        <v>7</v>
      </c>
      <c r="J3476" s="27">
        <v>3.5</v>
      </c>
      <c r="K3476" s="7">
        <v>0</v>
      </c>
      <c r="L3476" s="11">
        <f t="shared" si="286"/>
        <v>4193000</v>
      </c>
      <c r="M3476" s="12">
        <f t="shared" si="287"/>
        <v>1577800</v>
      </c>
      <c r="N3476" s="12">
        <f t="shared" si="285"/>
        <v>3088540</v>
      </c>
    </row>
    <row r="3477" spans="1:14" ht="28.5" x14ac:dyDescent="0.2">
      <c r="A3477" s="25">
        <v>701745</v>
      </c>
      <c r="B3477" s="15" t="s">
        <v>4019</v>
      </c>
      <c r="C3477" s="15" t="s">
        <v>4247</v>
      </c>
      <c r="D3477" s="15" t="s">
        <v>4247</v>
      </c>
      <c r="E3477" s="15" t="s">
        <v>22</v>
      </c>
      <c r="F3477" s="13" t="s">
        <v>4303</v>
      </c>
      <c r="G3477" s="26"/>
      <c r="H3477" s="7">
        <v>10</v>
      </c>
      <c r="I3477" s="27">
        <v>6.7</v>
      </c>
      <c r="J3477" s="27">
        <v>3.3</v>
      </c>
      <c r="K3477" s="7">
        <v>0</v>
      </c>
      <c r="L3477" s="11">
        <f t="shared" si="286"/>
        <v>3981100</v>
      </c>
      <c r="M3477" s="12">
        <f t="shared" si="287"/>
        <v>1501230</v>
      </c>
      <c r="N3477" s="12">
        <f t="shared" si="285"/>
        <v>2930239</v>
      </c>
    </row>
    <row r="3478" spans="1:14" ht="28.5" x14ac:dyDescent="0.2">
      <c r="A3478" s="25">
        <v>701750</v>
      </c>
      <c r="B3478" s="15" t="s">
        <v>4019</v>
      </c>
      <c r="C3478" s="15" t="s">
        <v>4247</v>
      </c>
      <c r="D3478" s="15" t="s">
        <v>4247</v>
      </c>
      <c r="E3478" s="15" t="s">
        <v>22</v>
      </c>
      <c r="F3478" s="13" t="s">
        <v>4304</v>
      </c>
      <c r="G3478" s="26"/>
      <c r="H3478" s="7">
        <v>16.5</v>
      </c>
      <c r="I3478" s="27">
        <v>11</v>
      </c>
      <c r="J3478" s="27">
        <v>5.5</v>
      </c>
      <c r="K3478" s="7">
        <v>0</v>
      </c>
      <c r="L3478" s="11">
        <f t="shared" si="286"/>
        <v>6589000</v>
      </c>
      <c r="M3478" s="12">
        <f t="shared" si="287"/>
        <v>2479400</v>
      </c>
      <c r="N3478" s="12">
        <f t="shared" si="285"/>
        <v>4853420</v>
      </c>
    </row>
    <row r="3479" spans="1:14" ht="28.5" x14ac:dyDescent="0.2">
      <c r="A3479" s="25">
        <v>701755</v>
      </c>
      <c r="B3479" s="15" t="s">
        <v>4019</v>
      </c>
      <c r="C3479" s="15" t="s">
        <v>4247</v>
      </c>
      <c r="D3479" s="15" t="s">
        <v>4247</v>
      </c>
      <c r="E3479" s="15" t="s">
        <v>22</v>
      </c>
      <c r="F3479" s="13" t="s">
        <v>4305</v>
      </c>
      <c r="G3479" s="26"/>
      <c r="H3479" s="7">
        <v>9</v>
      </c>
      <c r="I3479" s="27">
        <v>6</v>
      </c>
      <c r="J3479" s="27">
        <v>3</v>
      </c>
      <c r="K3479" s="7">
        <v>0</v>
      </c>
      <c r="L3479" s="11">
        <f t="shared" si="286"/>
        <v>3594000</v>
      </c>
      <c r="M3479" s="12">
        <f t="shared" si="287"/>
        <v>1352400</v>
      </c>
      <c r="N3479" s="12">
        <f t="shared" si="285"/>
        <v>2647320</v>
      </c>
    </row>
    <row r="3480" spans="1:14" ht="28.5" x14ac:dyDescent="0.2">
      <c r="A3480" s="25">
        <v>701760</v>
      </c>
      <c r="B3480" s="15" t="s">
        <v>4019</v>
      </c>
      <c r="C3480" s="15" t="s">
        <v>4247</v>
      </c>
      <c r="D3480" s="15" t="s">
        <v>4247</v>
      </c>
      <c r="E3480" s="15" t="s">
        <v>22</v>
      </c>
      <c r="F3480" s="13" t="s">
        <v>4306</v>
      </c>
      <c r="G3480" s="26"/>
      <c r="H3480" s="7">
        <v>16.5</v>
      </c>
      <c r="I3480" s="27">
        <v>11</v>
      </c>
      <c r="J3480" s="27">
        <v>5.5</v>
      </c>
      <c r="K3480" s="7">
        <v>0</v>
      </c>
      <c r="L3480" s="11">
        <f t="shared" si="286"/>
        <v>6589000</v>
      </c>
      <c r="M3480" s="12">
        <f t="shared" si="287"/>
        <v>2479400</v>
      </c>
      <c r="N3480" s="12">
        <f t="shared" si="285"/>
        <v>4853420</v>
      </c>
    </row>
    <row r="3481" spans="1:14" ht="28.5" x14ac:dyDescent="0.2">
      <c r="A3481" s="25">
        <v>701765</v>
      </c>
      <c r="B3481" s="15" t="s">
        <v>4019</v>
      </c>
      <c r="C3481" s="15" t="s">
        <v>4247</v>
      </c>
      <c r="D3481" s="15" t="s">
        <v>4247</v>
      </c>
      <c r="E3481" s="15" t="s">
        <v>22</v>
      </c>
      <c r="F3481" s="13" t="s">
        <v>4307</v>
      </c>
      <c r="G3481" s="26"/>
      <c r="H3481" s="7">
        <v>9</v>
      </c>
      <c r="I3481" s="27">
        <v>6</v>
      </c>
      <c r="J3481" s="27">
        <v>3</v>
      </c>
      <c r="K3481" s="7">
        <v>0</v>
      </c>
      <c r="L3481" s="11">
        <f t="shared" si="286"/>
        <v>3594000</v>
      </c>
      <c r="M3481" s="12">
        <f t="shared" si="287"/>
        <v>1352400</v>
      </c>
      <c r="N3481" s="12">
        <f t="shared" si="285"/>
        <v>2647320</v>
      </c>
    </row>
    <row r="3482" spans="1:14" ht="28.5" x14ac:dyDescent="0.2">
      <c r="A3482" s="25">
        <v>701770</v>
      </c>
      <c r="B3482" s="15" t="s">
        <v>4019</v>
      </c>
      <c r="C3482" s="15" t="s">
        <v>4247</v>
      </c>
      <c r="D3482" s="15" t="s">
        <v>4247</v>
      </c>
      <c r="E3482" s="15" t="s">
        <v>22</v>
      </c>
      <c r="F3482" s="13" t="s">
        <v>4308</v>
      </c>
      <c r="G3482" s="26"/>
      <c r="H3482" s="7">
        <v>15</v>
      </c>
      <c r="I3482" s="27">
        <v>10</v>
      </c>
      <c r="J3482" s="27">
        <v>5</v>
      </c>
      <c r="K3482" s="7">
        <v>0</v>
      </c>
      <c r="L3482" s="11">
        <f t="shared" si="286"/>
        <v>5990000</v>
      </c>
      <c r="M3482" s="12">
        <f t="shared" si="287"/>
        <v>2254000</v>
      </c>
      <c r="N3482" s="12">
        <f t="shared" si="285"/>
        <v>4412200</v>
      </c>
    </row>
    <row r="3483" spans="1:14" ht="28.5" x14ac:dyDescent="0.2">
      <c r="A3483" s="25">
        <v>701775</v>
      </c>
      <c r="B3483" s="15" t="s">
        <v>4019</v>
      </c>
      <c r="C3483" s="15" t="s">
        <v>4247</v>
      </c>
      <c r="D3483" s="15" t="s">
        <v>4247</v>
      </c>
      <c r="E3483" s="15" t="s">
        <v>22</v>
      </c>
      <c r="F3483" s="13" t="s">
        <v>4309</v>
      </c>
      <c r="G3483" s="26"/>
      <c r="H3483" s="7">
        <v>15</v>
      </c>
      <c r="I3483" s="27">
        <v>10</v>
      </c>
      <c r="J3483" s="27">
        <v>5</v>
      </c>
      <c r="K3483" s="7">
        <v>0</v>
      </c>
      <c r="L3483" s="11">
        <f t="shared" si="286"/>
        <v>5990000</v>
      </c>
      <c r="M3483" s="12">
        <f t="shared" si="287"/>
        <v>2254000</v>
      </c>
      <c r="N3483" s="12">
        <f t="shared" si="285"/>
        <v>4412200</v>
      </c>
    </row>
    <row r="3484" spans="1:14" ht="28.5" x14ac:dyDescent="0.2">
      <c r="A3484" s="25">
        <v>701780</v>
      </c>
      <c r="B3484" s="15" t="s">
        <v>4019</v>
      </c>
      <c r="C3484" s="15" t="s">
        <v>4247</v>
      </c>
      <c r="D3484" s="15" t="s">
        <v>4247</v>
      </c>
      <c r="E3484" s="15" t="s">
        <v>22</v>
      </c>
      <c r="F3484" s="13" t="s">
        <v>4310</v>
      </c>
      <c r="G3484" s="26"/>
      <c r="H3484" s="7">
        <v>24</v>
      </c>
      <c r="I3484" s="27">
        <v>16</v>
      </c>
      <c r="J3484" s="27">
        <v>8</v>
      </c>
      <c r="K3484" s="7">
        <v>0</v>
      </c>
      <c r="L3484" s="11">
        <f t="shared" si="286"/>
        <v>9584000</v>
      </c>
      <c r="M3484" s="12">
        <f t="shared" si="287"/>
        <v>3606400</v>
      </c>
      <c r="N3484" s="12">
        <f t="shared" si="285"/>
        <v>7059520</v>
      </c>
    </row>
    <row r="3485" spans="1:14" ht="42.75" x14ac:dyDescent="0.2">
      <c r="A3485" s="25">
        <v>701785</v>
      </c>
      <c r="B3485" s="15" t="s">
        <v>4019</v>
      </c>
      <c r="C3485" s="15" t="s">
        <v>4247</v>
      </c>
      <c r="D3485" s="15" t="s">
        <v>4247</v>
      </c>
      <c r="E3485" s="15" t="s">
        <v>22</v>
      </c>
      <c r="F3485" s="13" t="s">
        <v>4311</v>
      </c>
      <c r="G3485" s="26"/>
      <c r="H3485" s="7">
        <v>10.5</v>
      </c>
      <c r="I3485" s="27">
        <v>7</v>
      </c>
      <c r="J3485" s="27">
        <v>3.5</v>
      </c>
      <c r="K3485" s="7">
        <v>0</v>
      </c>
      <c r="L3485" s="11">
        <f t="shared" si="286"/>
        <v>4193000</v>
      </c>
      <c r="M3485" s="12">
        <f t="shared" si="287"/>
        <v>1577800</v>
      </c>
      <c r="N3485" s="12">
        <f t="shared" si="285"/>
        <v>3088540</v>
      </c>
    </row>
    <row r="3486" spans="1:14" ht="28.5" x14ac:dyDescent="0.2">
      <c r="A3486" s="25">
        <v>701790</v>
      </c>
      <c r="B3486" s="15" t="s">
        <v>4019</v>
      </c>
      <c r="C3486" s="15" t="s">
        <v>4247</v>
      </c>
      <c r="D3486" s="15" t="s">
        <v>4247</v>
      </c>
      <c r="E3486" s="15" t="s">
        <v>22</v>
      </c>
      <c r="F3486" s="13" t="s">
        <v>4312</v>
      </c>
      <c r="G3486" s="26"/>
      <c r="H3486" s="7">
        <v>10.5</v>
      </c>
      <c r="I3486" s="27">
        <v>7</v>
      </c>
      <c r="J3486" s="27">
        <v>3.5</v>
      </c>
      <c r="K3486" s="7">
        <v>0</v>
      </c>
      <c r="L3486" s="11">
        <f t="shared" si="286"/>
        <v>4193000</v>
      </c>
      <c r="M3486" s="12">
        <f t="shared" si="287"/>
        <v>1577800</v>
      </c>
      <c r="N3486" s="12">
        <f t="shared" si="285"/>
        <v>3088540</v>
      </c>
    </row>
    <row r="3487" spans="1:14" ht="28.5" x14ac:dyDescent="0.2">
      <c r="A3487" s="25">
        <v>701795</v>
      </c>
      <c r="B3487" s="15" t="s">
        <v>4019</v>
      </c>
      <c r="C3487" s="15" t="s">
        <v>4247</v>
      </c>
      <c r="D3487" s="15" t="s">
        <v>4247</v>
      </c>
      <c r="E3487" s="15" t="s">
        <v>22</v>
      </c>
      <c r="F3487" s="13" t="s">
        <v>4313</v>
      </c>
      <c r="G3487" s="26"/>
      <c r="H3487" s="7">
        <v>9.3000000000000007</v>
      </c>
      <c r="I3487" s="27">
        <v>6.2</v>
      </c>
      <c r="J3487" s="27">
        <v>3.1</v>
      </c>
      <c r="K3487" s="7">
        <v>0</v>
      </c>
      <c r="L3487" s="11">
        <f t="shared" si="286"/>
        <v>3713800</v>
      </c>
      <c r="M3487" s="12">
        <f t="shared" si="287"/>
        <v>1397480</v>
      </c>
      <c r="N3487" s="12">
        <f t="shared" si="285"/>
        <v>2735564</v>
      </c>
    </row>
    <row r="3488" spans="1:14" ht="28.5" x14ac:dyDescent="0.2">
      <c r="A3488" s="25">
        <v>701800</v>
      </c>
      <c r="B3488" s="15" t="s">
        <v>4019</v>
      </c>
      <c r="C3488" s="15" t="s">
        <v>4247</v>
      </c>
      <c r="D3488" s="15" t="s">
        <v>4247</v>
      </c>
      <c r="E3488" s="15" t="s">
        <v>22</v>
      </c>
      <c r="F3488" s="13" t="s">
        <v>4314</v>
      </c>
      <c r="G3488" s="26"/>
      <c r="H3488" s="7">
        <v>12</v>
      </c>
      <c r="I3488" s="27">
        <v>8</v>
      </c>
      <c r="J3488" s="27">
        <v>4</v>
      </c>
      <c r="K3488" s="7">
        <v>0</v>
      </c>
      <c r="L3488" s="11">
        <f t="shared" si="286"/>
        <v>4792000</v>
      </c>
      <c r="M3488" s="12">
        <f t="shared" si="287"/>
        <v>1803200</v>
      </c>
      <c r="N3488" s="12">
        <f t="shared" si="285"/>
        <v>3529760</v>
      </c>
    </row>
    <row r="3489" spans="1:14" ht="28.5" x14ac:dyDescent="0.2">
      <c r="A3489" s="25">
        <v>701805</v>
      </c>
      <c r="B3489" s="15" t="s">
        <v>4019</v>
      </c>
      <c r="C3489" s="15" t="s">
        <v>4247</v>
      </c>
      <c r="D3489" s="15" t="s">
        <v>4247</v>
      </c>
      <c r="E3489" s="15" t="s">
        <v>22</v>
      </c>
      <c r="F3489" s="13" t="s">
        <v>4315</v>
      </c>
      <c r="G3489" s="26"/>
      <c r="H3489" s="7">
        <v>10.5</v>
      </c>
      <c r="I3489" s="27">
        <v>7</v>
      </c>
      <c r="J3489" s="27">
        <v>3.5</v>
      </c>
      <c r="K3489" s="7">
        <v>0</v>
      </c>
      <c r="L3489" s="11">
        <f t="shared" si="286"/>
        <v>4193000</v>
      </c>
      <c r="M3489" s="12">
        <f t="shared" si="287"/>
        <v>1577800</v>
      </c>
      <c r="N3489" s="12">
        <f t="shared" si="285"/>
        <v>3088540</v>
      </c>
    </row>
    <row r="3490" spans="1:14" ht="28.5" x14ac:dyDescent="0.2">
      <c r="A3490" s="25">
        <v>701810</v>
      </c>
      <c r="B3490" s="15" t="s">
        <v>4019</v>
      </c>
      <c r="C3490" s="15" t="s">
        <v>4247</v>
      </c>
      <c r="D3490" s="15" t="s">
        <v>4247</v>
      </c>
      <c r="E3490" s="15" t="s">
        <v>22</v>
      </c>
      <c r="F3490" s="13" t="s">
        <v>4316</v>
      </c>
      <c r="G3490" s="26"/>
      <c r="H3490" s="7">
        <v>10.5</v>
      </c>
      <c r="I3490" s="27">
        <v>7</v>
      </c>
      <c r="J3490" s="27">
        <v>3.5</v>
      </c>
      <c r="K3490" s="7">
        <v>0</v>
      </c>
      <c r="L3490" s="11">
        <f t="shared" si="286"/>
        <v>4193000</v>
      </c>
      <c r="M3490" s="12">
        <f t="shared" si="287"/>
        <v>1577800</v>
      </c>
      <c r="N3490" s="12">
        <f t="shared" si="285"/>
        <v>3088540</v>
      </c>
    </row>
    <row r="3491" spans="1:14" ht="42.75" x14ac:dyDescent="0.2">
      <c r="A3491" s="25">
        <v>701815</v>
      </c>
      <c r="B3491" s="15" t="s">
        <v>4019</v>
      </c>
      <c r="C3491" s="15" t="s">
        <v>4247</v>
      </c>
      <c r="D3491" s="15" t="s">
        <v>4247</v>
      </c>
      <c r="E3491" s="15" t="s">
        <v>22</v>
      </c>
      <c r="F3491" s="13" t="s">
        <v>4317</v>
      </c>
      <c r="G3491" s="26"/>
      <c r="H3491" s="7">
        <v>15</v>
      </c>
      <c r="I3491" s="27">
        <v>10</v>
      </c>
      <c r="J3491" s="27">
        <v>5</v>
      </c>
      <c r="K3491" s="7">
        <v>0</v>
      </c>
      <c r="L3491" s="11">
        <f t="shared" si="286"/>
        <v>5990000</v>
      </c>
      <c r="M3491" s="12">
        <f t="shared" si="287"/>
        <v>2254000</v>
      </c>
      <c r="N3491" s="12">
        <f t="shared" si="285"/>
        <v>4412200</v>
      </c>
    </row>
    <row r="3492" spans="1:14" ht="42.75" x14ac:dyDescent="0.2">
      <c r="A3492" s="25">
        <v>701820</v>
      </c>
      <c r="B3492" s="15" t="s">
        <v>4019</v>
      </c>
      <c r="C3492" s="15" t="s">
        <v>4247</v>
      </c>
      <c r="D3492" s="15" t="s">
        <v>4247</v>
      </c>
      <c r="E3492" s="15" t="s">
        <v>22</v>
      </c>
      <c r="F3492" s="13" t="s">
        <v>4318</v>
      </c>
      <c r="G3492" s="26"/>
      <c r="H3492" s="7">
        <v>9</v>
      </c>
      <c r="I3492" s="27">
        <v>6</v>
      </c>
      <c r="J3492" s="27">
        <v>3</v>
      </c>
      <c r="K3492" s="7">
        <v>0</v>
      </c>
      <c r="L3492" s="11">
        <f t="shared" si="286"/>
        <v>3594000</v>
      </c>
      <c r="M3492" s="12">
        <f t="shared" si="287"/>
        <v>1352400</v>
      </c>
      <c r="N3492" s="12">
        <f t="shared" si="285"/>
        <v>2647320</v>
      </c>
    </row>
    <row r="3493" spans="1:14" ht="28.5" x14ac:dyDescent="0.2">
      <c r="A3493" s="25">
        <v>701825</v>
      </c>
      <c r="B3493" s="15" t="s">
        <v>4019</v>
      </c>
      <c r="C3493" s="15" t="s">
        <v>4247</v>
      </c>
      <c r="D3493" s="15" t="s">
        <v>4247</v>
      </c>
      <c r="E3493" s="15" t="s">
        <v>22</v>
      </c>
      <c r="F3493" s="13" t="s">
        <v>4319</v>
      </c>
      <c r="G3493" s="26"/>
      <c r="H3493" s="7">
        <v>2.5</v>
      </c>
      <c r="I3493" s="27">
        <v>1.7</v>
      </c>
      <c r="J3493" s="27">
        <v>0.8</v>
      </c>
      <c r="K3493" s="7">
        <v>0</v>
      </c>
      <c r="L3493" s="11">
        <f t="shared" si="286"/>
        <v>986100</v>
      </c>
      <c r="M3493" s="12">
        <f t="shared" si="287"/>
        <v>374230</v>
      </c>
      <c r="N3493" s="12">
        <f t="shared" si="285"/>
        <v>724139</v>
      </c>
    </row>
    <row r="3494" spans="1:14" ht="28.5" x14ac:dyDescent="0.2">
      <c r="A3494" s="25">
        <v>701826</v>
      </c>
      <c r="B3494" s="15" t="s">
        <v>4019</v>
      </c>
      <c r="C3494" s="15" t="s">
        <v>4247</v>
      </c>
      <c r="D3494" s="15" t="s">
        <v>4247</v>
      </c>
      <c r="E3494" s="15" t="s">
        <v>22</v>
      </c>
      <c r="F3494" s="13" t="s">
        <v>4320</v>
      </c>
      <c r="G3494" s="26"/>
      <c r="H3494" s="7">
        <v>5</v>
      </c>
      <c r="I3494" s="27">
        <v>3.4</v>
      </c>
      <c r="J3494" s="27">
        <v>1.6</v>
      </c>
      <c r="K3494" s="7">
        <v>0</v>
      </c>
      <c r="L3494" s="11">
        <f t="shared" si="286"/>
        <v>1972200</v>
      </c>
      <c r="M3494" s="12">
        <f t="shared" si="287"/>
        <v>748460</v>
      </c>
      <c r="N3494" s="12">
        <f t="shared" si="285"/>
        <v>1448278</v>
      </c>
    </row>
    <row r="3495" spans="1:14" ht="42.75" x14ac:dyDescent="0.2">
      <c r="A3495" s="25">
        <v>701827</v>
      </c>
      <c r="B3495" s="15" t="s">
        <v>4019</v>
      </c>
      <c r="C3495" s="15" t="s">
        <v>4247</v>
      </c>
      <c r="D3495" s="15" t="s">
        <v>4247</v>
      </c>
      <c r="E3495" s="15" t="s">
        <v>22</v>
      </c>
      <c r="F3495" s="13" t="s">
        <v>4321</v>
      </c>
      <c r="G3495" s="26"/>
      <c r="H3495" s="7">
        <v>9</v>
      </c>
      <c r="I3495" s="27">
        <v>6</v>
      </c>
      <c r="J3495" s="27">
        <v>3</v>
      </c>
      <c r="K3495" s="7">
        <v>0</v>
      </c>
      <c r="L3495" s="11">
        <f t="shared" si="286"/>
        <v>3594000</v>
      </c>
      <c r="M3495" s="12">
        <f t="shared" si="287"/>
        <v>1352400</v>
      </c>
      <c r="N3495" s="12">
        <f t="shared" si="285"/>
        <v>2647320</v>
      </c>
    </row>
    <row r="3496" spans="1:14" ht="28.5" x14ac:dyDescent="0.2">
      <c r="A3496" s="25">
        <v>701830</v>
      </c>
      <c r="B3496" s="15" t="s">
        <v>4019</v>
      </c>
      <c r="C3496" s="15" t="s">
        <v>4247</v>
      </c>
      <c r="D3496" s="15" t="s">
        <v>4247</v>
      </c>
      <c r="E3496" s="15" t="s">
        <v>22</v>
      </c>
      <c r="F3496" s="13" t="s">
        <v>4322</v>
      </c>
      <c r="G3496" s="26"/>
      <c r="H3496" s="7">
        <v>6.5</v>
      </c>
      <c r="I3496" s="27">
        <v>4.4000000000000004</v>
      </c>
      <c r="J3496" s="27">
        <v>2.1</v>
      </c>
      <c r="K3496" s="7">
        <v>0</v>
      </c>
      <c r="L3496" s="11">
        <f t="shared" si="286"/>
        <v>2571200</v>
      </c>
      <c r="M3496" s="12">
        <f t="shared" si="287"/>
        <v>973860</v>
      </c>
      <c r="N3496" s="12">
        <f t="shared" si="285"/>
        <v>1889498</v>
      </c>
    </row>
    <row r="3497" spans="1:14" ht="42.75" x14ac:dyDescent="0.2">
      <c r="A3497" s="25">
        <v>701835</v>
      </c>
      <c r="B3497" s="15" t="s">
        <v>4019</v>
      </c>
      <c r="C3497" s="15" t="s">
        <v>4247</v>
      </c>
      <c r="D3497" s="15" t="s">
        <v>4247</v>
      </c>
      <c r="E3497" s="15" t="s">
        <v>22</v>
      </c>
      <c r="F3497" s="13" t="s">
        <v>4323</v>
      </c>
      <c r="G3497" s="26"/>
      <c r="H3497" s="7">
        <v>10.5</v>
      </c>
      <c r="I3497" s="27">
        <v>7</v>
      </c>
      <c r="J3497" s="27">
        <v>3.5</v>
      </c>
      <c r="K3497" s="7">
        <v>0</v>
      </c>
      <c r="L3497" s="11">
        <f t="shared" si="286"/>
        <v>4193000</v>
      </c>
      <c r="M3497" s="12">
        <f t="shared" si="287"/>
        <v>1577800</v>
      </c>
      <c r="N3497" s="12">
        <f t="shared" si="285"/>
        <v>3088540</v>
      </c>
    </row>
    <row r="3498" spans="1:14" ht="28.5" x14ac:dyDescent="0.2">
      <c r="A3498" s="25">
        <v>701865</v>
      </c>
      <c r="B3498" s="15" t="s">
        <v>4019</v>
      </c>
      <c r="C3498" s="15" t="s">
        <v>4247</v>
      </c>
      <c r="D3498" s="15" t="s">
        <v>4247</v>
      </c>
      <c r="E3498" s="15" t="s">
        <v>22</v>
      </c>
      <c r="F3498" s="13" t="s">
        <v>4324</v>
      </c>
      <c r="G3498" s="26"/>
      <c r="H3498" s="7">
        <v>9</v>
      </c>
      <c r="I3498" s="27">
        <v>6</v>
      </c>
      <c r="J3498" s="27">
        <v>3</v>
      </c>
      <c r="K3498" s="7">
        <v>0</v>
      </c>
      <c r="L3498" s="11">
        <f t="shared" si="286"/>
        <v>3594000</v>
      </c>
      <c r="M3498" s="12">
        <f t="shared" si="287"/>
        <v>1352400</v>
      </c>
      <c r="N3498" s="12">
        <f t="shared" si="285"/>
        <v>2647320</v>
      </c>
    </row>
    <row r="3499" spans="1:14" ht="85.5" x14ac:dyDescent="0.2">
      <c r="A3499" s="25">
        <v>701870</v>
      </c>
      <c r="B3499" s="15" t="s">
        <v>4019</v>
      </c>
      <c r="C3499" s="15" t="s">
        <v>4247</v>
      </c>
      <c r="D3499" s="15" t="s">
        <v>4247</v>
      </c>
      <c r="E3499" s="15" t="s">
        <v>22</v>
      </c>
      <c r="F3499" s="13" t="s">
        <v>4325</v>
      </c>
      <c r="G3499" s="26"/>
      <c r="H3499" s="7">
        <v>12</v>
      </c>
      <c r="I3499" s="27">
        <v>8</v>
      </c>
      <c r="J3499" s="27">
        <v>4</v>
      </c>
      <c r="K3499" s="7">
        <v>0</v>
      </c>
      <c r="L3499" s="11">
        <f t="shared" si="286"/>
        <v>4792000</v>
      </c>
      <c r="M3499" s="12">
        <f t="shared" si="287"/>
        <v>1803200</v>
      </c>
      <c r="N3499" s="12">
        <f t="shared" si="285"/>
        <v>3529760</v>
      </c>
    </row>
    <row r="3500" spans="1:14" ht="28.5" x14ac:dyDescent="0.2">
      <c r="A3500" s="25">
        <v>701880</v>
      </c>
      <c r="B3500" s="15" t="s">
        <v>4019</v>
      </c>
      <c r="C3500" s="15" t="s">
        <v>4247</v>
      </c>
      <c r="D3500" s="15" t="s">
        <v>4247</v>
      </c>
      <c r="E3500" s="15" t="s">
        <v>22</v>
      </c>
      <c r="F3500" s="13" t="s">
        <v>4326</v>
      </c>
      <c r="G3500" s="26"/>
      <c r="H3500" s="7">
        <v>7.5</v>
      </c>
      <c r="I3500" s="27">
        <v>5</v>
      </c>
      <c r="J3500" s="27">
        <v>2.5</v>
      </c>
      <c r="K3500" s="7">
        <v>0</v>
      </c>
      <c r="L3500" s="11">
        <f t="shared" si="286"/>
        <v>2995000</v>
      </c>
      <c r="M3500" s="12">
        <f t="shared" si="287"/>
        <v>1127000</v>
      </c>
      <c r="N3500" s="12">
        <f t="shared" si="285"/>
        <v>2206100</v>
      </c>
    </row>
    <row r="3501" spans="1:14" ht="28.5" x14ac:dyDescent="0.2">
      <c r="A3501" s="25">
        <v>701882</v>
      </c>
      <c r="B3501" s="15" t="s">
        <v>4019</v>
      </c>
      <c r="C3501" s="15" t="s">
        <v>4247</v>
      </c>
      <c r="D3501" s="15" t="s">
        <v>4247</v>
      </c>
      <c r="E3501" s="15" t="s">
        <v>22</v>
      </c>
      <c r="F3501" s="13" t="s">
        <v>4327</v>
      </c>
      <c r="G3501" s="26"/>
      <c r="H3501" s="7">
        <v>9</v>
      </c>
      <c r="I3501" s="27">
        <v>6</v>
      </c>
      <c r="J3501" s="27">
        <v>3</v>
      </c>
      <c r="K3501" s="7">
        <v>0</v>
      </c>
      <c r="L3501" s="11">
        <f t="shared" si="286"/>
        <v>3594000</v>
      </c>
      <c r="M3501" s="12">
        <f t="shared" si="287"/>
        <v>1352400</v>
      </c>
      <c r="N3501" s="12">
        <f t="shared" si="285"/>
        <v>2647320</v>
      </c>
    </row>
    <row r="3502" spans="1:14" ht="28.5" x14ac:dyDescent="0.2">
      <c r="A3502" s="25">
        <v>701884</v>
      </c>
      <c r="B3502" s="15" t="s">
        <v>4019</v>
      </c>
      <c r="C3502" s="15" t="s">
        <v>4247</v>
      </c>
      <c r="D3502" s="15" t="s">
        <v>4247</v>
      </c>
      <c r="E3502" s="15" t="s">
        <v>22</v>
      </c>
      <c r="F3502" s="13" t="s">
        <v>4328</v>
      </c>
      <c r="G3502" s="26"/>
      <c r="H3502" s="7">
        <v>12</v>
      </c>
      <c r="I3502" s="27">
        <v>8</v>
      </c>
      <c r="J3502" s="27">
        <v>4</v>
      </c>
      <c r="K3502" s="7">
        <v>0</v>
      </c>
      <c r="L3502" s="11">
        <f t="shared" si="286"/>
        <v>4792000</v>
      </c>
      <c r="M3502" s="12">
        <f t="shared" si="287"/>
        <v>1803200</v>
      </c>
      <c r="N3502" s="12">
        <f t="shared" si="285"/>
        <v>3529760</v>
      </c>
    </row>
    <row r="3503" spans="1:14" ht="85.5" x14ac:dyDescent="0.2">
      <c r="A3503" s="25">
        <v>701886</v>
      </c>
      <c r="B3503" s="15" t="s">
        <v>4019</v>
      </c>
      <c r="C3503" s="15" t="s">
        <v>4247</v>
      </c>
      <c r="D3503" s="15" t="s">
        <v>4247</v>
      </c>
      <c r="E3503" s="15" t="s">
        <v>22</v>
      </c>
      <c r="F3503" s="13" t="s">
        <v>4329</v>
      </c>
      <c r="G3503" s="26"/>
      <c r="H3503" s="7">
        <v>12</v>
      </c>
      <c r="I3503" s="27">
        <v>8</v>
      </c>
      <c r="J3503" s="27">
        <v>4</v>
      </c>
      <c r="K3503" s="7">
        <v>0</v>
      </c>
      <c r="L3503" s="11">
        <f t="shared" si="286"/>
        <v>4792000</v>
      </c>
      <c r="M3503" s="12">
        <f t="shared" si="287"/>
        <v>1803200</v>
      </c>
      <c r="N3503" s="12">
        <f t="shared" si="285"/>
        <v>3529760</v>
      </c>
    </row>
    <row r="3504" spans="1:14" ht="85.5" x14ac:dyDescent="0.2">
      <c r="A3504" s="25">
        <v>701887</v>
      </c>
      <c r="B3504" s="15" t="s">
        <v>4019</v>
      </c>
      <c r="C3504" s="15" t="s">
        <v>4247</v>
      </c>
      <c r="D3504" s="15" t="s">
        <v>4247</v>
      </c>
      <c r="E3504" s="15" t="s">
        <v>22</v>
      </c>
      <c r="F3504" s="13" t="s">
        <v>4330</v>
      </c>
      <c r="G3504" s="26"/>
      <c r="H3504" s="7">
        <v>19.5</v>
      </c>
      <c r="I3504" s="27">
        <v>13</v>
      </c>
      <c r="J3504" s="27">
        <v>6.5</v>
      </c>
      <c r="K3504" s="7">
        <v>0</v>
      </c>
      <c r="L3504" s="11">
        <f t="shared" si="286"/>
        <v>7787000</v>
      </c>
      <c r="M3504" s="12">
        <f t="shared" si="287"/>
        <v>2930200</v>
      </c>
      <c r="N3504" s="12">
        <f t="shared" si="285"/>
        <v>5735860</v>
      </c>
    </row>
    <row r="3505" spans="1:14" ht="42.75" x14ac:dyDescent="0.2">
      <c r="A3505" s="25">
        <v>701892</v>
      </c>
      <c r="B3505" s="15" t="s">
        <v>4019</v>
      </c>
      <c r="C3505" s="15" t="s">
        <v>4247</v>
      </c>
      <c r="D3505" s="15" t="s">
        <v>4247</v>
      </c>
      <c r="E3505" s="15" t="s">
        <v>22</v>
      </c>
      <c r="F3505" s="13" t="s">
        <v>4331</v>
      </c>
      <c r="G3505" s="26"/>
      <c r="H3505" s="7">
        <v>9</v>
      </c>
      <c r="I3505" s="27">
        <v>6</v>
      </c>
      <c r="J3505" s="27">
        <v>3</v>
      </c>
      <c r="K3505" s="7">
        <v>0</v>
      </c>
      <c r="L3505" s="11">
        <f t="shared" si="286"/>
        <v>3594000</v>
      </c>
      <c r="M3505" s="12">
        <f t="shared" si="287"/>
        <v>1352400</v>
      </c>
      <c r="N3505" s="12">
        <f t="shared" si="285"/>
        <v>2647320</v>
      </c>
    </row>
    <row r="3506" spans="1:14" ht="28.5" x14ac:dyDescent="0.2">
      <c r="A3506" s="25">
        <v>702000</v>
      </c>
      <c r="B3506" s="15" t="s">
        <v>4019</v>
      </c>
      <c r="C3506" s="15" t="s">
        <v>4332</v>
      </c>
      <c r="D3506" s="15" t="s">
        <v>4332</v>
      </c>
      <c r="E3506" s="15" t="s">
        <v>22</v>
      </c>
      <c r="F3506" s="13" t="s">
        <v>4333</v>
      </c>
      <c r="G3506" s="26"/>
      <c r="H3506" s="7">
        <v>4.3599999999999994</v>
      </c>
      <c r="I3506" s="27">
        <v>1.27</v>
      </c>
      <c r="J3506" s="27">
        <v>3.09</v>
      </c>
      <c r="K3506" s="7">
        <v>0</v>
      </c>
      <c r="L3506" s="11">
        <f t="shared" si="286"/>
        <v>2341750</v>
      </c>
      <c r="M3506" s="12">
        <f t="shared" si="287"/>
        <v>725703</v>
      </c>
      <c r="N3506" s="12">
        <f t="shared" si="285"/>
        <v>1833757.9</v>
      </c>
    </row>
    <row r="3507" spans="1:14" ht="28.5" x14ac:dyDescent="0.2">
      <c r="A3507" s="25">
        <v>702005</v>
      </c>
      <c r="B3507" s="15" t="s">
        <v>4019</v>
      </c>
      <c r="C3507" s="15" t="s">
        <v>4332</v>
      </c>
      <c r="D3507" s="15" t="s">
        <v>4332</v>
      </c>
      <c r="E3507" s="15" t="s">
        <v>22</v>
      </c>
      <c r="F3507" s="13" t="s">
        <v>4334</v>
      </c>
      <c r="G3507" s="26"/>
      <c r="H3507" s="7">
        <v>5.12</v>
      </c>
      <c r="I3507" s="27">
        <v>1.6</v>
      </c>
      <c r="J3507" s="27">
        <v>3.52</v>
      </c>
      <c r="K3507" s="7">
        <v>0</v>
      </c>
      <c r="L3507" s="11">
        <f t="shared" si="286"/>
        <v>2710080</v>
      </c>
      <c r="M3507" s="12">
        <f t="shared" si="287"/>
        <v>847520</v>
      </c>
      <c r="N3507" s="12">
        <f t="shared" si="285"/>
        <v>2116816</v>
      </c>
    </row>
    <row r="3508" spans="1:14" ht="28.5" x14ac:dyDescent="0.2">
      <c r="A3508" s="25">
        <v>702010</v>
      </c>
      <c r="B3508" s="15" t="s">
        <v>4019</v>
      </c>
      <c r="C3508" s="15" t="s">
        <v>4332</v>
      </c>
      <c r="D3508" s="15" t="s">
        <v>4332</v>
      </c>
      <c r="E3508" s="15" t="s">
        <v>22</v>
      </c>
      <c r="F3508" s="13" t="s">
        <v>4335</v>
      </c>
      <c r="G3508" s="26"/>
      <c r="H3508" s="7">
        <v>8.32</v>
      </c>
      <c r="I3508" s="27">
        <v>3.02</v>
      </c>
      <c r="J3508" s="27">
        <v>5.3</v>
      </c>
      <c r="K3508" s="7">
        <v>0</v>
      </c>
      <c r="L3508" s="11">
        <f t="shared" si="286"/>
        <v>4249740</v>
      </c>
      <c r="M3508" s="12">
        <f t="shared" si="287"/>
        <v>1359118</v>
      </c>
      <c r="N3508" s="12">
        <f t="shared" si="285"/>
        <v>3298357.4</v>
      </c>
    </row>
    <row r="3509" spans="1:14" ht="28.5" x14ac:dyDescent="0.2">
      <c r="A3509" s="25">
        <v>702015</v>
      </c>
      <c r="B3509" s="15" t="s">
        <v>4019</v>
      </c>
      <c r="C3509" s="15" t="s">
        <v>4332</v>
      </c>
      <c r="D3509" s="15" t="s">
        <v>4332</v>
      </c>
      <c r="E3509" s="15" t="s">
        <v>22</v>
      </c>
      <c r="F3509" s="13" t="s">
        <v>4336</v>
      </c>
      <c r="G3509" s="26"/>
      <c r="H3509" s="7">
        <v>8.32</v>
      </c>
      <c r="I3509" s="27">
        <v>3.02</v>
      </c>
      <c r="J3509" s="27">
        <v>5.3</v>
      </c>
      <c r="K3509" s="7">
        <v>0</v>
      </c>
      <c r="L3509" s="11">
        <f t="shared" si="286"/>
        <v>4249740</v>
      </c>
      <c r="M3509" s="12">
        <f t="shared" si="287"/>
        <v>1359118</v>
      </c>
      <c r="N3509" s="12">
        <f t="shared" si="285"/>
        <v>3298357.4</v>
      </c>
    </row>
    <row r="3510" spans="1:14" ht="28.5" x14ac:dyDescent="0.2">
      <c r="A3510" s="25">
        <v>702020</v>
      </c>
      <c r="B3510" s="15" t="s">
        <v>4019</v>
      </c>
      <c r="C3510" s="15" t="s">
        <v>4332</v>
      </c>
      <c r="D3510" s="15" t="s">
        <v>4332</v>
      </c>
      <c r="E3510" s="15" t="s">
        <v>22</v>
      </c>
      <c r="F3510" s="13" t="s">
        <v>4337</v>
      </c>
      <c r="G3510" s="26"/>
      <c r="H3510" s="7">
        <v>9.49</v>
      </c>
      <c r="I3510" s="27">
        <v>3.44</v>
      </c>
      <c r="J3510" s="27">
        <v>6.05</v>
      </c>
      <c r="K3510" s="7">
        <v>0</v>
      </c>
      <c r="L3510" s="11">
        <f t="shared" si="286"/>
        <v>4849080</v>
      </c>
      <c r="M3510" s="12">
        <f t="shared" si="287"/>
        <v>1550446</v>
      </c>
      <c r="N3510" s="12">
        <f t="shared" si="285"/>
        <v>3763767.8</v>
      </c>
    </row>
    <row r="3511" spans="1:14" ht="28.5" x14ac:dyDescent="0.2">
      <c r="A3511" s="25">
        <v>702025</v>
      </c>
      <c r="B3511" s="15" t="s">
        <v>4019</v>
      </c>
      <c r="C3511" s="15" t="s">
        <v>4332</v>
      </c>
      <c r="D3511" s="15" t="s">
        <v>4332</v>
      </c>
      <c r="E3511" s="15" t="s">
        <v>22</v>
      </c>
      <c r="F3511" s="13" t="s">
        <v>4338</v>
      </c>
      <c r="G3511" s="26"/>
      <c r="H3511" s="7">
        <v>14.24</v>
      </c>
      <c r="I3511" s="27">
        <v>5.17</v>
      </c>
      <c r="J3511" s="27">
        <v>9.07</v>
      </c>
      <c r="K3511" s="7">
        <v>0</v>
      </c>
      <c r="L3511" s="11">
        <f t="shared" si="286"/>
        <v>7273170</v>
      </c>
      <c r="M3511" s="12">
        <f t="shared" si="287"/>
        <v>2326133</v>
      </c>
      <c r="N3511" s="12">
        <f t="shared" si="285"/>
        <v>5644876.9000000004</v>
      </c>
    </row>
    <row r="3512" spans="1:14" ht="28.5" x14ac:dyDescent="0.2">
      <c r="A3512" s="25">
        <v>702030</v>
      </c>
      <c r="B3512" s="15" t="s">
        <v>4019</v>
      </c>
      <c r="C3512" s="15" t="s">
        <v>4332</v>
      </c>
      <c r="D3512" s="15" t="s">
        <v>4332</v>
      </c>
      <c r="E3512" s="15" t="s">
        <v>22</v>
      </c>
      <c r="F3512" s="13" t="s">
        <v>4339</v>
      </c>
      <c r="G3512" s="26"/>
      <c r="H3512" s="7">
        <v>8.32</v>
      </c>
      <c r="I3512" s="27">
        <v>3.02</v>
      </c>
      <c r="J3512" s="27">
        <v>5.3</v>
      </c>
      <c r="K3512" s="7">
        <v>0</v>
      </c>
      <c r="L3512" s="11">
        <f t="shared" si="286"/>
        <v>4249740</v>
      </c>
      <c r="M3512" s="12">
        <f t="shared" si="287"/>
        <v>1359118</v>
      </c>
      <c r="N3512" s="12">
        <f t="shared" si="285"/>
        <v>3298357.4</v>
      </c>
    </row>
    <row r="3513" spans="1:14" ht="42.75" x14ac:dyDescent="0.2">
      <c r="A3513" s="25">
        <v>702035</v>
      </c>
      <c r="B3513" s="15" t="s">
        <v>4019</v>
      </c>
      <c r="C3513" s="15" t="s">
        <v>4332</v>
      </c>
      <c r="D3513" s="15" t="s">
        <v>4332</v>
      </c>
      <c r="E3513" s="15" t="s">
        <v>22</v>
      </c>
      <c r="F3513" s="13" t="s">
        <v>4340</v>
      </c>
      <c r="G3513" s="26"/>
      <c r="H3513" s="7">
        <v>7</v>
      </c>
      <c r="I3513" s="27">
        <v>2</v>
      </c>
      <c r="J3513" s="27">
        <v>5</v>
      </c>
      <c r="K3513" s="7">
        <v>0</v>
      </c>
      <c r="L3513" s="11">
        <f t="shared" si="286"/>
        <v>3774000</v>
      </c>
      <c r="M3513" s="12">
        <f t="shared" si="287"/>
        <v>1166800</v>
      </c>
      <c r="N3513" s="12">
        <f t="shared" si="285"/>
        <v>2957240</v>
      </c>
    </row>
    <row r="3514" spans="1:14" ht="42.75" x14ac:dyDescent="0.2">
      <c r="A3514" s="25">
        <v>702040</v>
      </c>
      <c r="B3514" s="15" t="s">
        <v>4019</v>
      </c>
      <c r="C3514" s="15" t="s">
        <v>4332</v>
      </c>
      <c r="D3514" s="15" t="s">
        <v>4332</v>
      </c>
      <c r="E3514" s="15" t="s">
        <v>22</v>
      </c>
      <c r="F3514" s="13" t="s">
        <v>4341</v>
      </c>
      <c r="G3514" s="26"/>
      <c r="H3514" s="7">
        <v>4.3599999999999994</v>
      </c>
      <c r="I3514" s="27">
        <v>1.27</v>
      </c>
      <c r="J3514" s="27">
        <v>3.09</v>
      </c>
      <c r="K3514" s="7">
        <v>0</v>
      </c>
      <c r="L3514" s="11">
        <f t="shared" si="286"/>
        <v>2341750</v>
      </c>
      <c r="M3514" s="12">
        <f t="shared" si="287"/>
        <v>725703</v>
      </c>
      <c r="N3514" s="12">
        <f t="shared" si="285"/>
        <v>1833757.9</v>
      </c>
    </row>
    <row r="3515" spans="1:14" ht="28.5" x14ac:dyDescent="0.2">
      <c r="A3515" s="25">
        <v>702045</v>
      </c>
      <c r="B3515" s="15" t="s">
        <v>4019</v>
      </c>
      <c r="C3515" s="15" t="s">
        <v>4332</v>
      </c>
      <c r="D3515" s="15" t="s">
        <v>4332</v>
      </c>
      <c r="E3515" s="15" t="s">
        <v>22</v>
      </c>
      <c r="F3515" s="13" t="s">
        <v>4342</v>
      </c>
      <c r="G3515" s="26"/>
      <c r="H3515" s="7">
        <v>5.14</v>
      </c>
      <c r="I3515" s="27">
        <v>1.61</v>
      </c>
      <c r="J3515" s="27">
        <v>3.53</v>
      </c>
      <c r="K3515" s="7">
        <v>0</v>
      </c>
      <c r="L3515" s="11">
        <f t="shared" si="286"/>
        <v>2719290</v>
      </c>
      <c r="M3515" s="12">
        <f t="shared" si="287"/>
        <v>850669</v>
      </c>
      <c r="N3515" s="12">
        <f t="shared" si="285"/>
        <v>2123821.7000000002</v>
      </c>
    </row>
    <row r="3516" spans="1:14" ht="42.75" x14ac:dyDescent="0.2">
      <c r="A3516" s="25">
        <v>702050</v>
      </c>
      <c r="B3516" s="15" t="s">
        <v>4019</v>
      </c>
      <c r="C3516" s="15" t="s">
        <v>4332</v>
      </c>
      <c r="D3516" s="15" t="s">
        <v>4332</v>
      </c>
      <c r="E3516" s="15" t="s">
        <v>22</v>
      </c>
      <c r="F3516" s="13" t="s">
        <v>4343</v>
      </c>
      <c r="G3516" s="26"/>
      <c r="H3516" s="7">
        <v>7.47</v>
      </c>
      <c r="I3516" s="27">
        <v>2.17</v>
      </c>
      <c r="J3516" s="27">
        <v>5.3</v>
      </c>
      <c r="K3516" s="7">
        <v>0</v>
      </c>
      <c r="L3516" s="11">
        <f t="shared" si="286"/>
        <v>4014290</v>
      </c>
      <c r="M3516" s="12">
        <f t="shared" si="287"/>
        <v>1243603</v>
      </c>
      <c r="N3516" s="12">
        <f t="shared" si="285"/>
        <v>3143767.9</v>
      </c>
    </row>
    <row r="3517" spans="1:14" ht="28.5" x14ac:dyDescent="0.2">
      <c r="A3517" s="25">
        <v>702055</v>
      </c>
      <c r="B3517" s="15" t="s">
        <v>4019</v>
      </c>
      <c r="C3517" s="15" t="s">
        <v>4332</v>
      </c>
      <c r="D3517" s="15" t="s">
        <v>4332</v>
      </c>
      <c r="E3517" s="15" t="s">
        <v>22</v>
      </c>
      <c r="F3517" s="13" t="s">
        <v>4344</v>
      </c>
      <c r="G3517" s="26"/>
      <c r="H3517" s="7">
        <v>4.3599999999999994</v>
      </c>
      <c r="I3517" s="27">
        <v>1.27</v>
      </c>
      <c r="J3517" s="27">
        <v>3.09</v>
      </c>
      <c r="K3517" s="7">
        <v>0</v>
      </c>
      <c r="L3517" s="11">
        <f t="shared" si="286"/>
        <v>2341750</v>
      </c>
      <c r="M3517" s="12">
        <f t="shared" si="287"/>
        <v>725703</v>
      </c>
      <c r="N3517" s="12">
        <f t="shared" si="285"/>
        <v>1833757.9</v>
      </c>
    </row>
    <row r="3518" spans="1:14" ht="28.5" x14ac:dyDescent="0.2">
      <c r="A3518" s="25">
        <v>702060</v>
      </c>
      <c r="B3518" s="15" t="s">
        <v>4019</v>
      </c>
      <c r="C3518" s="15" t="s">
        <v>4332</v>
      </c>
      <c r="D3518" s="15" t="s">
        <v>4332</v>
      </c>
      <c r="E3518" s="15" t="s">
        <v>22</v>
      </c>
      <c r="F3518" s="13" t="s">
        <v>4345</v>
      </c>
      <c r="G3518" s="26"/>
      <c r="H3518" s="7">
        <v>4.9799999999999995</v>
      </c>
      <c r="I3518" s="27">
        <v>1.45</v>
      </c>
      <c r="J3518" s="27">
        <v>3.53</v>
      </c>
      <c r="K3518" s="7">
        <v>0</v>
      </c>
      <c r="L3518" s="11">
        <f t="shared" si="286"/>
        <v>2674970</v>
      </c>
      <c r="M3518" s="12">
        <f t="shared" si="287"/>
        <v>828925</v>
      </c>
      <c r="N3518" s="12">
        <f t="shared" si="285"/>
        <v>2094722.5</v>
      </c>
    </row>
    <row r="3519" spans="1:14" ht="28.5" x14ac:dyDescent="0.2">
      <c r="A3519" s="25">
        <v>702065</v>
      </c>
      <c r="B3519" s="15" t="s">
        <v>4019</v>
      </c>
      <c r="C3519" s="15" t="s">
        <v>4332</v>
      </c>
      <c r="D3519" s="15" t="s">
        <v>4332</v>
      </c>
      <c r="E3519" s="15" t="s">
        <v>22</v>
      </c>
      <c r="F3519" s="13" t="s">
        <v>4346</v>
      </c>
      <c r="G3519" s="26"/>
      <c r="H3519" s="7">
        <v>7.47</v>
      </c>
      <c r="I3519" s="27">
        <v>2.17</v>
      </c>
      <c r="J3519" s="27">
        <v>5.3</v>
      </c>
      <c r="K3519" s="7">
        <v>0</v>
      </c>
      <c r="L3519" s="11">
        <f t="shared" si="286"/>
        <v>4014290</v>
      </c>
      <c r="M3519" s="12">
        <f t="shared" si="287"/>
        <v>1243603</v>
      </c>
      <c r="N3519" s="12">
        <f t="shared" si="285"/>
        <v>3143767.9</v>
      </c>
    </row>
    <row r="3520" spans="1:14" ht="42.75" x14ac:dyDescent="0.2">
      <c r="A3520" s="25">
        <v>702070</v>
      </c>
      <c r="B3520" s="15" t="s">
        <v>4019</v>
      </c>
      <c r="C3520" s="15" t="s">
        <v>4332</v>
      </c>
      <c r="D3520" s="15" t="s">
        <v>4332</v>
      </c>
      <c r="E3520" s="15" t="s">
        <v>22</v>
      </c>
      <c r="F3520" s="13" t="s">
        <v>4347</v>
      </c>
      <c r="G3520" s="26"/>
      <c r="H3520" s="7">
        <v>8.32</v>
      </c>
      <c r="I3520" s="27">
        <v>3.02</v>
      </c>
      <c r="J3520" s="27">
        <v>5.3</v>
      </c>
      <c r="K3520" s="7">
        <v>0</v>
      </c>
      <c r="L3520" s="11">
        <f t="shared" si="286"/>
        <v>4249740</v>
      </c>
      <c r="M3520" s="12">
        <f t="shared" si="287"/>
        <v>1359118</v>
      </c>
      <c r="N3520" s="12">
        <f t="shared" si="285"/>
        <v>3298357.4</v>
      </c>
    </row>
    <row r="3521" spans="1:14" ht="28.5" x14ac:dyDescent="0.2">
      <c r="A3521" s="25">
        <v>702075</v>
      </c>
      <c r="B3521" s="15" t="s">
        <v>4019</v>
      </c>
      <c r="C3521" s="15" t="s">
        <v>4332</v>
      </c>
      <c r="D3521" s="15" t="s">
        <v>4332</v>
      </c>
      <c r="E3521" s="15" t="s">
        <v>22</v>
      </c>
      <c r="F3521" s="13" t="s">
        <v>4348</v>
      </c>
      <c r="G3521" s="26"/>
      <c r="H3521" s="7">
        <v>9.49</v>
      </c>
      <c r="I3521" s="27">
        <v>3.44</v>
      </c>
      <c r="J3521" s="27">
        <v>6.05</v>
      </c>
      <c r="K3521" s="7">
        <v>0</v>
      </c>
      <c r="L3521" s="11">
        <f t="shared" si="286"/>
        <v>4849080</v>
      </c>
      <c r="M3521" s="12">
        <f t="shared" si="287"/>
        <v>1550446</v>
      </c>
      <c r="N3521" s="12">
        <f t="shared" si="285"/>
        <v>3763767.8</v>
      </c>
    </row>
    <row r="3522" spans="1:14" ht="42.75" x14ac:dyDescent="0.2">
      <c r="A3522" s="25">
        <v>702080</v>
      </c>
      <c r="B3522" s="15" t="s">
        <v>4019</v>
      </c>
      <c r="C3522" s="15" t="s">
        <v>4332</v>
      </c>
      <c r="D3522" s="15" t="s">
        <v>4332</v>
      </c>
      <c r="E3522" s="15" t="s">
        <v>22</v>
      </c>
      <c r="F3522" s="13" t="s">
        <v>4349</v>
      </c>
      <c r="G3522" s="26"/>
      <c r="H3522" s="7">
        <v>14.2</v>
      </c>
      <c r="I3522" s="27">
        <v>5.2</v>
      </c>
      <c r="J3522" s="27">
        <v>9</v>
      </c>
      <c r="K3522" s="7">
        <v>0</v>
      </c>
      <c r="L3522" s="11">
        <f t="shared" si="286"/>
        <v>7236400</v>
      </c>
      <c r="M3522" s="12">
        <f t="shared" si="287"/>
        <v>2317680</v>
      </c>
      <c r="N3522" s="12">
        <f t="shared" si="285"/>
        <v>5614024</v>
      </c>
    </row>
    <row r="3523" spans="1:14" ht="28.5" x14ac:dyDescent="0.2">
      <c r="A3523" s="25">
        <v>702085</v>
      </c>
      <c r="B3523" s="15" t="s">
        <v>4019</v>
      </c>
      <c r="C3523" s="15" t="s">
        <v>4332</v>
      </c>
      <c r="D3523" s="15" t="s">
        <v>4332</v>
      </c>
      <c r="E3523" s="15" t="s">
        <v>22</v>
      </c>
      <c r="F3523" s="13" t="s">
        <v>4350</v>
      </c>
      <c r="G3523" s="26"/>
      <c r="H3523" s="7">
        <v>4.7200000000000006</v>
      </c>
      <c r="I3523" s="27">
        <v>1.37</v>
      </c>
      <c r="J3523" s="27">
        <v>3.35</v>
      </c>
      <c r="K3523" s="7">
        <v>0</v>
      </c>
      <c r="L3523" s="11">
        <f t="shared" si="286"/>
        <v>2536890</v>
      </c>
      <c r="M3523" s="12">
        <f t="shared" si="287"/>
        <v>785833</v>
      </c>
      <c r="N3523" s="12">
        <f t="shared" si="285"/>
        <v>1986806.9</v>
      </c>
    </row>
    <row r="3524" spans="1:14" ht="28.5" x14ac:dyDescent="0.2">
      <c r="A3524" s="25">
        <v>702090</v>
      </c>
      <c r="B3524" s="15" t="s">
        <v>4019</v>
      </c>
      <c r="C3524" s="15" t="s">
        <v>4332</v>
      </c>
      <c r="D3524" s="15" t="s">
        <v>4332</v>
      </c>
      <c r="E3524" s="15" t="s">
        <v>22</v>
      </c>
      <c r="F3524" s="13" t="s">
        <v>4351</v>
      </c>
      <c r="G3524" s="26"/>
      <c r="H3524" s="7">
        <v>4.49</v>
      </c>
      <c r="I3524" s="27">
        <v>2.14</v>
      </c>
      <c r="J3524" s="27">
        <v>2.35</v>
      </c>
      <c r="K3524" s="7">
        <v>0</v>
      </c>
      <c r="L3524" s="11">
        <f t="shared" si="286"/>
        <v>2106180</v>
      </c>
      <c r="M3524" s="12">
        <f t="shared" si="287"/>
        <v>711476</v>
      </c>
      <c r="N3524" s="12">
        <f t="shared" ref="N3524:N3587" si="288">L3524- ((M3524*70)/100)</f>
        <v>1608146.8</v>
      </c>
    </row>
    <row r="3525" spans="1:14" ht="28.5" x14ac:dyDescent="0.2">
      <c r="A3525" s="25">
        <v>702095</v>
      </c>
      <c r="B3525" s="15" t="s">
        <v>4019</v>
      </c>
      <c r="C3525" s="15" t="s">
        <v>4332</v>
      </c>
      <c r="D3525" s="15" t="s">
        <v>4332</v>
      </c>
      <c r="E3525" s="15" t="s">
        <v>22</v>
      </c>
      <c r="F3525" s="13" t="s">
        <v>4352</v>
      </c>
      <c r="G3525" s="26"/>
      <c r="H3525" s="7">
        <v>4.59</v>
      </c>
      <c r="I3525" s="27">
        <v>1.67</v>
      </c>
      <c r="J3525" s="27">
        <v>2.92</v>
      </c>
      <c r="K3525" s="7">
        <v>0</v>
      </c>
      <c r="L3525" s="11">
        <f t="shared" si="286"/>
        <v>2343070</v>
      </c>
      <c r="M3525" s="12">
        <f t="shared" si="287"/>
        <v>749633</v>
      </c>
      <c r="N3525" s="12">
        <f t="shared" si="288"/>
        <v>1818326.9</v>
      </c>
    </row>
    <row r="3526" spans="1:14" ht="28.5" x14ac:dyDescent="0.2">
      <c r="A3526" s="25">
        <v>702100</v>
      </c>
      <c r="B3526" s="15" t="s">
        <v>4019</v>
      </c>
      <c r="C3526" s="15" t="s">
        <v>4332</v>
      </c>
      <c r="D3526" s="15" t="s">
        <v>4332</v>
      </c>
      <c r="E3526" s="15" t="s">
        <v>22</v>
      </c>
      <c r="F3526" s="13" t="s">
        <v>4353</v>
      </c>
      <c r="G3526" s="26"/>
      <c r="H3526" s="7">
        <v>7.1</v>
      </c>
      <c r="I3526" s="27">
        <v>2.88</v>
      </c>
      <c r="J3526" s="27">
        <v>4.22</v>
      </c>
      <c r="K3526" s="7">
        <v>0</v>
      </c>
      <c r="L3526" s="11">
        <f t="shared" si="286"/>
        <v>3515440</v>
      </c>
      <c r="M3526" s="12">
        <f t="shared" si="287"/>
        <v>1146772</v>
      </c>
      <c r="N3526" s="12">
        <f t="shared" si="288"/>
        <v>2712699.6</v>
      </c>
    </row>
    <row r="3527" spans="1:14" ht="42.75" x14ac:dyDescent="0.2">
      <c r="A3527" s="25">
        <v>702105</v>
      </c>
      <c r="B3527" s="15" t="s">
        <v>4019</v>
      </c>
      <c r="C3527" s="15" t="s">
        <v>4332</v>
      </c>
      <c r="D3527" s="15" t="s">
        <v>4332</v>
      </c>
      <c r="E3527" s="15" t="s">
        <v>22</v>
      </c>
      <c r="F3527" s="13" t="s">
        <v>4354</v>
      </c>
      <c r="G3527" s="26"/>
      <c r="H3527" s="7">
        <v>4.8499999999999996</v>
      </c>
      <c r="I3527" s="27">
        <v>1.76</v>
      </c>
      <c r="J3527" s="27">
        <v>3.09</v>
      </c>
      <c r="K3527" s="7">
        <v>0</v>
      </c>
      <c r="L3527" s="11">
        <f t="shared" si="286"/>
        <v>2477480</v>
      </c>
      <c r="M3527" s="12">
        <f t="shared" si="287"/>
        <v>792294</v>
      </c>
      <c r="N3527" s="12">
        <f t="shared" si="288"/>
        <v>1922874.2</v>
      </c>
    </row>
    <row r="3528" spans="1:14" ht="42.75" x14ac:dyDescent="0.2">
      <c r="A3528" s="25">
        <v>702110</v>
      </c>
      <c r="B3528" s="15" t="s">
        <v>4019</v>
      </c>
      <c r="C3528" s="15" t="s">
        <v>4332</v>
      </c>
      <c r="D3528" s="15" t="s">
        <v>4332</v>
      </c>
      <c r="E3528" s="15" t="s">
        <v>22</v>
      </c>
      <c r="F3528" s="13" t="s">
        <v>4355</v>
      </c>
      <c r="G3528" s="26"/>
      <c r="H3528" s="7">
        <v>7.1</v>
      </c>
      <c r="I3528" s="27">
        <v>2.88</v>
      </c>
      <c r="J3528" s="27">
        <v>4.22</v>
      </c>
      <c r="K3528" s="7">
        <v>0</v>
      </c>
      <c r="L3528" s="11">
        <f t="shared" si="286"/>
        <v>3515440</v>
      </c>
      <c r="M3528" s="12">
        <f t="shared" si="287"/>
        <v>1146772</v>
      </c>
      <c r="N3528" s="12">
        <f t="shared" si="288"/>
        <v>2712699.6</v>
      </c>
    </row>
    <row r="3529" spans="1:14" ht="57" x14ac:dyDescent="0.2">
      <c r="A3529" s="25">
        <v>702115</v>
      </c>
      <c r="B3529" s="15" t="s">
        <v>4019</v>
      </c>
      <c r="C3529" s="15" t="s">
        <v>4332</v>
      </c>
      <c r="D3529" s="15" t="s">
        <v>4332</v>
      </c>
      <c r="E3529" s="15" t="s">
        <v>22</v>
      </c>
      <c r="F3529" s="13" t="s">
        <v>4356</v>
      </c>
      <c r="G3529" s="26"/>
      <c r="H3529" s="7">
        <v>9.58</v>
      </c>
      <c r="I3529" s="27">
        <v>3.73</v>
      </c>
      <c r="J3529" s="27">
        <v>5.85</v>
      </c>
      <c r="K3529" s="7">
        <v>0</v>
      </c>
      <c r="L3529" s="11">
        <f t="shared" si="286"/>
        <v>4800610</v>
      </c>
      <c r="M3529" s="12">
        <f t="shared" si="287"/>
        <v>1554057</v>
      </c>
      <c r="N3529" s="12">
        <f t="shared" si="288"/>
        <v>3712770.1</v>
      </c>
    </row>
    <row r="3530" spans="1:14" ht="28.5" x14ac:dyDescent="0.2">
      <c r="A3530" s="25">
        <v>702120</v>
      </c>
      <c r="B3530" s="15" t="s">
        <v>4019</v>
      </c>
      <c r="C3530" s="15" t="s">
        <v>4332</v>
      </c>
      <c r="D3530" s="15" t="s">
        <v>4332</v>
      </c>
      <c r="E3530" s="15" t="s">
        <v>22</v>
      </c>
      <c r="F3530" s="13" t="s">
        <v>4357</v>
      </c>
      <c r="G3530" s="26"/>
      <c r="H3530" s="7">
        <v>5.7299999999999995</v>
      </c>
      <c r="I3530" s="27">
        <v>1.97</v>
      </c>
      <c r="J3530" s="27">
        <v>3.76</v>
      </c>
      <c r="K3530" s="7">
        <v>0</v>
      </c>
      <c r="L3530" s="11">
        <f t="shared" si="286"/>
        <v>2967130</v>
      </c>
      <c r="M3530" s="12">
        <f t="shared" si="287"/>
        <v>940763</v>
      </c>
      <c r="N3530" s="12">
        <f t="shared" si="288"/>
        <v>2308595.9</v>
      </c>
    </row>
    <row r="3531" spans="1:14" ht="28.5" x14ac:dyDescent="0.2">
      <c r="A3531" s="25">
        <v>702125</v>
      </c>
      <c r="B3531" s="15" t="s">
        <v>4019</v>
      </c>
      <c r="C3531" s="15" t="s">
        <v>4332</v>
      </c>
      <c r="D3531" s="15" t="s">
        <v>4332</v>
      </c>
      <c r="E3531" s="15" t="s">
        <v>22</v>
      </c>
      <c r="F3531" s="13" t="s">
        <v>4358</v>
      </c>
      <c r="G3531" s="26"/>
      <c r="H3531" s="7">
        <v>5.85</v>
      </c>
      <c r="I3531" s="27">
        <v>1.83</v>
      </c>
      <c r="J3531" s="27">
        <v>4.0199999999999996</v>
      </c>
      <c r="K3531" s="7">
        <v>0</v>
      </c>
      <c r="L3531" s="11">
        <f t="shared" ref="L3531:L3594" si="289">I3531*277000+J3531*644000</f>
        <v>3095789.9999999995</v>
      </c>
      <c r="M3531" s="12">
        <f t="shared" ref="M3531:M3594" si="290">(I3531*135900)+(J3531*179000)</f>
        <v>968276.99999999988</v>
      </c>
      <c r="N3531" s="12">
        <f t="shared" si="288"/>
        <v>2417996.0999999996</v>
      </c>
    </row>
    <row r="3532" spans="1:14" ht="28.5" x14ac:dyDescent="0.2">
      <c r="A3532" s="25">
        <v>702130</v>
      </c>
      <c r="B3532" s="15" t="s">
        <v>4019</v>
      </c>
      <c r="C3532" s="15" t="s">
        <v>4332</v>
      </c>
      <c r="D3532" s="15" t="s">
        <v>4332</v>
      </c>
      <c r="E3532" s="15" t="s">
        <v>22</v>
      </c>
      <c r="F3532" s="13" t="s">
        <v>4359</v>
      </c>
      <c r="G3532" s="26"/>
      <c r="H3532" s="7">
        <v>9.07</v>
      </c>
      <c r="I3532" s="27">
        <v>2.84</v>
      </c>
      <c r="J3532" s="27">
        <v>6.23</v>
      </c>
      <c r="K3532" s="7">
        <v>0</v>
      </c>
      <c r="L3532" s="11">
        <f t="shared" si="289"/>
        <v>4798800</v>
      </c>
      <c r="M3532" s="12">
        <f t="shared" si="290"/>
        <v>1501126</v>
      </c>
      <c r="N3532" s="12">
        <f t="shared" si="288"/>
        <v>3748011.8</v>
      </c>
    </row>
    <row r="3533" spans="1:14" ht="42.75" x14ac:dyDescent="0.2">
      <c r="A3533" s="25">
        <v>702135</v>
      </c>
      <c r="B3533" s="15" t="s">
        <v>4019</v>
      </c>
      <c r="C3533" s="15" t="s">
        <v>4332</v>
      </c>
      <c r="D3533" s="15" t="s">
        <v>4332</v>
      </c>
      <c r="E3533" s="15" t="s">
        <v>22</v>
      </c>
      <c r="F3533" s="13" t="s">
        <v>4360</v>
      </c>
      <c r="G3533" s="26"/>
      <c r="H3533" s="7">
        <v>3.6499999999999995</v>
      </c>
      <c r="I3533" s="27">
        <v>1.1399999999999999</v>
      </c>
      <c r="J3533" s="27">
        <v>2.5099999999999998</v>
      </c>
      <c r="K3533" s="7">
        <v>0</v>
      </c>
      <c r="L3533" s="11">
        <f t="shared" si="289"/>
        <v>1932219.9999999998</v>
      </c>
      <c r="M3533" s="12">
        <f t="shared" si="290"/>
        <v>604216</v>
      </c>
      <c r="N3533" s="12">
        <f t="shared" si="288"/>
        <v>1509268.7999999998</v>
      </c>
    </row>
    <row r="3534" spans="1:14" ht="28.5" x14ac:dyDescent="0.2">
      <c r="A3534" s="25">
        <v>702140</v>
      </c>
      <c r="B3534" s="15" t="s">
        <v>4019</v>
      </c>
      <c r="C3534" s="15" t="s">
        <v>4332</v>
      </c>
      <c r="D3534" s="15" t="s">
        <v>4332</v>
      </c>
      <c r="E3534" s="15" t="s">
        <v>22</v>
      </c>
      <c r="F3534" s="13" t="s">
        <v>4361</v>
      </c>
      <c r="G3534" s="26"/>
      <c r="H3534" s="7">
        <v>3.36</v>
      </c>
      <c r="I3534" s="27">
        <v>0.67</v>
      </c>
      <c r="J3534" s="27">
        <v>2.69</v>
      </c>
      <c r="K3534" s="7">
        <v>0</v>
      </c>
      <c r="L3534" s="11">
        <f t="shared" si="289"/>
        <v>1917950</v>
      </c>
      <c r="M3534" s="12">
        <f t="shared" si="290"/>
        <v>572563</v>
      </c>
      <c r="N3534" s="12">
        <f t="shared" si="288"/>
        <v>1517155.9</v>
      </c>
    </row>
    <row r="3535" spans="1:14" ht="28.5" x14ac:dyDescent="0.2">
      <c r="A3535" s="25">
        <v>702145</v>
      </c>
      <c r="B3535" s="15" t="s">
        <v>4019</v>
      </c>
      <c r="C3535" s="15" t="s">
        <v>4332</v>
      </c>
      <c r="D3535" s="15" t="s">
        <v>4332</v>
      </c>
      <c r="E3535" s="15" t="s">
        <v>22</v>
      </c>
      <c r="F3535" s="13" t="s">
        <v>4362</v>
      </c>
      <c r="G3535" s="26"/>
      <c r="H3535" s="7">
        <v>5.1400000000000006</v>
      </c>
      <c r="I3535" s="27">
        <v>1.1000000000000001</v>
      </c>
      <c r="J3535" s="27">
        <v>4.04</v>
      </c>
      <c r="K3535" s="7">
        <v>0</v>
      </c>
      <c r="L3535" s="11">
        <f t="shared" si="289"/>
        <v>2906460</v>
      </c>
      <c r="M3535" s="12">
        <f t="shared" si="290"/>
        <v>872650</v>
      </c>
      <c r="N3535" s="12">
        <f t="shared" si="288"/>
        <v>2295605</v>
      </c>
    </row>
    <row r="3536" spans="1:14" ht="42.75" x14ac:dyDescent="0.2">
      <c r="A3536" s="25">
        <v>702150</v>
      </c>
      <c r="B3536" s="15" t="s">
        <v>4019</v>
      </c>
      <c r="C3536" s="15" t="s">
        <v>4332</v>
      </c>
      <c r="D3536" s="15" t="s">
        <v>4332</v>
      </c>
      <c r="E3536" s="15" t="s">
        <v>22</v>
      </c>
      <c r="F3536" s="13" t="s">
        <v>4363</v>
      </c>
      <c r="G3536" s="26"/>
      <c r="H3536" s="7">
        <v>6.08</v>
      </c>
      <c r="I3536" s="27">
        <v>1.9</v>
      </c>
      <c r="J3536" s="27">
        <v>4.18</v>
      </c>
      <c r="K3536" s="7">
        <v>0</v>
      </c>
      <c r="L3536" s="11">
        <f t="shared" si="289"/>
        <v>3218220</v>
      </c>
      <c r="M3536" s="12">
        <f t="shared" si="290"/>
        <v>1006430</v>
      </c>
      <c r="N3536" s="12">
        <f t="shared" si="288"/>
        <v>2513719</v>
      </c>
    </row>
    <row r="3537" spans="1:14" ht="28.5" x14ac:dyDescent="0.2">
      <c r="A3537" s="25">
        <v>702155</v>
      </c>
      <c r="B3537" s="15" t="s">
        <v>4019</v>
      </c>
      <c r="C3537" s="15" t="s">
        <v>4332</v>
      </c>
      <c r="D3537" s="15" t="s">
        <v>4332</v>
      </c>
      <c r="E3537" s="15" t="s">
        <v>22</v>
      </c>
      <c r="F3537" s="13" t="s">
        <v>4364</v>
      </c>
      <c r="G3537" s="26"/>
      <c r="H3537" s="7">
        <v>6.08</v>
      </c>
      <c r="I3537" s="27">
        <v>1.9</v>
      </c>
      <c r="J3537" s="27">
        <v>4.18</v>
      </c>
      <c r="K3537" s="7">
        <v>0</v>
      </c>
      <c r="L3537" s="11">
        <f t="shared" si="289"/>
        <v>3218220</v>
      </c>
      <c r="M3537" s="12">
        <f t="shared" si="290"/>
        <v>1006430</v>
      </c>
      <c r="N3537" s="12">
        <f t="shared" si="288"/>
        <v>2513719</v>
      </c>
    </row>
    <row r="3538" spans="1:14" ht="28.5" x14ac:dyDescent="0.2">
      <c r="A3538" s="25">
        <v>702160</v>
      </c>
      <c r="B3538" s="15" t="s">
        <v>4019</v>
      </c>
      <c r="C3538" s="15" t="s">
        <v>4332</v>
      </c>
      <c r="D3538" s="15" t="s">
        <v>4332</v>
      </c>
      <c r="E3538" s="15" t="s">
        <v>22</v>
      </c>
      <c r="F3538" s="13" t="s">
        <v>4365</v>
      </c>
      <c r="G3538" s="26"/>
      <c r="H3538" s="7">
        <v>5.58</v>
      </c>
      <c r="I3538" s="27">
        <v>1.42</v>
      </c>
      <c r="J3538" s="27">
        <v>4.16</v>
      </c>
      <c r="K3538" s="7">
        <v>0</v>
      </c>
      <c r="L3538" s="11">
        <f t="shared" si="289"/>
        <v>3072380</v>
      </c>
      <c r="M3538" s="12">
        <f t="shared" si="290"/>
        <v>937618</v>
      </c>
      <c r="N3538" s="12">
        <f t="shared" si="288"/>
        <v>2416047.4</v>
      </c>
    </row>
    <row r="3539" spans="1:14" ht="28.5" x14ac:dyDescent="0.2">
      <c r="A3539" s="25">
        <v>702165</v>
      </c>
      <c r="B3539" s="15" t="s">
        <v>4019</v>
      </c>
      <c r="C3539" s="15" t="s">
        <v>4332</v>
      </c>
      <c r="D3539" s="15" t="s">
        <v>4332</v>
      </c>
      <c r="E3539" s="15" t="s">
        <v>22</v>
      </c>
      <c r="F3539" s="13" t="s">
        <v>4366</v>
      </c>
      <c r="G3539" s="26"/>
      <c r="H3539" s="7">
        <v>8.5300000000000011</v>
      </c>
      <c r="I3539" s="27">
        <v>2.17</v>
      </c>
      <c r="J3539" s="27">
        <v>6.36</v>
      </c>
      <c r="K3539" s="7">
        <v>0</v>
      </c>
      <c r="L3539" s="11">
        <f t="shared" si="289"/>
        <v>4696930</v>
      </c>
      <c r="M3539" s="12">
        <f t="shared" si="290"/>
        <v>1433343</v>
      </c>
      <c r="N3539" s="12">
        <f t="shared" si="288"/>
        <v>3693589.9</v>
      </c>
    </row>
    <row r="3540" spans="1:14" ht="28.5" x14ac:dyDescent="0.2">
      <c r="A3540" s="25">
        <v>702170</v>
      </c>
      <c r="B3540" s="15" t="s">
        <v>4019</v>
      </c>
      <c r="C3540" s="15" t="s">
        <v>4332</v>
      </c>
      <c r="D3540" s="15" t="s">
        <v>4332</v>
      </c>
      <c r="E3540" s="15" t="s">
        <v>22</v>
      </c>
      <c r="F3540" s="13" t="s">
        <v>4367</v>
      </c>
      <c r="G3540" s="26" t="s">
        <v>4368</v>
      </c>
      <c r="H3540" s="7">
        <v>5.3000000000000007</v>
      </c>
      <c r="I3540" s="27">
        <v>1.6</v>
      </c>
      <c r="J3540" s="27">
        <v>3.7</v>
      </c>
      <c r="K3540" s="7">
        <v>0</v>
      </c>
      <c r="L3540" s="11">
        <f t="shared" si="289"/>
        <v>2826000</v>
      </c>
      <c r="M3540" s="12">
        <f t="shared" si="290"/>
        <v>879740</v>
      </c>
      <c r="N3540" s="12">
        <f t="shared" si="288"/>
        <v>2210182</v>
      </c>
    </row>
    <row r="3541" spans="1:14" ht="28.5" x14ac:dyDescent="0.2">
      <c r="A3541" s="25">
        <v>702175</v>
      </c>
      <c r="B3541" s="15" t="s">
        <v>4019</v>
      </c>
      <c r="C3541" s="15" t="s">
        <v>4332</v>
      </c>
      <c r="D3541" s="15" t="s">
        <v>4332</v>
      </c>
      <c r="E3541" s="15" t="s">
        <v>22</v>
      </c>
      <c r="F3541" s="13" t="s">
        <v>4369</v>
      </c>
      <c r="G3541" s="26" t="s">
        <v>4368</v>
      </c>
      <c r="H3541" s="7">
        <v>6.5</v>
      </c>
      <c r="I3541" s="27">
        <v>1.7</v>
      </c>
      <c r="J3541" s="27">
        <v>4.8</v>
      </c>
      <c r="K3541" s="7">
        <v>0</v>
      </c>
      <c r="L3541" s="11">
        <f t="shared" si="289"/>
        <v>3562100</v>
      </c>
      <c r="M3541" s="12">
        <f t="shared" si="290"/>
        <v>1090230</v>
      </c>
      <c r="N3541" s="12">
        <f t="shared" si="288"/>
        <v>2798939</v>
      </c>
    </row>
    <row r="3542" spans="1:14" ht="28.5" x14ac:dyDescent="0.2">
      <c r="A3542" s="25">
        <v>702180</v>
      </c>
      <c r="B3542" s="15" t="s">
        <v>4019</v>
      </c>
      <c r="C3542" s="15" t="s">
        <v>4332</v>
      </c>
      <c r="D3542" s="15" t="s">
        <v>4332</v>
      </c>
      <c r="E3542" s="15" t="s">
        <v>22</v>
      </c>
      <c r="F3542" s="13" t="s">
        <v>4370</v>
      </c>
      <c r="G3542" s="26"/>
      <c r="H3542" s="7">
        <v>5.85</v>
      </c>
      <c r="I3542" s="27">
        <v>1.83</v>
      </c>
      <c r="J3542" s="27">
        <v>4.0199999999999996</v>
      </c>
      <c r="K3542" s="7">
        <v>0</v>
      </c>
      <c r="L3542" s="11">
        <f t="shared" si="289"/>
        <v>3095789.9999999995</v>
      </c>
      <c r="M3542" s="12">
        <f t="shared" si="290"/>
        <v>968276.99999999988</v>
      </c>
      <c r="N3542" s="12">
        <f t="shared" si="288"/>
        <v>2417996.0999999996</v>
      </c>
    </row>
    <row r="3543" spans="1:14" ht="42.75" x14ac:dyDescent="0.2">
      <c r="A3543" s="25">
        <v>702185</v>
      </c>
      <c r="B3543" s="15" t="s">
        <v>4019</v>
      </c>
      <c r="C3543" s="15" t="s">
        <v>4332</v>
      </c>
      <c r="D3543" s="15" t="s">
        <v>4332</v>
      </c>
      <c r="E3543" s="15" t="s">
        <v>22</v>
      </c>
      <c r="F3543" s="13" t="s">
        <v>4371</v>
      </c>
      <c r="G3543" s="26"/>
      <c r="H3543" s="7">
        <v>6.7299999999999995</v>
      </c>
      <c r="I3543" s="27">
        <v>1.71</v>
      </c>
      <c r="J3543" s="27">
        <v>5.0199999999999996</v>
      </c>
      <c r="K3543" s="7">
        <v>0</v>
      </c>
      <c r="L3543" s="11">
        <f t="shared" si="289"/>
        <v>3706549.9999999995</v>
      </c>
      <c r="M3543" s="12">
        <f t="shared" si="290"/>
        <v>1130969</v>
      </c>
      <c r="N3543" s="12">
        <f t="shared" si="288"/>
        <v>2914871.6999999993</v>
      </c>
    </row>
    <row r="3544" spans="1:14" ht="42.75" x14ac:dyDescent="0.2">
      <c r="A3544" s="25">
        <v>702190</v>
      </c>
      <c r="B3544" s="15" t="s">
        <v>4019</v>
      </c>
      <c r="C3544" s="15" t="s">
        <v>4332</v>
      </c>
      <c r="D3544" s="15" t="s">
        <v>4332</v>
      </c>
      <c r="E3544" s="15" t="s">
        <v>22</v>
      </c>
      <c r="F3544" s="13" t="s">
        <v>4372</v>
      </c>
      <c r="G3544" s="26"/>
      <c r="H3544" s="7">
        <v>8.65</v>
      </c>
      <c r="I3544" s="27">
        <v>2.71</v>
      </c>
      <c r="J3544" s="27">
        <v>5.94</v>
      </c>
      <c r="K3544" s="7">
        <v>0</v>
      </c>
      <c r="L3544" s="11">
        <f t="shared" si="289"/>
        <v>4576030</v>
      </c>
      <c r="M3544" s="12">
        <f t="shared" si="290"/>
        <v>1431549</v>
      </c>
      <c r="N3544" s="12">
        <f t="shared" si="288"/>
        <v>3573945.7</v>
      </c>
    </row>
    <row r="3545" spans="1:14" ht="42.75" x14ac:dyDescent="0.2">
      <c r="A3545" s="25">
        <v>702195</v>
      </c>
      <c r="B3545" s="15" t="s">
        <v>4019</v>
      </c>
      <c r="C3545" s="15" t="s">
        <v>4332</v>
      </c>
      <c r="D3545" s="15" t="s">
        <v>4332</v>
      </c>
      <c r="E3545" s="15" t="s">
        <v>22</v>
      </c>
      <c r="F3545" s="13" t="s">
        <v>4373</v>
      </c>
      <c r="G3545" s="26"/>
      <c r="H3545" s="7">
        <v>7.22</v>
      </c>
      <c r="I3545" s="27">
        <v>2.62</v>
      </c>
      <c r="J3545" s="27">
        <v>4.5999999999999996</v>
      </c>
      <c r="K3545" s="7">
        <v>0</v>
      </c>
      <c r="L3545" s="11">
        <f t="shared" si="289"/>
        <v>3688140</v>
      </c>
      <c r="M3545" s="12">
        <f t="shared" si="290"/>
        <v>1179458</v>
      </c>
      <c r="N3545" s="12">
        <f t="shared" si="288"/>
        <v>2862519.4</v>
      </c>
    </row>
    <row r="3546" spans="1:14" ht="28.5" x14ac:dyDescent="0.2">
      <c r="A3546" s="25">
        <v>702200</v>
      </c>
      <c r="B3546" s="15" t="s">
        <v>4019</v>
      </c>
      <c r="C3546" s="15" t="s">
        <v>4332</v>
      </c>
      <c r="D3546" s="15" t="s">
        <v>4332</v>
      </c>
      <c r="E3546" s="15" t="s">
        <v>22</v>
      </c>
      <c r="F3546" s="13" t="s">
        <v>4374</v>
      </c>
      <c r="G3546" s="26"/>
      <c r="H3546" s="7">
        <v>4.99</v>
      </c>
      <c r="I3546" s="27">
        <v>1.56</v>
      </c>
      <c r="J3546" s="27">
        <v>3.43</v>
      </c>
      <c r="K3546" s="7">
        <v>0</v>
      </c>
      <c r="L3546" s="11">
        <f t="shared" si="289"/>
        <v>2641040</v>
      </c>
      <c r="M3546" s="12">
        <f t="shared" si="290"/>
        <v>825974</v>
      </c>
      <c r="N3546" s="12">
        <f t="shared" si="288"/>
        <v>2062858.2</v>
      </c>
    </row>
    <row r="3547" spans="1:14" ht="28.5" x14ac:dyDescent="0.2">
      <c r="A3547" s="25">
        <v>702205</v>
      </c>
      <c r="B3547" s="15" t="s">
        <v>4019</v>
      </c>
      <c r="C3547" s="15" t="s">
        <v>4332</v>
      </c>
      <c r="D3547" s="15" t="s">
        <v>4332</v>
      </c>
      <c r="E3547" s="15" t="s">
        <v>22</v>
      </c>
      <c r="F3547" s="13" t="s">
        <v>4375</v>
      </c>
      <c r="G3547" s="26"/>
      <c r="H3547" s="7">
        <v>5.47</v>
      </c>
      <c r="I3547" s="27">
        <v>1.71</v>
      </c>
      <c r="J3547" s="27">
        <v>3.76</v>
      </c>
      <c r="K3547" s="7">
        <v>0</v>
      </c>
      <c r="L3547" s="11">
        <f t="shared" si="289"/>
        <v>2895110</v>
      </c>
      <c r="M3547" s="12">
        <f t="shared" si="290"/>
        <v>905429</v>
      </c>
      <c r="N3547" s="12">
        <f t="shared" si="288"/>
        <v>2261309.7000000002</v>
      </c>
    </row>
    <row r="3548" spans="1:14" ht="28.5" x14ac:dyDescent="0.2">
      <c r="A3548" s="25">
        <v>702210</v>
      </c>
      <c r="B3548" s="15" t="s">
        <v>4019</v>
      </c>
      <c r="C3548" s="15" t="s">
        <v>4332</v>
      </c>
      <c r="D3548" s="15" t="s">
        <v>4332</v>
      </c>
      <c r="E3548" s="15" t="s">
        <v>22</v>
      </c>
      <c r="F3548" s="13" t="s">
        <v>4376</v>
      </c>
      <c r="G3548" s="26"/>
      <c r="H3548" s="7">
        <v>8.370000000000001</v>
      </c>
      <c r="I3548" s="27">
        <v>2.62</v>
      </c>
      <c r="J3548" s="27">
        <v>5.75</v>
      </c>
      <c r="K3548" s="7">
        <v>0</v>
      </c>
      <c r="L3548" s="11">
        <f t="shared" si="289"/>
        <v>4428740</v>
      </c>
      <c r="M3548" s="12">
        <f t="shared" si="290"/>
        <v>1385308</v>
      </c>
      <c r="N3548" s="12">
        <f t="shared" si="288"/>
        <v>3459024.4</v>
      </c>
    </row>
    <row r="3549" spans="1:14" ht="28.5" x14ac:dyDescent="0.2">
      <c r="A3549" s="25">
        <v>702215</v>
      </c>
      <c r="B3549" s="15" t="s">
        <v>4019</v>
      </c>
      <c r="C3549" s="15" t="s">
        <v>4332</v>
      </c>
      <c r="D3549" s="15" t="s">
        <v>4332</v>
      </c>
      <c r="E3549" s="15" t="s">
        <v>22</v>
      </c>
      <c r="F3549" s="13" t="s">
        <v>4377</v>
      </c>
      <c r="G3549" s="26"/>
      <c r="H3549" s="7">
        <v>5.47</v>
      </c>
      <c r="I3549" s="27">
        <v>1.71</v>
      </c>
      <c r="J3549" s="27">
        <v>3.76</v>
      </c>
      <c r="K3549" s="7">
        <v>0</v>
      </c>
      <c r="L3549" s="11">
        <f t="shared" si="289"/>
        <v>2895110</v>
      </c>
      <c r="M3549" s="12">
        <f t="shared" si="290"/>
        <v>905429</v>
      </c>
      <c r="N3549" s="12">
        <f t="shared" si="288"/>
        <v>2261309.7000000002</v>
      </c>
    </row>
    <row r="3550" spans="1:14" ht="42.75" x14ac:dyDescent="0.2">
      <c r="A3550" s="25">
        <v>702220</v>
      </c>
      <c r="B3550" s="15" t="s">
        <v>4019</v>
      </c>
      <c r="C3550" s="15" t="s">
        <v>4332</v>
      </c>
      <c r="D3550" s="15" t="s">
        <v>4332</v>
      </c>
      <c r="E3550" s="15" t="s">
        <v>22</v>
      </c>
      <c r="F3550" s="13" t="s">
        <v>4378</v>
      </c>
      <c r="G3550" s="26"/>
      <c r="H3550" s="7">
        <v>3.6499999999999995</v>
      </c>
      <c r="I3550" s="27">
        <v>1.1399999999999999</v>
      </c>
      <c r="J3550" s="27">
        <v>2.5099999999999998</v>
      </c>
      <c r="K3550" s="7">
        <v>0</v>
      </c>
      <c r="L3550" s="11">
        <f t="shared" si="289"/>
        <v>1932219.9999999998</v>
      </c>
      <c r="M3550" s="12">
        <f t="shared" si="290"/>
        <v>604216</v>
      </c>
      <c r="N3550" s="12">
        <f t="shared" si="288"/>
        <v>1509268.7999999998</v>
      </c>
    </row>
    <row r="3551" spans="1:14" ht="28.5" x14ac:dyDescent="0.2">
      <c r="A3551" s="25">
        <v>702225</v>
      </c>
      <c r="B3551" s="15" t="s">
        <v>4019</v>
      </c>
      <c r="C3551" s="15" t="s">
        <v>4332</v>
      </c>
      <c r="D3551" s="15" t="s">
        <v>4332</v>
      </c>
      <c r="E3551" s="15" t="s">
        <v>22</v>
      </c>
      <c r="F3551" s="13" t="s">
        <v>4379</v>
      </c>
      <c r="G3551" s="26"/>
      <c r="H3551" s="7">
        <v>4.33</v>
      </c>
      <c r="I3551" s="27">
        <v>1.57</v>
      </c>
      <c r="J3551" s="27">
        <v>2.76</v>
      </c>
      <c r="K3551" s="7">
        <v>0</v>
      </c>
      <c r="L3551" s="11">
        <f t="shared" si="289"/>
        <v>2212330</v>
      </c>
      <c r="M3551" s="12">
        <f t="shared" si="290"/>
        <v>707403</v>
      </c>
      <c r="N3551" s="12">
        <f t="shared" si="288"/>
        <v>1717147.9</v>
      </c>
    </row>
    <row r="3552" spans="1:14" ht="42.75" x14ac:dyDescent="0.2">
      <c r="A3552" s="25">
        <v>702230</v>
      </c>
      <c r="B3552" s="15" t="s">
        <v>4019</v>
      </c>
      <c r="C3552" s="15" t="s">
        <v>4332</v>
      </c>
      <c r="D3552" s="15" t="s">
        <v>4332</v>
      </c>
      <c r="E3552" s="15" t="s">
        <v>22</v>
      </c>
      <c r="F3552" s="13" t="s">
        <v>4380</v>
      </c>
      <c r="G3552" s="26"/>
      <c r="H3552" s="7">
        <v>6.43</v>
      </c>
      <c r="I3552" s="27">
        <v>2.21</v>
      </c>
      <c r="J3552" s="27">
        <v>4.22</v>
      </c>
      <c r="K3552" s="7">
        <v>0</v>
      </c>
      <c r="L3552" s="11">
        <f t="shared" si="289"/>
        <v>3329850</v>
      </c>
      <c r="M3552" s="12">
        <f t="shared" si="290"/>
        <v>1055719</v>
      </c>
      <c r="N3552" s="12">
        <f t="shared" si="288"/>
        <v>2590846.7000000002</v>
      </c>
    </row>
    <row r="3553" spans="1:14" ht="28.5" x14ac:dyDescent="0.2">
      <c r="A3553" s="25">
        <v>702235</v>
      </c>
      <c r="B3553" s="15" t="s">
        <v>4019</v>
      </c>
      <c r="C3553" s="15" t="s">
        <v>4332</v>
      </c>
      <c r="D3553" s="15" t="s">
        <v>4332</v>
      </c>
      <c r="E3553" s="15" t="s">
        <v>22</v>
      </c>
      <c r="F3553" s="13" t="s">
        <v>4381</v>
      </c>
      <c r="G3553" s="26"/>
      <c r="H3553" s="7">
        <v>5.47</v>
      </c>
      <c r="I3553" s="27">
        <v>1.71</v>
      </c>
      <c r="J3553" s="27">
        <v>3.76</v>
      </c>
      <c r="K3553" s="7">
        <v>0</v>
      </c>
      <c r="L3553" s="11">
        <f t="shared" si="289"/>
        <v>2895110</v>
      </c>
      <c r="M3553" s="12">
        <f t="shared" si="290"/>
        <v>905429</v>
      </c>
      <c r="N3553" s="12">
        <f t="shared" si="288"/>
        <v>2261309.7000000002</v>
      </c>
    </row>
    <row r="3554" spans="1:14" ht="28.5" x14ac:dyDescent="0.2">
      <c r="A3554" s="25">
        <v>702240</v>
      </c>
      <c r="B3554" s="15" t="s">
        <v>4019</v>
      </c>
      <c r="C3554" s="15" t="s">
        <v>4332</v>
      </c>
      <c r="D3554" s="15" t="s">
        <v>4332</v>
      </c>
      <c r="E3554" s="15" t="s">
        <v>22</v>
      </c>
      <c r="F3554" s="13" t="s">
        <v>4382</v>
      </c>
      <c r="G3554" s="26"/>
      <c r="H3554" s="7">
        <v>4.88</v>
      </c>
      <c r="I3554" s="27">
        <v>1.42</v>
      </c>
      <c r="J3554" s="27">
        <v>3.46</v>
      </c>
      <c r="K3554" s="7">
        <v>0</v>
      </c>
      <c r="L3554" s="11">
        <f t="shared" si="289"/>
        <v>2621580</v>
      </c>
      <c r="M3554" s="12">
        <f t="shared" si="290"/>
        <v>812318</v>
      </c>
      <c r="N3554" s="12">
        <f t="shared" si="288"/>
        <v>2052957.4</v>
      </c>
    </row>
    <row r="3555" spans="1:14" ht="28.5" x14ac:dyDescent="0.2">
      <c r="A3555" s="25">
        <v>702245</v>
      </c>
      <c r="B3555" s="15" t="s">
        <v>4019</v>
      </c>
      <c r="C3555" s="15" t="s">
        <v>4332</v>
      </c>
      <c r="D3555" s="15" t="s">
        <v>4332</v>
      </c>
      <c r="E3555" s="15" t="s">
        <v>22</v>
      </c>
      <c r="F3555" s="13" t="s">
        <v>4383</v>
      </c>
      <c r="G3555" s="26"/>
      <c r="H3555" s="7">
        <v>5.6499999999999995</v>
      </c>
      <c r="I3555" s="27">
        <v>1.89</v>
      </c>
      <c r="J3555" s="27">
        <v>3.76</v>
      </c>
      <c r="K3555" s="7">
        <v>0</v>
      </c>
      <c r="L3555" s="11">
        <f t="shared" si="289"/>
        <v>2944970</v>
      </c>
      <c r="M3555" s="12">
        <f t="shared" si="290"/>
        <v>929891</v>
      </c>
      <c r="N3555" s="12">
        <f t="shared" si="288"/>
        <v>2294046.2999999998</v>
      </c>
    </row>
    <row r="3556" spans="1:14" ht="28.5" x14ac:dyDescent="0.2">
      <c r="A3556" s="25">
        <v>702250</v>
      </c>
      <c r="B3556" s="15" t="s">
        <v>4019</v>
      </c>
      <c r="C3556" s="15" t="s">
        <v>4332</v>
      </c>
      <c r="D3556" s="15" t="s">
        <v>4332</v>
      </c>
      <c r="E3556" s="15" t="s">
        <v>22</v>
      </c>
      <c r="F3556" s="13" t="s">
        <v>4384</v>
      </c>
      <c r="G3556" s="26"/>
      <c r="H3556" s="7">
        <v>8.3999999999999986</v>
      </c>
      <c r="I3556" s="27">
        <v>2.63</v>
      </c>
      <c r="J3556" s="27">
        <v>5.77</v>
      </c>
      <c r="K3556" s="7">
        <v>0</v>
      </c>
      <c r="L3556" s="11">
        <f t="shared" si="289"/>
        <v>4444390</v>
      </c>
      <c r="M3556" s="12">
        <f t="shared" si="290"/>
        <v>1390247</v>
      </c>
      <c r="N3556" s="12">
        <f t="shared" si="288"/>
        <v>3471217.1</v>
      </c>
    </row>
    <row r="3557" spans="1:14" ht="28.5" x14ac:dyDescent="0.2">
      <c r="A3557" s="25">
        <v>702255</v>
      </c>
      <c r="B3557" s="15" t="s">
        <v>4019</v>
      </c>
      <c r="C3557" s="15" t="s">
        <v>4332</v>
      </c>
      <c r="D3557" s="15" t="s">
        <v>4332</v>
      </c>
      <c r="E3557" s="15" t="s">
        <v>22</v>
      </c>
      <c r="F3557" s="13" t="s">
        <v>4385</v>
      </c>
      <c r="G3557" s="26"/>
      <c r="H3557" s="7">
        <v>5.7299999999999995</v>
      </c>
      <c r="I3557" s="27">
        <v>1.97</v>
      </c>
      <c r="J3557" s="27">
        <v>3.76</v>
      </c>
      <c r="K3557" s="7">
        <v>0</v>
      </c>
      <c r="L3557" s="11">
        <f t="shared" si="289"/>
        <v>2967130</v>
      </c>
      <c r="M3557" s="12">
        <f t="shared" si="290"/>
        <v>940763</v>
      </c>
      <c r="N3557" s="12">
        <f t="shared" si="288"/>
        <v>2308595.9</v>
      </c>
    </row>
    <row r="3558" spans="1:14" ht="71.25" x14ac:dyDescent="0.2">
      <c r="A3558" s="25">
        <v>702260</v>
      </c>
      <c r="B3558" s="15" t="s">
        <v>4019</v>
      </c>
      <c r="C3558" s="15" t="s">
        <v>4332</v>
      </c>
      <c r="D3558" s="15" t="s">
        <v>4332</v>
      </c>
      <c r="E3558" s="15" t="s">
        <v>22</v>
      </c>
      <c r="F3558" s="13" t="s">
        <v>4386</v>
      </c>
      <c r="G3558" s="26"/>
      <c r="H3558" s="7">
        <v>5.58</v>
      </c>
      <c r="I3558" s="27">
        <v>1.42</v>
      </c>
      <c r="J3558" s="27">
        <v>4.16</v>
      </c>
      <c r="K3558" s="7">
        <v>0</v>
      </c>
      <c r="L3558" s="11">
        <f t="shared" si="289"/>
        <v>3072380</v>
      </c>
      <c r="M3558" s="12">
        <f t="shared" si="290"/>
        <v>937618</v>
      </c>
      <c r="N3558" s="12">
        <f t="shared" si="288"/>
        <v>2416047.4</v>
      </c>
    </row>
    <row r="3559" spans="1:14" ht="71.25" x14ac:dyDescent="0.2">
      <c r="A3559" s="25">
        <v>702265</v>
      </c>
      <c r="B3559" s="15" t="s">
        <v>4019</v>
      </c>
      <c r="C3559" s="15" t="s">
        <v>4332</v>
      </c>
      <c r="D3559" s="15" t="s">
        <v>4332</v>
      </c>
      <c r="E3559" s="15" t="s">
        <v>22</v>
      </c>
      <c r="F3559" s="13" t="s">
        <v>4387</v>
      </c>
      <c r="G3559" s="26"/>
      <c r="H3559" s="7">
        <v>6.3500000000000005</v>
      </c>
      <c r="I3559" s="27">
        <v>1.45</v>
      </c>
      <c r="J3559" s="27">
        <v>4.9000000000000004</v>
      </c>
      <c r="K3559" s="7">
        <v>0</v>
      </c>
      <c r="L3559" s="11">
        <f t="shared" si="289"/>
        <v>3557250</v>
      </c>
      <c r="M3559" s="12">
        <f t="shared" si="290"/>
        <v>1074155</v>
      </c>
      <c r="N3559" s="12">
        <f t="shared" si="288"/>
        <v>2805341.5</v>
      </c>
    </row>
    <row r="3560" spans="1:14" ht="71.25" x14ac:dyDescent="0.2">
      <c r="A3560" s="25">
        <v>702270</v>
      </c>
      <c r="B3560" s="15" t="s">
        <v>4019</v>
      </c>
      <c r="C3560" s="15" t="s">
        <v>4332</v>
      </c>
      <c r="D3560" s="15" t="s">
        <v>4332</v>
      </c>
      <c r="E3560" s="15" t="s">
        <v>22</v>
      </c>
      <c r="F3560" s="13" t="s">
        <v>4388</v>
      </c>
      <c r="G3560" s="26"/>
      <c r="H3560" s="7">
        <v>9.5500000000000007</v>
      </c>
      <c r="I3560" s="27">
        <v>2.31</v>
      </c>
      <c r="J3560" s="27">
        <v>7.24</v>
      </c>
      <c r="K3560" s="7">
        <v>0</v>
      </c>
      <c r="L3560" s="11">
        <f t="shared" si="289"/>
        <v>5302430</v>
      </c>
      <c r="M3560" s="12">
        <f t="shared" si="290"/>
        <v>1609889</v>
      </c>
      <c r="N3560" s="12">
        <f t="shared" si="288"/>
        <v>4175507.7</v>
      </c>
    </row>
    <row r="3561" spans="1:14" ht="28.5" x14ac:dyDescent="0.2">
      <c r="A3561" s="25">
        <v>702275</v>
      </c>
      <c r="B3561" s="15" t="s">
        <v>4019</v>
      </c>
      <c r="C3561" s="15" t="s">
        <v>4332</v>
      </c>
      <c r="D3561" s="15" t="s">
        <v>4332</v>
      </c>
      <c r="E3561" s="15" t="s">
        <v>22</v>
      </c>
      <c r="F3561" s="13" t="s">
        <v>4389</v>
      </c>
      <c r="G3561" s="26"/>
      <c r="H3561" s="7">
        <v>11.809999999999999</v>
      </c>
      <c r="I3561" s="27">
        <v>3.7</v>
      </c>
      <c r="J3561" s="27">
        <v>8.11</v>
      </c>
      <c r="K3561" s="7">
        <v>0</v>
      </c>
      <c r="L3561" s="11">
        <f t="shared" si="289"/>
        <v>6247740</v>
      </c>
      <c r="M3561" s="12">
        <f t="shared" si="290"/>
        <v>1954520</v>
      </c>
      <c r="N3561" s="12">
        <f t="shared" si="288"/>
        <v>4879576</v>
      </c>
    </row>
    <row r="3562" spans="1:14" ht="28.5" x14ac:dyDescent="0.2">
      <c r="A3562" s="25">
        <v>702280</v>
      </c>
      <c r="B3562" s="15" t="s">
        <v>4019</v>
      </c>
      <c r="C3562" s="15" t="s">
        <v>4332</v>
      </c>
      <c r="D3562" s="15" t="s">
        <v>4332</v>
      </c>
      <c r="E3562" s="15" t="s">
        <v>22</v>
      </c>
      <c r="F3562" s="13" t="s">
        <v>4390</v>
      </c>
      <c r="G3562" s="26"/>
      <c r="H3562" s="7">
        <v>5.85</v>
      </c>
      <c r="I3562" s="27">
        <v>1.83</v>
      </c>
      <c r="J3562" s="27">
        <v>4.0199999999999996</v>
      </c>
      <c r="K3562" s="7">
        <v>0</v>
      </c>
      <c r="L3562" s="11">
        <f t="shared" si="289"/>
        <v>3095789.9999999995</v>
      </c>
      <c r="M3562" s="12">
        <f t="shared" si="290"/>
        <v>968276.99999999988</v>
      </c>
      <c r="N3562" s="12">
        <f t="shared" si="288"/>
        <v>2417996.0999999996</v>
      </c>
    </row>
    <row r="3563" spans="1:14" ht="28.5" x14ac:dyDescent="0.2">
      <c r="A3563" s="25">
        <v>702285</v>
      </c>
      <c r="B3563" s="15" t="s">
        <v>4019</v>
      </c>
      <c r="C3563" s="15" t="s">
        <v>4332</v>
      </c>
      <c r="D3563" s="15" t="s">
        <v>4332</v>
      </c>
      <c r="E3563" s="15" t="s">
        <v>22</v>
      </c>
      <c r="F3563" s="13" t="s">
        <v>4391</v>
      </c>
      <c r="G3563" s="26"/>
      <c r="H3563" s="7">
        <v>6.3699999999999992</v>
      </c>
      <c r="I3563" s="27">
        <v>2.19</v>
      </c>
      <c r="J3563" s="27">
        <v>4.18</v>
      </c>
      <c r="K3563" s="7">
        <v>0</v>
      </c>
      <c r="L3563" s="11">
        <f t="shared" si="289"/>
        <v>3298550</v>
      </c>
      <c r="M3563" s="12">
        <f t="shared" si="290"/>
        <v>1045841</v>
      </c>
      <c r="N3563" s="12">
        <f t="shared" si="288"/>
        <v>2566461.2999999998</v>
      </c>
    </row>
    <row r="3564" spans="1:14" ht="28.5" x14ac:dyDescent="0.2">
      <c r="A3564" s="25">
        <v>702290</v>
      </c>
      <c r="B3564" s="15" t="s">
        <v>4019</v>
      </c>
      <c r="C3564" s="15" t="s">
        <v>4332</v>
      </c>
      <c r="D3564" s="15" t="s">
        <v>4332</v>
      </c>
      <c r="E3564" s="15" t="s">
        <v>22</v>
      </c>
      <c r="F3564" s="13" t="s">
        <v>4392</v>
      </c>
      <c r="G3564" s="26"/>
      <c r="H3564" s="7">
        <v>9.99</v>
      </c>
      <c r="I3564" s="27">
        <v>3.43</v>
      </c>
      <c r="J3564" s="27">
        <v>6.56</v>
      </c>
      <c r="K3564" s="7">
        <v>0</v>
      </c>
      <c r="L3564" s="11">
        <f t="shared" si="289"/>
        <v>5174750</v>
      </c>
      <c r="M3564" s="12">
        <f t="shared" si="290"/>
        <v>1640377</v>
      </c>
      <c r="N3564" s="12">
        <f t="shared" si="288"/>
        <v>4026486.1</v>
      </c>
    </row>
    <row r="3565" spans="1:14" ht="28.5" x14ac:dyDescent="0.2">
      <c r="A3565" s="25">
        <v>702295</v>
      </c>
      <c r="B3565" s="15" t="s">
        <v>4019</v>
      </c>
      <c r="C3565" s="15" t="s">
        <v>4332</v>
      </c>
      <c r="D3565" s="15" t="s">
        <v>4332</v>
      </c>
      <c r="E3565" s="15" t="s">
        <v>22</v>
      </c>
      <c r="F3565" s="13" t="s">
        <v>4393</v>
      </c>
      <c r="G3565" s="26"/>
      <c r="H3565" s="7">
        <v>8.5300000000000011</v>
      </c>
      <c r="I3565" s="27">
        <v>2.67</v>
      </c>
      <c r="J3565" s="27">
        <v>5.86</v>
      </c>
      <c r="K3565" s="7">
        <v>0</v>
      </c>
      <c r="L3565" s="11">
        <f t="shared" si="289"/>
        <v>4513430</v>
      </c>
      <c r="M3565" s="12">
        <f t="shared" si="290"/>
        <v>1411793</v>
      </c>
      <c r="N3565" s="12">
        <f t="shared" si="288"/>
        <v>3525174.9</v>
      </c>
    </row>
    <row r="3566" spans="1:14" ht="28.5" x14ac:dyDescent="0.2">
      <c r="A3566" s="25">
        <v>702300</v>
      </c>
      <c r="B3566" s="15" t="s">
        <v>4019</v>
      </c>
      <c r="C3566" s="15" t="s">
        <v>4332</v>
      </c>
      <c r="D3566" s="15" t="s">
        <v>4332</v>
      </c>
      <c r="E3566" s="15" t="s">
        <v>22</v>
      </c>
      <c r="F3566" s="13" t="s">
        <v>4394</v>
      </c>
      <c r="G3566" s="26"/>
      <c r="H3566" s="7">
        <v>9.01</v>
      </c>
      <c r="I3566" s="27">
        <v>2.82</v>
      </c>
      <c r="J3566" s="27">
        <v>6.19</v>
      </c>
      <c r="K3566" s="7">
        <v>0</v>
      </c>
      <c r="L3566" s="11">
        <f t="shared" si="289"/>
        <v>4767500</v>
      </c>
      <c r="M3566" s="12">
        <f t="shared" si="290"/>
        <v>1491248</v>
      </c>
      <c r="N3566" s="12">
        <f t="shared" si="288"/>
        <v>3723626.4</v>
      </c>
    </row>
    <row r="3567" spans="1:14" ht="28.5" x14ac:dyDescent="0.2">
      <c r="A3567" s="25">
        <v>702305</v>
      </c>
      <c r="B3567" s="15" t="s">
        <v>4019</v>
      </c>
      <c r="C3567" s="15" t="s">
        <v>4332</v>
      </c>
      <c r="D3567" s="15" t="s">
        <v>4332</v>
      </c>
      <c r="E3567" s="15" t="s">
        <v>22</v>
      </c>
      <c r="F3567" s="13" t="s">
        <v>4395</v>
      </c>
      <c r="G3567" s="26"/>
      <c r="H3567" s="7">
        <v>14.02</v>
      </c>
      <c r="I3567" s="27">
        <v>4.3899999999999997</v>
      </c>
      <c r="J3567" s="27">
        <v>9.6300000000000008</v>
      </c>
      <c r="K3567" s="7">
        <v>0</v>
      </c>
      <c r="L3567" s="11">
        <f t="shared" si="289"/>
        <v>7417750.0000000009</v>
      </c>
      <c r="M3567" s="12">
        <f t="shared" si="290"/>
        <v>2320371</v>
      </c>
      <c r="N3567" s="12">
        <f t="shared" si="288"/>
        <v>5793490.3000000007</v>
      </c>
    </row>
    <row r="3568" spans="1:14" ht="28.5" x14ac:dyDescent="0.2">
      <c r="A3568" s="25">
        <v>702310</v>
      </c>
      <c r="B3568" s="15" t="s">
        <v>4019</v>
      </c>
      <c r="C3568" s="15" t="s">
        <v>4332</v>
      </c>
      <c r="D3568" s="15" t="s">
        <v>4332</v>
      </c>
      <c r="E3568" s="15" t="s">
        <v>22</v>
      </c>
      <c r="F3568" s="13" t="s">
        <v>4396</v>
      </c>
      <c r="G3568" s="26"/>
      <c r="H3568" s="7">
        <v>5.47</v>
      </c>
      <c r="I3568" s="27">
        <v>1.71</v>
      </c>
      <c r="J3568" s="27">
        <v>3.76</v>
      </c>
      <c r="K3568" s="7">
        <v>0</v>
      </c>
      <c r="L3568" s="11">
        <f t="shared" si="289"/>
        <v>2895110</v>
      </c>
      <c r="M3568" s="12">
        <f t="shared" si="290"/>
        <v>905429</v>
      </c>
      <c r="N3568" s="12">
        <f t="shared" si="288"/>
        <v>2261309.7000000002</v>
      </c>
    </row>
    <row r="3569" spans="1:14" ht="28.5" x14ac:dyDescent="0.2">
      <c r="A3569" s="25">
        <v>702315</v>
      </c>
      <c r="B3569" s="15" t="s">
        <v>4019</v>
      </c>
      <c r="C3569" s="15" t="s">
        <v>4332</v>
      </c>
      <c r="D3569" s="15" t="s">
        <v>4332</v>
      </c>
      <c r="E3569" s="15" t="s">
        <v>22</v>
      </c>
      <c r="F3569" s="13" t="s">
        <v>4397</v>
      </c>
      <c r="G3569" s="26"/>
      <c r="H3569" s="7">
        <v>5.84</v>
      </c>
      <c r="I3569" s="27">
        <v>1.83</v>
      </c>
      <c r="J3569" s="27">
        <v>4.01</v>
      </c>
      <c r="K3569" s="7">
        <v>0</v>
      </c>
      <c r="L3569" s="11">
        <f t="shared" si="289"/>
        <v>3089350</v>
      </c>
      <c r="M3569" s="12">
        <f t="shared" si="290"/>
        <v>966487</v>
      </c>
      <c r="N3569" s="12">
        <f t="shared" si="288"/>
        <v>2412809.1</v>
      </c>
    </row>
    <row r="3570" spans="1:14" ht="28.5" x14ac:dyDescent="0.2">
      <c r="A3570" s="25">
        <v>702320</v>
      </c>
      <c r="B3570" s="15" t="s">
        <v>4019</v>
      </c>
      <c r="C3570" s="15" t="s">
        <v>4332</v>
      </c>
      <c r="D3570" s="15" t="s">
        <v>4332</v>
      </c>
      <c r="E3570" s="15" t="s">
        <v>22</v>
      </c>
      <c r="F3570" s="13" t="s">
        <v>4398</v>
      </c>
      <c r="G3570" s="26"/>
      <c r="H3570" s="7">
        <v>9.07</v>
      </c>
      <c r="I3570" s="27">
        <v>2.84</v>
      </c>
      <c r="J3570" s="27">
        <v>6.23</v>
      </c>
      <c r="K3570" s="7">
        <v>0</v>
      </c>
      <c r="L3570" s="11">
        <f t="shared" si="289"/>
        <v>4798800</v>
      </c>
      <c r="M3570" s="12">
        <f t="shared" si="290"/>
        <v>1501126</v>
      </c>
      <c r="N3570" s="12">
        <f t="shared" si="288"/>
        <v>3748011.8</v>
      </c>
    </row>
    <row r="3571" spans="1:14" ht="71.25" x14ac:dyDescent="0.2">
      <c r="A3571" s="25">
        <v>702325</v>
      </c>
      <c r="B3571" s="15" t="s">
        <v>4019</v>
      </c>
      <c r="C3571" s="15" t="s">
        <v>4332</v>
      </c>
      <c r="D3571" s="15" t="s">
        <v>4332</v>
      </c>
      <c r="E3571" s="15" t="s">
        <v>22</v>
      </c>
      <c r="F3571" s="13" t="s">
        <v>4399</v>
      </c>
      <c r="G3571" s="26"/>
      <c r="H3571" s="7">
        <v>3.6499999999999995</v>
      </c>
      <c r="I3571" s="27">
        <v>1.1399999999999999</v>
      </c>
      <c r="J3571" s="27">
        <v>2.5099999999999998</v>
      </c>
      <c r="K3571" s="7">
        <v>0</v>
      </c>
      <c r="L3571" s="11">
        <f t="shared" si="289"/>
        <v>1932219.9999999998</v>
      </c>
      <c r="M3571" s="12">
        <f t="shared" si="290"/>
        <v>604216</v>
      </c>
      <c r="N3571" s="12">
        <f t="shared" si="288"/>
        <v>1509268.7999999998</v>
      </c>
    </row>
    <row r="3572" spans="1:14" ht="42.75" x14ac:dyDescent="0.2">
      <c r="A3572" s="25">
        <v>702330</v>
      </c>
      <c r="B3572" s="15" t="s">
        <v>4019</v>
      </c>
      <c r="C3572" s="15" t="s">
        <v>4332</v>
      </c>
      <c r="D3572" s="15" t="s">
        <v>4332</v>
      </c>
      <c r="E3572" s="15" t="s">
        <v>22</v>
      </c>
      <c r="F3572" s="13" t="s">
        <v>4400</v>
      </c>
      <c r="G3572" s="26"/>
      <c r="H3572" s="7">
        <v>5.3</v>
      </c>
      <c r="I3572" s="27">
        <v>1.54</v>
      </c>
      <c r="J3572" s="27">
        <v>3.76</v>
      </c>
      <c r="K3572" s="7">
        <v>0</v>
      </c>
      <c r="L3572" s="11">
        <f t="shared" si="289"/>
        <v>2848020</v>
      </c>
      <c r="M3572" s="12">
        <f t="shared" si="290"/>
        <v>882326</v>
      </c>
      <c r="N3572" s="12">
        <f t="shared" si="288"/>
        <v>2230391.7999999998</v>
      </c>
    </row>
    <row r="3573" spans="1:14" ht="42.75" x14ac:dyDescent="0.2">
      <c r="A3573" s="25">
        <v>702335</v>
      </c>
      <c r="B3573" s="15" t="s">
        <v>4019</v>
      </c>
      <c r="C3573" s="15" t="s">
        <v>4332</v>
      </c>
      <c r="D3573" s="15" t="s">
        <v>4332</v>
      </c>
      <c r="E3573" s="15" t="s">
        <v>22</v>
      </c>
      <c r="F3573" s="13" t="s">
        <v>4401</v>
      </c>
      <c r="G3573" s="26"/>
      <c r="H3573" s="7">
        <v>5.47</v>
      </c>
      <c r="I3573" s="27">
        <v>1.71</v>
      </c>
      <c r="J3573" s="27">
        <v>3.76</v>
      </c>
      <c r="K3573" s="7">
        <v>0</v>
      </c>
      <c r="L3573" s="11">
        <f t="shared" si="289"/>
        <v>2895110</v>
      </c>
      <c r="M3573" s="12">
        <f t="shared" si="290"/>
        <v>905429</v>
      </c>
      <c r="N3573" s="12">
        <f t="shared" si="288"/>
        <v>2261309.7000000002</v>
      </c>
    </row>
    <row r="3574" spans="1:14" ht="28.5" x14ac:dyDescent="0.2">
      <c r="A3574" s="25">
        <v>702340</v>
      </c>
      <c r="B3574" s="15" t="s">
        <v>4019</v>
      </c>
      <c r="C3574" s="15" t="s">
        <v>4332</v>
      </c>
      <c r="D3574" s="15" t="s">
        <v>4332</v>
      </c>
      <c r="E3574" s="15" t="s">
        <v>22</v>
      </c>
      <c r="F3574" s="13" t="s">
        <v>4402</v>
      </c>
      <c r="G3574" s="26"/>
      <c r="H3574" s="7">
        <v>6.6999999999999993</v>
      </c>
      <c r="I3574" s="27">
        <v>2.1</v>
      </c>
      <c r="J3574" s="27">
        <v>4.5999999999999996</v>
      </c>
      <c r="K3574" s="7">
        <v>0</v>
      </c>
      <c r="L3574" s="11">
        <f t="shared" si="289"/>
        <v>3544100</v>
      </c>
      <c r="M3574" s="12">
        <f t="shared" si="290"/>
        <v>1108790</v>
      </c>
      <c r="N3574" s="12">
        <f t="shared" si="288"/>
        <v>2767947</v>
      </c>
    </row>
    <row r="3575" spans="1:14" ht="28.5" x14ac:dyDescent="0.2">
      <c r="A3575" s="25">
        <v>702345</v>
      </c>
      <c r="B3575" s="15" t="s">
        <v>4019</v>
      </c>
      <c r="C3575" s="15" t="s">
        <v>4332</v>
      </c>
      <c r="D3575" s="15" t="s">
        <v>4332</v>
      </c>
      <c r="E3575" s="15" t="s">
        <v>22</v>
      </c>
      <c r="F3575" s="13" t="s">
        <v>4403</v>
      </c>
      <c r="G3575" s="26"/>
      <c r="H3575" s="7">
        <v>4.5</v>
      </c>
      <c r="I3575" s="27">
        <v>1.41</v>
      </c>
      <c r="J3575" s="27">
        <v>3.09</v>
      </c>
      <c r="K3575" s="7">
        <v>0</v>
      </c>
      <c r="L3575" s="11">
        <f t="shared" si="289"/>
        <v>2380530</v>
      </c>
      <c r="M3575" s="12">
        <f t="shared" si="290"/>
        <v>744729</v>
      </c>
      <c r="N3575" s="12">
        <f t="shared" si="288"/>
        <v>1859219.7</v>
      </c>
    </row>
    <row r="3576" spans="1:14" ht="42.75" x14ac:dyDescent="0.2">
      <c r="A3576" s="25">
        <v>702350</v>
      </c>
      <c r="B3576" s="15" t="s">
        <v>4019</v>
      </c>
      <c r="C3576" s="15" t="s">
        <v>4332</v>
      </c>
      <c r="D3576" s="15" t="s">
        <v>4332</v>
      </c>
      <c r="E3576" s="15" t="s">
        <v>22</v>
      </c>
      <c r="F3576" s="13" t="s">
        <v>4404</v>
      </c>
      <c r="G3576" s="26"/>
      <c r="H3576" s="7">
        <v>4.5</v>
      </c>
      <c r="I3576" s="27">
        <v>1.41</v>
      </c>
      <c r="J3576" s="27">
        <v>3.09</v>
      </c>
      <c r="K3576" s="7">
        <v>0</v>
      </c>
      <c r="L3576" s="11">
        <f t="shared" si="289"/>
        <v>2380530</v>
      </c>
      <c r="M3576" s="12">
        <f t="shared" si="290"/>
        <v>744729</v>
      </c>
      <c r="N3576" s="12">
        <f t="shared" si="288"/>
        <v>1859219.7</v>
      </c>
    </row>
    <row r="3577" spans="1:14" ht="42.75" x14ac:dyDescent="0.2">
      <c r="A3577" s="25">
        <v>702355</v>
      </c>
      <c r="B3577" s="15" t="s">
        <v>4019</v>
      </c>
      <c r="C3577" s="15" t="s">
        <v>4332</v>
      </c>
      <c r="D3577" s="15" t="s">
        <v>4332</v>
      </c>
      <c r="E3577" s="15" t="s">
        <v>22</v>
      </c>
      <c r="F3577" s="13" t="s">
        <v>4405</v>
      </c>
      <c r="G3577" s="26"/>
      <c r="H3577" s="7">
        <v>4.5</v>
      </c>
      <c r="I3577" s="27">
        <v>1.41</v>
      </c>
      <c r="J3577" s="27">
        <v>3.09</v>
      </c>
      <c r="K3577" s="7">
        <v>0</v>
      </c>
      <c r="L3577" s="11">
        <f t="shared" si="289"/>
        <v>2380530</v>
      </c>
      <c r="M3577" s="12">
        <f t="shared" si="290"/>
        <v>744729</v>
      </c>
      <c r="N3577" s="12">
        <f t="shared" si="288"/>
        <v>1859219.7</v>
      </c>
    </row>
    <row r="3578" spans="1:14" ht="42.75" x14ac:dyDescent="0.2">
      <c r="A3578" s="25">
        <v>702360</v>
      </c>
      <c r="B3578" s="15" t="s">
        <v>4019</v>
      </c>
      <c r="C3578" s="15" t="s">
        <v>4332</v>
      </c>
      <c r="D3578" s="15" t="s">
        <v>4332</v>
      </c>
      <c r="E3578" s="15" t="s">
        <v>22</v>
      </c>
      <c r="F3578" s="13" t="s">
        <v>4406</v>
      </c>
      <c r="G3578" s="26"/>
      <c r="H3578" s="7">
        <v>4.5</v>
      </c>
      <c r="I3578" s="27">
        <v>1.41</v>
      </c>
      <c r="J3578" s="27">
        <v>3.09</v>
      </c>
      <c r="K3578" s="7">
        <v>0</v>
      </c>
      <c r="L3578" s="11">
        <f t="shared" si="289"/>
        <v>2380530</v>
      </c>
      <c r="M3578" s="12">
        <f t="shared" si="290"/>
        <v>744729</v>
      </c>
      <c r="N3578" s="12">
        <f t="shared" si="288"/>
        <v>1859219.7</v>
      </c>
    </row>
    <row r="3579" spans="1:14" ht="42.75" x14ac:dyDescent="0.2">
      <c r="A3579" s="25">
        <v>702365</v>
      </c>
      <c r="B3579" s="15" t="s">
        <v>4019</v>
      </c>
      <c r="C3579" s="15" t="s">
        <v>4332</v>
      </c>
      <c r="D3579" s="15" t="s">
        <v>4332</v>
      </c>
      <c r="E3579" s="15" t="s">
        <v>22</v>
      </c>
      <c r="F3579" s="13" t="s">
        <v>4407</v>
      </c>
      <c r="G3579" s="26"/>
      <c r="H3579" s="7">
        <v>4.9400000000000004</v>
      </c>
      <c r="I3579" s="27">
        <v>1.26</v>
      </c>
      <c r="J3579" s="27">
        <v>3.68</v>
      </c>
      <c r="K3579" s="7">
        <v>0</v>
      </c>
      <c r="L3579" s="11">
        <f t="shared" si="289"/>
        <v>2718940</v>
      </c>
      <c r="M3579" s="12">
        <f t="shared" si="290"/>
        <v>829954</v>
      </c>
      <c r="N3579" s="12">
        <f t="shared" si="288"/>
        <v>2137972.2000000002</v>
      </c>
    </row>
    <row r="3580" spans="1:14" ht="42.75" x14ac:dyDescent="0.2">
      <c r="A3580" s="25">
        <v>702370</v>
      </c>
      <c r="B3580" s="15" t="s">
        <v>4019</v>
      </c>
      <c r="C3580" s="15" t="s">
        <v>4332</v>
      </c>
      <c r="D3580" s="15" t="s">
        <v>4332</v>
      </c>
      <c r="E3580" s="15" t="s">
        <v>22</v>
      </c>
      <c r="F3580" s="13" t="s">
        <v>4408</v>
      </c>
      <c r="G3580" s="26"/>
      <c r="H3580" s="7">
        <v>4.9400000000000004</v>
      </c>
      <c r="I3580" s="27">
        <v>1.26</v>
      </c>
      <c r="J3580" s="27">
        <v>3.68</v>
      </c>
      <c r="K3580" s="7">
        <v>0</v>
      </c>
      <c r="L3580" s="11">
        <f t="shared" si="289"/>
        <v>2718940</v>
      </c>
      <c r="M3580" s="12">
        <f t="shared" si="290"/>
        <v>829954</v>
      </c>
      <c r="N3580" s="12">
        <f t="shared" si="288"/>
        <v>2137972.2000000002</v>
      </c>
    </row>
    <row r="3581" spans="1:14" ht="42.75" x14ac:dyDescent="0.2">
      <c r="A3581" s="25">
        <v>702375</v>
      </c>
      <c r="B3581" s="15" t="s">
        <v>4019</v>
      </c>
      <c r="C3581" s="15" t="s">
        <v>4332</v>
      </c>
      <c r="D3581" s="15" t="s">
        <v>4332</v>
      </c>
      <c r="E3581" s="15" t="s">
        <v>22</v>
      </c>
      <c r="F3581" s="13" t="s">
        <v>4409</v>
      </c>
      <c r="G3581" s="26"/>
      <c r="H3581" s="7">
        <v>4.9400000000000004</v>
      </c>
      <c r="I3581" s="27">
        <v>1.26</v>
      </c>
      <c r="J3581" s="27">
        <v>3.68</v>
      </c>
      <c r="K3581" s="7">
        <v>0</v>
      </c>
      <c r="L3581" s="11">
        <f t="shared" si="289"/>
        <v>2718940</v>
      </c>
      <c r="M3581" s="12">
        <f t="shared" si="290"/>
        <v>829954</v>
      </c>
      <c r="N3581" s="12">
        <f t="shared" si="288"/>
        <v>2137972.2000000002</v>
      </c>
    </row>
    <row r="3582" spans="1:14" ht="28.5" x14ac:dyDescent="0.2">
      <c r="A3582" s="25">
        <v>702380</v>
      </c>
      <c r="B3582" s="15" t="s">
        <v>4019</v>
      </c>
      <c r="C3582" s="15" t="s">
        <v>4332</v>
      </c>
      <c r="D3582" s="15" t="s">
        <v>4332</v>
      </c>
      <c r="E3582" s="15" t="s">
        <v>22</v>
      </c>
      <c r="F3582" s="13" t="s">
        <v>4410</v>
      </c>
      <c r="G3582" s="26"/>
      <c r="H3582" s="7">
        <v>4.9400000000000004</v>
      </c>
      <c r="I3582" s="27">
        <v>1.26</v>
      </c>
      <c r="J3582" s="27">
        <v>3.68</v>
      </c>
      <c r="K3582" s="7">
        <v>0</v>
      </c>
      <c r="L3582" s="11">
        <f t="shared" si="289"/>
        <v>2718940</v>
      </c>
      <c r="M3582" s="12">
        <f t="shared" si="290"/>
        <v>829954</v>
      </c>
      <c r="N3582" s="12">
        <f t="shared" si="288"/>
        <v>2137972.2000000002</v>
      </c>
    </row>
    <row r="3583" spans="1:14" ht="42.75" x14ac:dyDescent="0.2">
      <c r="A3583" s="25">
        <v>702385</v>
      </c>
      <c r="B3583" s="15" t="s">
        <v>4019</v>
      </c>
      <c r="C3583" s="15" t="s">
        <v>4332</v>
      </c>
      <c r="D3583" s="15" t="s">
        <v>4332</v>
      </c>
      <c r="E3583" s="15" t="s">
        <v>22</v>
      </c>
      <c r="F3583" s="13" t="s">
        <v>4411</v>
      </c>
      <c r="G3583" s="26"/>
      <c r="H3583" s="7">
        <v>7.27</v>
      </c>
      <c r="I3583" s="27">
        <v>1.85</v>
      </c>
      <c r="J3583" s="27">
        <v>5.42</v>
      </c>
      <c r="K3583" s="7">
        <v>0</v>
      </c>
      <c r="L3583" s="11">
        <f t="shared" si="289"/>
        <v>4002930</v>
      </c>
      <c r="M3583" s="12">
        <f t="shared" si="290"/>
        <v>1221595</v>
      </c>
      <c r="N3583" s="12">
        <f t="shared" si="288"/>
        <v>3147813.5</v>
      </c>
    </row>
    <row r="3584" spans="1:14" ht="42.75" x14ac:dyDescent="0.2">
      <c r="A3584" s="25">
        <v>702390</v>
      </c>
      <c r="B3584" s="15" t="s">
        <v>4019</v>
      </c>
      <c r="C3584" s="15" t="s">
        <v>4332</v>
      </c>
      <c r="D3584" s="15" t="s">
        <v>4332</v>
      </c>
      <c r="E3584" s="15" t="s">
        <v>22</v>
      </c>
      <c r="F3584" s="13" t="s">
        <v>4412</v>
      </c>
      <c r="G3584" s="26"/>
      <c r="H3584" s="7">
        <v>7.27</v>
      </c>
      <c r="I3584" s="27">
        <v>1.85</v>
      </c>
      <c r="J3584" s="27">
        <v>5.42</v>
      </c>
      <c r="K3584" s="7">
        <v>0</v>
      </c>
      <c r="L3584" s="11">
        <f t="shared" si="289"/>
        <v>4002930</v>
      </c>
      <c r="M3584" s="12">
        <f t="shared" si="290"/>
        <v>1221595</v>
      </c>
      <c r="N3584" s="12">
        <f t="shared" si="288"/>
        <v>3147813.5</v>
      </c>
    </row>
    <row r="3585" spans="1:14" ht="42.75" x14ac:dyDescent="0.2">
      <c r="A3585" s="25">
        <v>702395</v>
      </c>
      <c r="B3585" s="15" t="s">
        <v>4019</v>
      </c>
      <c r="C3585" s="15" t="s">
        <v>4332</v>
      </c>
      <c r="D3585" s="15" t="s">
        <v>4332</v>
      </c>
      <c r="E3585" s="15" t="s">
        <v>22</v>
      </c>
      <c r="F3585" s="13" t="s">
        <v>4413</v>
      </c>
      <c r="G3585" s="26"/>
      <c r="H3585" s="7">
        <v>7.27</v>
      </c>
      <c r="I3585" s="27">
        <v>1.85</v>
      </c>
      <c r="J3585" s="27">
        <v>5.42</v>
      </c>
      <c r="K3585" s="7">
        <v>0</v>
      </c>
      <c r="L3585" s="11">
        <f t="shared" si="289"/>
        <v>4002930</v>
      </c>
      <c r="M3585" s="12">
        <f t="shared" si="290"/>
        <v>1221595</v>
      </c>
      <c r="N3585" s="12">
        <f t="shared" si="288"/>
        <v>3147813.5</v>
      </c>
    </row>
    <row r="3586" spans="1:14" ht="28.5" x14ac:dyDescent="0.2">
      <c r="A3586" s="25">
        <v>702400</v>
      </c>
      <c r="B3586" s="15" t="s">
        <v>4019</v>
      </c>
      <c r="C3586" s="15" t="s">
        <v>4332</v>
      </c>
      <c r="D3586" s="15" t="s">
        <v>4332</v>
      </c>
      <c r="E3586" s="15" t="s">
        <v>22</v>
      </c>
      <c r="F3586" s="13" t="s">
        <v>4414</v>
      </c>
      <c r="G3586" s="26"/>
      <c r="H3586" s="7">
        <v>7.27</v>
      </c>
      <c r="I3586" s="27">
        <v>1.85</v>
      </c>
      <c r="J3586" s="27">
        <v>5.42</v>
      </c>
      <c r="K3586" s="7">
        <v>0</v>
      </c>
      <c r="L3586" s="11">
        <f t="shared" si="289"/>
        <v>4002930</v>
      </c>
      <c r="M3586" s="12">
        <f t="shared" si="290"/>
        <v>1221595</v>
      </c>
      <c r="N3586" s="12">
        <f t="shared" si="288"/>
        <v>3147813.5</v>
      </c>
    </row>
    <row r="3587" spans="1:14" ht="57" x14ac:dyDescent="0.2">
      <c r="A3587" s="25">
        <v>702405</v>
      </c>
      <c r="B3587" s="15" t="s">
        <v>4019</v>
      </c>
      <c r="C3587" s="15" t="s">
        <v>4332</v>
      </c>
      <c r="D3587" s="15" t="s">
        <v>4332</v>
      </c>
      <c r="E3587" s="15" t="s">
        <v>22</v>
      </c>
      <c r="F3587" s="13" t="s">
        <v>4415</v>
      </c>
      <c r="G3587" s="26"/>
      <c r="H3587" s="7">
        <v>1.18</v>
      </c>
      <c r="I3587" s="27">
        <v>0.43</v>
      </c>
      <c r="J3587" s="27">
        <v>0.75</v>
      </c>
      <c r="K3587" s="7">
        <v>0</v>
      </c>
      <c r="L3587" s="11">
        <f t="shared" si="289"/>
        <v>602110</v>
      </c>
      <c r="M3587" s="12">
        <f t="shared" si="290"/>
        <v>192687</v>
      </c>
      <c r="N3587" s="12">
        <f t="shared" si="288"/>
        <v>467229.1</v>
      </c>
    </row>
    <row r="3588" spans="1:14" ht="28.5" x14ac:dyDescent="0.2">
      <c r="A3588" s="25">
        <v>702410</v>
      </c>
      <c r="B3588" s="15" t="s">
        <v>4019</v>
      </c>
      <c r="C3588" s="15" t="s">
        <v>4332</v>
      </c>
      <c r="D3588" s="15" t="s">
        <v>4332</v>
      </c>
      <c r="E3588" s="15" t="s">
        <v>22</v>
      </c>
      <c r="F3588" s="13" t="s">
        <v>4416</v>
      </c>
      <c r="G3588" s="26" t="s">
        <v>4120</v>
      </c>
      <c r="H3588" s="7">
        <v>10.199999999999999</v>
      </c>
      <c r="I3588" s="27">
        <v>5</v>
      </c>
      <c r="J3588" s="27">
        <v>5.2</v>
      </c>
      <c r="K3588" s="7">
        <v>0</v>
      </c>
      <c r="L3588" s="11">
        <f t="shared" si="289"/>
        <v>4733800</v>
      </c>
      <c r="M3588" s="12">
        <f t="shared" si="290"/>
        <v>1610300</v>
      </c>
      <c r="N3588" s="12">
        <f t="shared" ref="N3588:N3651" si="291">L3588- ((M3588*70)/100)</f>
        <v>3606590</v>
      </c>
    </row>
    <row r="3589" spans="1:14" ht="28.5" x14ac:dyDescent="0.2">
      <c r="A3589" s="25">
        <v>702415</v>
      </c>
      <c r="B3589" s="15" t="s">
        <v>4019</v>
      </c>
      <c r="C3589" s="15" t="s">
        <v>4332</v>
      </c>
      <c r="D3589" s="15" t="s">
        <v>4332</v>
      </c>
      <c r="E3589" s="15" t="s">
        <v>22</v>
      </c>
      <c r="F3589" s="13" t="s">
        <v>4417</v>
      </c>
      <c r="G3589" s="26"/>
      <c r="H3589" s="7">
        <v>4.5</v>
      </c>
      <c r="I3589" s="27">
        <v>1.41</v>
      </c>
      <c r="J3589" s="27">
        <v>3.09</v>
      </c>
      <c r="K3589" s="7">
        <v>0</v>
      </c>
      <c r="L3589" s="11">
        <f t="shared" si="289"/>
        <v>2380530</v>
      </c>
      <c r="M3589" s="12">
        <f t="shared" si="290"/>
        <v>744729</v>
      </c>
      <c r="N3589" s="12">
        <f t="shared" si="291"/>
        <v>1859219.7</v>
      </c>
    </row>
    <row r="3590" spans="1:14" ht="28.5" x14ac:dyDescent="0.2">
      <c r="A3590" s="25">
        <v>702420</v>
      </c>
      <c r="B3590" s="15" t="s">
        <v>4019</v>
      </c>
      <c r="C3590" s="15" t="s">
        <v>4332</v>
      </c>
      <c r="D3590" s="15" t="s">
        <v>4332</v>
      </c>
      <c r="E3590" s="15" t="s">
        <v>22</v>
      </c>
      <c r="F3590" s="13" t="s">
        <v>4418</v>
      </c>
      <c r="G3590" s="26"/>
      <c r="H3590" s="7">
        <v>4.5</v>
      </c>
      <c r="I3590" s="27">
        <v>1.41</v>
      </c>
      <c r="J3590" s="27">
        <v>3.09</v>
      </c>
      <c r="K3590" s="7">
        <v>0</v>
      </c>
      <c r="L3590" s="11">
        <f t="shared" si="289"/>
        <v>2380530</v>
      </c>
      <c r="M3590" s="12">
        <f t="shared" si="290"/>
        <v>744729</v>
      </c>
      <c r="N3590" s="12">
        <f t="shared" si="291"/>
        <v>1859219.7</v>
      </c>
    </row>
    <row r="3591" spans="1:14" ht="28.5" x14ac:dyDescent="0.2">
      <c r="A3591" s="25">
        <v>702425</v>
      </c>
      <c r="B3591" s="15" t="s">
        <v>4019</v>
      </c>
      <c r="C3591" s="15" t="s">
        <v>4332</v>
      </c>
      <c r="D3591" s="15" t="s">
        <v>4332</v>
      </c>
      <c r="E3591" s="15" t="s">
        <v>22</v>
      </c>
      <c r="F3591" s="13" t="s">
        <v>4419</v>
      </c>
      <c r="G3591" s="26"/>
      <c r="H3591" s="7">
        <v>4.9000000000000004</v>
      </c>
      <c r="I3591" s="27">
        <v>1.25</v>
      </c>
      <c r="J3591" s="27">
        <v>3.65</v>
      </c>
      <c r="K3591" s="7">
        <v>0</v>
      </c>
      <c r="L3591" s="11">
        <f t="shared" si="289"/>
        <v>2696850</v>
      </c>
      <c r="M3591" s="12">
        <f t="shared" si="290"/>
        <v>823225</v>
      </c>
      <c r="N3591" s="12">
        <f t="shared" si="291"/>
        <v>2120592.5</v>
      </c>
    </row>
    <row r="3592" spans="1:14" ht="28.5" x14ac:dyDescent="0.2">
      <c r="A3592" s="25">
        <v>702430</v>
      </c>
      <c r="B3592" s="15" t="s">
        <v>4019</v>
      </c>
      <c r="C3592" s="15" t="s">
        <v>4332</v>
      </c>
      <c r="D3592" s="15" t="s">
        <v>4332</v>
      </c>
      <c r="E3592" s="15" t="s">
        <v>22</v>
      </c>
      <c r="F3592" s="13" t="s">
        <v>4420</v>
      </c>
      <c r="G3592" s="26"/>
      <c r="H3592" s="7">
        <v>5.8100000000000005</v>
      </c>
      <c r="I3592" s="27">
        <v>1.48</v>
      </c>
      <c r="J3592" s="27">
        <v>4.33</v>
      </c>
      <c r="K3592" s="7">
        <v>0</v>
      </c>
      <c r="L3592" s="11">
        <f t="shared" si="289"/>
        <v>3198480</v>
      </c>
      <c r="M3592" s="12">
        <f t="shared" si="290"/>
        <v>976202</v>
      </c>
      <c r="N3592" s="12">
        <f t="shared" si="291"/>
        <v>2515138.6</v>
      </c>
    </row>
    <row r="3593" spans="1:14" ht="28.5" x14ac:dyDescent="0.2">
      <c r="A3593" s="25">
        <v>702435</v>
      </c>
      <c r="B3593" s="15" t="s">
        <v>4019</v>
      </c>
      <c r="C3593" s="15" t="s">
        <v>4332</v>
      </c>
      <c r="D3593" s="15" t="s">
        <v>4332</v>
      </c>
      <c r="E3593" s="15" t="s">
        <v>22</v>
      </c>
      <c r="F3593" s="13" t="s">
        <v>4421</v>
      </c>
      <c r="G3593" s="26"/>
      <c r="H3593" s="7">
        <v>4.5</v>
      </c>
      <c r="I3593" s="27">
        <v>1.41</v>
      </c>
      <c r="J3593" s="27">
        <v>3.09</v>
      </c>
      <c r="K3593" s="7">
        <v>0</v>
      </c>
      <c r="L3593" s="11">
        <f t="shared" si="289"/>
        <v>2380530</v>
      </c>
      <c r="M3593" s="12">
        <f t="shared" si="290"/>
        <v>744729</v>
      </c>
      <c r="N3593" s="12">
        <f t="shared" si="291"/>
        <v>1859219.7</v>
      </c>
    </row>
    <row r="3594" spans="1:14" ht="28.5" x14ac:dyDescent="0.2">
      <c r="A3594" s="25">
        <v>702440</v>
      </c>
      <c r="B3594" s="15" t="s">
        <v>4019</v>
      </c>
      <c r="C3594" s="15" t="s">
        <v>4332</v>
      </c>
      <c r="D3594" s="15" t="s">
        <v>4332</v>
      </c>
      <c r="E3594" s="15" t="s">
        <v>22</v>
      </c>
      <c r="F3594" s="13" t="s">
        <v>4422</v>
      </c>
      <c r="G3594" s="26"/>
      <c r="H3594" s="7">
        <v>4.9000000000000004</v>
      </c>
      <c r="I3594" s="27">
        <v>1.25</v>
      </c>
      <c r="J3594" s="27">
        <v>3.65</v>
      </c>
      <c r="K3594" s="7">
        <v>0</v>
      </c>
      <c r="L3594" s="11">
        <f t="shared" si="289"/>
        <v>2696850</v>
      </c>
      <c r="M3594" s="12">
        <f t="shared" si="290"/>
        <v>823225</v>
      </c>
      <c r="N3594" s="12">
        <f t="shared" si="291"/>
        <v>2120592.5</v>
      </c>
    </row>
    <row r="3595" spans="1:14" ht="28.5" x14ac:dyDescent="0.2">
      <c r="A3595" s="25">
        <v>702445</v>
      </c>
      <c r="B3595" s="15" t="s">
        <v>4019</v>
      </c>
      <c r="C3595" s="15" t="s">
        <v>4332</v>
      </c>
      <c r="D3595" s="15" t="s">
        <v>4332</v>
      </c>
      <c r="E3595" s="15" t="s">
        <v>22</v>
      </c>
      <c r="F3595" s="13" t="s">
        <v>4423</v>
      </c>
      <c r="G3595" s="26"/>
      <c r="H3595" s="7">
        <v>5.8100000000000005</v>
      </c>
      <c r="I3595" s="27">
        <v>1.48</v>
      </c>
      <c r="J3595" s="27">
        <v>4.33</v>
      </c>
      <c r="K3595" s="7">
        <v>0</v>
      </c>
      <c r="L3595" s="11">
        <f t="shared" ref="L3595:L3658" si="292">I3595*277000+J3595*644000</f>
        <v>3198480</v>
      </c>
      <c r="M3595" s="12">
        <f t="shared" ref="M3595:M3658" si="293">(I3595*135900)+(J3595*179000)</f>
        <v>976202</v>
      </c>
      <c r="N3595" s="12">
        <f t="shared" si="291"/>
        <v>2515138.6</v>
      </c>
    </row>
    <row r="3596" spans="1:14" ht="28.5" x14ac:dyDescent="0.2">
      <c r="A3596" s="25">
        <v>702450</v>
      </c>
      <c r="B3596" s="15" t="s">
        <v>4019</v>
      </c>
      <c r="C3596" s="15" t="s">
        <v>4332</v>
      </c>
      <c r="D3596" s="15" t="s">
        <v>4332</v>
      </c>
      <c r="E3596" s="15" t="s">
        <v>22</v>
      </c>
      <c r="F3596" s="13" t="s">
        <v>4424</v>
      </c>
      <c r="G3596" s="26"/>
      <c r="H3596" s="7">
        <v>4.99</v>
      </c>
      <c r="I3596" s="27">
        <v>1.56</v>
      </c>
      <c r="J3596" s="27">
        <v>3.43</v>
      </c>
      <c r="K3596" s="7">
        <v>0</v>
      </c>
      <c r="L3596" s="11">
        <f t="shared" si="292"/>
        <v>2641040</v>
      </c>
      <c r="M3596" s="12">
        <f t="shared" si="293"/>
        <v>825974</v>
      </c>
      <c r="N3596" s="12">
        <f t="shared" si="291"/>
        <v>2062858.2</v>
      </c>
    </row>
    <row r="3597" spans="1:14" ht="28.5" x14ac:dyDescent="0.2">
      <c r="A3597" s="25">
        <v>702455</v>
      </c>
      <c r="B3597" s="15" t="s">
        <v>4019</v>
      </c>
      <c r="C3597" s="15" t="s">
        <v>4332</v>
      </c>
      <c r="D3597" s="15" t="s">
        <v>4332</v>
      </c>
      <c r="E3597" s="15" t="s">
        <v>22</v>
      </c>
      <c r="F3597" s="13" t="s">
        <v>4425</v>
      </c>
      <c r="G3597" s="26"/>
      <c r="H3597" s="7">
        <v>4.46</v>
      </c>
      <c r="I3597" s="27">
        <v>1.62</v>
      </c>
      <c r="J3597" s="27">
        <v>2.84</v>
      </c>
      <c r="K3597" s="7">
        <v>0</v>
      </c>
      <c r="L3597" s="11">
        <f t="shared" si="292"/>
        <v>2277700</v>
      </c>
      <c r="M3597" s="12">
        <f t="shared" si="293"/>
        <v>728518</v>
      </c>
      <c r="N3597" s="12">
        <f t="shared" si="291"/>
        <v>1767737.4</v>
      </c>
    </row>
    <row r="3598" spans="1:14" ht="42.75" x14ac:dyDescent="0.2">
      <c r="A3598" s="25">
        <v>702460</v>
      </c>
      <c r="B3598" s="15" t="s">
        <v>4019</v>
      </c>
      <c r="C3598" s="15" t="s">
        <v>4332</v>
      </c>
      <c r="D3598" s="15" t="s">
        <v>4332</v>
      </c>
      <c r="E3598" s="15" t="s">
        <v>22</v>
      </c>
      <c r="F3598" s="13" t="s">
        <v>4426</v>
      </c>
      <c r="G3598" s="26"/>
      <c r="H3598" s="7">
        <v>6.08</v>
      </c>
      <c r="I3598" s="27">
        <v>1.9</v>
      </c>
      <c r="J3598" s="27">
        <v>4.18</v>
      </c>
      <c r="K3598" s="7">
        <v>0</v>
      </c>
      <c r="L3598" s="11">
        <f t="shared" si="292"/>
        <v>3218220</v>
      </c>
      <c r="M3598" s="12">
        <f t="shared" si="293"/>
        <v>1006430</v>
      </c>
      <c r="N3598" s="12">
        <f t="shared" si="291"/>
        <v>2513719</v>
      </c>
    </row>
    <row r="3599" spans="1:14" ht="57" x14ac:dyDescent="0.2">
      <c r="A3599" s="25">
        <v>702465</v>
      </c>
      <c r="B3599" s="15" t="s">
        <v>4019</v>
      </c>
      <c r="C3599" s="15" t="s">
        <v>4332</v>
      </c>
      <c r="D3599" s="15" t="s">
        <v>4332</v>
      </c>
      <c r="E3599" s="15" t="s">
        <v>22</v>
      </c>
      <c r="F3599" s="13" t="s">
        <v>4427</v>
      </c>
      <c r="G3599" s="26"/>
      <c r="H3599" s="7">
        <v>6.4899999999999993</v>
      </c>
      <c r="I3599" s="27">
        <v>1.89</v>
      </c>
      <c r="J3599" s="27">
        <v>4.5999999999999996</v>
      </c>
      <c r="K3599" s="7">
        <v>0</v>
      </c>
      <c r="L3599" s="11">
        <f t="shared" si="292"/>
        <v>3485930</v>
      </c>
      <c r="M3599" s="12">
        <f t="shared" si="293"/>
        <v>1080251</v>
      </c>
      <c r="N3599" s="12">
        <f t="shared" si="291"/>
        <v>2729754.3</v>
      </c>
    </row>
    <row r="3600" spans="1:14" ht="42.75" x14ac:dyDescent="0.2">
      <c r="A3600" s="25">
        <v>702470</v>
      </c>
      <c r="B3600" s="15" t="s">
        <v>4019</v>
      </c>
      <c r="C3600" s="15" t="s">
        <v>4332</v>
      </c>
      <c r="D3600" s="15" t="s">
        <v>4332</v>
      </c>
      <c r="E3600" s="15" t="s">
        <v>22</v>
      </c>
      <c r="F3600" s="13" t="s">
        <v>4428</v>
      </c>
      <c r="G3600" s="26"/>
      <c r="H3600" s="7">
        <v>1.7200000000000002</v>
      </c>
      <c r="I3600" s="27">
        <v>0.8</v>
      </c>
      <c r="J3600" s="27">
        <v>0.92</v>
      </c>
      <c r="K3600" s="7">
        <v>0</v>
      </c>
      <c r="L3600" s="11">
        <f t="shared" si="292"/>
        <v>814080</v>
      </c>
      <c r="M3600" s="12">
        <f t="shared" si="293"/>
        <v>273400</v>
      </c>
      <c r="N3600" s="12">
        <f t="shared" si="291"/>
        <v>622700</v>
      </c>
    </row>
    <row r="3601" spans="1:14" ht="42.75" x14ac:dyDescent="0.2">
      <c r="A3601" s="25">
        <v>702475</v>
      </c>
      <c r="B3601" s="15" t="s">
        <v>4019</v>
      </c>
      <c r="C3601" s="15" t="s">
        <v>4332</v>
      </c>
      <c r="D3601" s="15" t="s">
        <v>4332</v>
      </c>
      <c r="E3601" s="15" t="s">
        <v>22</v>
      </c>
      <c r="F3601" s="13" t="s">
        <v>4429</v>
      </c>
      <c r="G3601" s="26"/>
      <c r="H3601" s="7">
        <v>1.7200000000000002</v>
      </c>
      <c r="I3601" s="27">
        <v>0.8</v>
      </c>
      <c r="J3601" s="27">
        <v>0.92</v>
      </c>
      <c r="K3601" s="7">
        <v>0</v>
      </c>
      <c r="L3601" s="11">
        <f t="shared" si="292"/>
        <v>814080</v>
      </c>
      <c r="M3601" s="12">
        <f t="shared" si="293"/>
        <v>273400</v>
      </c>
      <c r="N3601" s="12">
        <f t="shared" si="291"/>
        <v>622700</v>
      </c>
    </row>
    <row r="3602" spans="1:14" ht="28.5" x14ac:dyDescent="0.2">
      <c r="A3602" s="25">
        <v>702480</v>
      </c>
      <c r="B3602" s="15" t="s">
        <v>4019</v>
      </c>
      <c r="C3602" s="15" t="s">
        <v>4332</v>
      </c>
      <c r="D3602" s="15" t="s">
        <v>4332</v>
      </c>
      <c r="E3602" s="15" t="s">
        <v>22</v>
      </c>
      <c r="F3602" s="13" t="s">
        <v>4430</v>
      </c>
      <c r="G3602" s="26"/>
      <c r="H3602" s="7">
        <v>2.79</v>
      </c>
      <c r="I3602" s="27">
        <v>0.78</v>
      </c>
      <c r="J3602" s="27">
        <v>2.0099999999999998</v>
      </c>
      <c r="K3602" s="7">
        <v>0</v>
      </c>
      <c r="L3602" s="11">
        <f t="shared" si="292"/>
        <v>1510499.9999999998</v>
      </c>
      <c r="M3602" s="12">
        <f t="shared" si="293"/>
        <v>465791.99999999994</v>
      </c>
      <c r="N3602" s="12">
        <f t="shared" si="291"/>
        <v>1184445.5999999999</v>
      </c>
    </row>
    <row r="3603" spans="1:14" ht="42.75" x14ac:dyDescent="0.2">
      <c r="A3603" s="25">
        <v>702485</v>
      </c>
      <c r="B3603" s="15" t="s">
        <v>4019</v>
      </c>
      <c r="C3603" s="15" t="s">
        <v>4332</v>
      </c>
      <c r="D3603" s="15" t="s">
        <v>4332</v>
      </c>
      <c r="E3603" s="15" t="s">
        <v>25</v>
      </c>
      <c r="F3603" s="13" t="s">
        <v>4431</v>
      </c>
      <c r="G3603" s="26" t="s">
        <v>4432</v>
      </c>
      <c r="H3603" s="7">
        <v>68</v>
      </c>
      <c r="I3603" s="27">
        <v>27</v>
      </c>
      <c r="J3603" s="27">
        <v>41</v>
      </c>
      <c r="K3603" s="7">
        <v>0</v>
      </c>
      <c r="L3603" s="11">
        <f t="shared" si="292"/>
        <v>33883000</v>
      </c>
      <c r="M3603" s="12">
        <f t="shared" si="293"/>
        <v>11008300</v>
      </c>
      <c r="N3603" s="12">
        <f t="shared" si="291"/>
        <v>26177190</v>
      </c>
    </row>
    <row r="3604" spans="1:14" ht="42.75" x14ac:dyDescent="0.2">
      <c r="A3604" s="25">
        <v>702490</v>
      </c>
      <c r="B3604" s="15" t="s">
        <v>4019</v>
      </c>
      <c r="C3604" s="15" t="s">
        <v>4332</v>
      </c>
      <c r="D3604" s="15" t="s">
        <v>4332</v>
      </c>
      <c r="E3604" s="15" t="s">
        <v>25</v>
      </c>
      <c r="F3604" s="13" t="s">
        <v>4433</v>
      </c>
      <c r="G3604" s="26"/>
      <c r="H3604" s="7">
        <v>40</v>
      </c>
      <c r="I3604" s="27">
        <v>15</v>
      </c>
      <c r="J3604" s="27">
        <v>25</v>
      </c>
      <c r="K3604" s="7">
        <v>0</v>
      </c>
      <c r="L3604" s="12">
        <f t="shared" si="292"/>
        <v>20255000</v>
      </c>
      <c r="M3604" s="12">
        <f t="shared" si="293"/>
        <v>6513500</v>
      </c>
      <c r="N3604" s="12">
        <f t="shared" si="291"/>
        <v>15695550</v>
      </c>
    </row>
    <row r="3605" spans="1:14" ht="28.5" x14ac:dyDescent="0.2">
      <c r="A3605" s="25">
        <v>702495</v>
      </c>
      <c r="B3605" s="15" t="s">
        <v>4019</v>
      </c>
      <c r="C3605" s="15" t="s">
        <v>4332</v>
      </c>
      <c r="D3605" s="15" t="s">
        <v>4332</v>
      </c>
      <c r="E3605" s="15" t="s">
        <v>22</v>
      </c>
      <c r="F3605" s="13" t="s">
        <v>4434</v>
      </c>
      <c r="G3605" s="26"/>
      <c r="H3605" s="7">
        <v>11.97</v>
      </c>
      <c r="I3605" s="27">
        <v>4.8600000000000003</v>
      </c>
      <c r="J3605" s="27">
        <v>7.11</v>
      </c>
      <c r="K3605" s="7">
        <v>0</v>
      </c>
      <c r="L3605" s="12">
        <f t="shared" si="292"/>
        <v>5925060</v>
      </c>
      <c r="M3605" s="12">
        <f t="shared" si="293"/>
        <v>1933164</v>
      </c>
      <c r="N3605" s="12">
        <f t="shared" si="291"/>
        <v>4571845.2</v>
      </c>
    </row>
    <row r="3606" spans="1:14" ht="28.5" x14ac:dyDescent="0.2">
      <c r="A3606" s="25">
        <v>702500</v>
      </c>
      <c r="B3606" s="15" t="s">
        <v>4019</v>
      </c>
      <c r="C3606" s="15" t="s">
        <v>4332</v>
      </c>
      <c r="D3606" s="15" t="s">
        <v>4332</v>
      </c>
      <c r="E3606" s="15" t="s">
        <v>22</v>
      </c>
      <c r="F3606" s="13" t="s">
        <v>4435</v>
      </c>
      <c r="G3606" s="26"/>
      <c r="H3606" s="7">
        <v>12.67</v>
      </c>
      <c r="I3606" s="27">
        <v>5.14</v>
      </c>
      <c r="J3606" s="27">
        <v>7.53</v>
      </c>
      <c r="K3606" s="7">
        <v>0</v>
      </c>
      <c r="L3606" s="11">
        <f t="shared" si="292"/>
        <v>6273100</v>
      </c>
      <c r="M3606" s="12">
        <f t="shared" si="293"/>
        <v>2046396</v>
      </c>
      <c r="N3606" s="12">
        <f t="shared" si="291"/>
        <v>4840622.8</v>
      </c>
    </row>
    <row r="3607" spans="1:14" ht="28.5" x14ac:dyDescent="0.2">
      <c r="A3607" s="25">
        <v>702505</v>
      </c>
      <c r="B3607" s="15" t="s">
        <v>4019</v>
      </c>
      <c r="C3607" s="15" t="s">
        <v>4332</v>
      </c>
      <c r="D3607" s="15" t="s">
        <v>4332</v>
      </c>
      <c r="E3607" s="15" t="s">
        <v>22</v>
      </c>
      <c r="F3607" s="13" t="s">
        <v>4436</v>
      </c>
      <c r="G3607" s="26"/>
      <c r="H3607" s="7">
        <v>11.97</v>
      </c>
      <c r="I3607" s="27">
        <v>4.8600000000000003</v>
      </c>
      <c r="J3607" s="27">
        <v>7.11</v>
      </c>
      <c r="K3607" s="7">
        <v>0</v>
      </c>
      <c r="L3607" s="11">
        <f t="shared" si="292"/>
        <v>5925060</v>
      </c>
      <c r="M3607" s="12">
        <f t="shared" si="293"/>
        <v>1933164</v>
      </c>
      <c r="N3607" s="12">
        <f t="shared" si="291"/>
        <v>4571845.2</v>
      </c>
    </row>
    <row r="3608" spans="1:14" ht="28.5" x14ac:dyDescent="0.2">
      <c r="A3608" s="25">
        <v>702510</v>
      </c>
      <c r="B3608" s="15" t="s">
        <v>4019</v>
      </c>
      <c r="C3608" s="15" t="s">
        <v>4332</v>
      </c>
      <c r="D3608" s="15" t="s">
        <v>4332</v>
      </c>
      <c r="E3608" s="15" t="s">
        <v>22</v>
      </c>
      <c r="F3608" s="13" t="s">
        <v>4437</v>
      </c>
      <c r="G3608" s="26"/>
      <c r="H3608" s="7">
        <v>11.55</v>
      </c>
      <c r="I3608" s="27">
        <v>4.6900000000000004</v>
      </c>
      <c r="J3608" s="27">
        <v>6.86</v>
      </c>
      <c r="K3608" s="7">
        <v>0</v>
      </c>
      <c r="L3608" s="11">
        <f t="shared" si="292"/>
        <v>5716970</v>
      </c>
      <c r="M3608" s="12">
        <f t="shared" si="293"/>
        <v>1865311</v>
      </c>
      <c r="N3608" s="12">
        <f t="shared" si="291"/>
        <v>4411252.3</v>
      </c>
    </row>
    <row r="3609" spans="1:14" ht="28.5" x14ac:dyDescent="0.2">
      <c r="A3609" s="25">
        <v>702515</v>
      </c>
      <c r="B3609" s="15" t="s">
        <v>4019</v>
      </c>
      <c r="C3609" s="15" t="s">
        <v>4332</v>
      </c>
      <c r="D3609" s="15" t="s">
        <v>4332</v>
      </c>
      <c r="E3609" s="15" t="s">
        <v>22</v>
      </c>
      <c r="F3609" s="13" t="s">
        <v>4438</v>
      </c>
      <c r="G3609" s="26"/>
      <c r="H3609" s="7">
        <v>10.25</v>
      </c>
      <c r="I3609" s="27">
        <v>3.72</v>
      </c>
      <c r="J3609" s="27">
        <v>6.53</v>
      </c>
      <c r="K3609" s="7">
        <v>0</v>
      </c>
      <c r="L3609" s="11">
        <f t="shared" si="292"/>
        <v>5235760</v>
      </c>
      <c r="M3609" s="12">
        <f t="shared" si="293"/>
        <v>1674418</v>
      </c>
      <c r="N3609" s="12">
        <f t="shared" si="291"/>
        <v>4063667.4</v>
      </c>
    </row>
    <row r="3610" spans="1:14" ht="28.5" x14ac:dyDescent="0.2">
      <c r="A3610" s="25">
        <v>702520</v>
      </c>
      <c r="B3610" s="15" t="s">
        <v>4019</v>
      </c>
      <c r="C3610" s="15" t="s">
        <v>4332</v>
      </c>
      <c r="D3610" s="15" t="s">
        <v>4332</v>
      </c>
      <c r="E3610" s="15" t="s">
        <v>22</v>
      </c>
      <c r="F3610" s="13" t="s">
        <v>4439</v>
      </c>
      <c r="G3610" s="26"/>
      <c r="H3610" s="7">
        <v>9.84</v>
      </c>
      <c r="I3610" s="27">
        <v>3.57</v>
      </c>
      <c r="J3610" s="27">
        <v>6.27</v>
      </c>
      <c r="K3610" s="7">
        <v>0</v>
      </c>
      <c r="L3610" s="11">
        <f t="shared" si="292"/>
        <v>5026770</v>
      </c>
      <c r="M3610" s="12">
        <f t="shared" si="293"/>
        <v>1607493</v>
      </c>
      <c r="N3610" s="12">
        <f t="shared" si="291"/>
        <v>3901524.9</v>
      </c>
    </row>
    <row r="3611" spans="1:14" ht="42.75" x14ac:dyDescent="0.2">
      <c r="A3611" s="25">
        <v>702525</v>
      </c>
      <c r="B3611" s="15" t="s">
        <v>4019</v>
      </c>
      <c r="C3611" s="15" t="s">
        <v>4332</v>
      </c>
      <c r="D3611" s="15" t="s">
        <v>4332</v>
      </c>
      <c r="E3611" s="15" t="s">
        <v>22</v>
      </c>
      <c r="F3611" s="13" t="s">
        <v>4440</v>
      </c>
      <c r="G3611" s="26"/>
      <c r="H3611" s="7">
        <v>9.84</v>
      </c>
      <c r="I3611" s="27">
        <v>3.57</v>
      </c>
      <c r="J3611" s="27">
        <v>6.27</v>
      </c>
      <c r="K3611" s="7">
        <v>0</v>
      </c>
      <c r="L3611" s="11">
        <f t="shared" si="292"/>
        <v>5026770</v>
      </c>
      <c r="M3611" s="12">
        <f t="shared" si="293"/>
        <v>1607493</v>
      </c>
      <c r="N3611" s="12">
        <f t="shared" si="291"/>
        <v>3901524.9</v>
      </c>
    </row>
    <row r="3612" spans="1:14" ht="42.75" x14ac:dyDescent="0.2">
      <c r="A3612" s="25">
        <v>702530</v>
      </c>
      <c r="B3612" s="15" t="s">
        <v>4019</v>
      </c>
      <c r="C3612" s="15" t="s">
        <v>4332</v>
      </c>
      <c r="D3612" s="15" t="s">
        <v>4332</v>
      </c>
      <c r="E3612" s="15" t="s">
        <v>22</v>
      </c>
      <c r="F3612" s="13" t="s">
        <v>4441</v>
      </c>
      <c r="G3612" s="26"/>
      <c r="H3612" s="7">
        <v>9.84</v>
      </c>
      <c r="I3612" s="27">
        <v>3.57</v>
      </c>
      <c r="J3612" s="27">
        <v>6.27</v>
      </c>
      <c r="K3612" s="7">
        <v>0</v>
      </c>
      <c r="L3612" s="11">
        <f t="shared" si="292"/>
        <v>5026770</v>
      </c>
      <c r="M3612" s="12">
        <f t="shared" si="293"/>
        <v>1607493</v>
      </c>
      <c r="N3612" s="12">
        <f t="shared" si="291"/>
        <v>3901524.9</v>
      </c>
    </row>
    <row r="3613" spans="1:14" ht="28.5" x14ac:dyDescent="0.2">
      <c r="A3613" s="25">
        <v>702535</v>
      </c>
      <c r="B3613" s="15" t="s">
        <v>4019</v>
      </c>
      <c r="C3613" s="15" t="s">
        <v>4332</v>
      </c>
      <c r="D3613" s="15" t="s">
        <v>4332</v>
      </c>
      <c r="E3613" s="15" t="s">
        <v>22</v>
      </c>
      <c r="F3613" s="13" t="s">
        <v>4442</v>
      </c>
      <c r="G3613" s="26"/>
      <c r="H3613" s="7">
        <v>9.84</v>
      </c>
      <c r="I3613" s="27">
        <v>3.57</v>
      </c>
      <c r="J3613" s="27">
        <v>6.27</v>
      </c>
      <c r="K3613" s="7">
        <v>0</v>
      </c>
      <c r="L3613" s="11">
        <f t="shared" si="292"/>
        <v>5026770</v>
      </c>
      <c r="M3613" s="12">
        <f t="shared" si="293"/>
        <v>1607493</v>
      </c>
      <c r="N3613" s="12">
        <f t="shared" si="291"/>
        <v>3901524.9</v>
      </c>
    </row>
    <row r="3614" spans="1:14" ht="57" x14ac:dyDescent="0.2">
      <c r="A3614" s="25">
        <v>702540</v>
      </c>
      <c r="B3614" s="15" t="s">
        <v>4019</v>
      </c>
      <c r="C3614" s="15" t="s">
        <v>4332</v>
      </c>
      <c r="D3614" s="15" t="s">
        <v>4332</v>
      </c>
      <c r="E3614" s="15" t="s">
        <v>22</v>
      </c>
      <c r="F3614" s="13" t="s">
        <v>4443</v>
      </c>
      <c r="G3614" s="26"/>
      <c r="H3614" s="7">
        <v>5.0599999999999996</v>
      </c>
      <c r="I3614" s="27">
        <v>1.97</v>
      </c>
      <c r="J3614" s="27">
        <v>3.09</v>
      </c>
      <c r="K3614" s="7">
        <v>0</v>
      </c>
      <c r="L3614" s="11">
        <f t="shared" si="292"/>
        <v>2535650</v>
      </c>
      <c r="M3614" s="12">
        <f t="shared" si="293"/>
        <v>820833</v>
      </c>
      <c r="N3614" s="12">
        <f t="shared" si="291"/>
        <v>1961066.9</v>
      </c>
    </row>
    <row r="3615" spans="1:14" ht="42.75" x14ac:dyDescent="0.2">
      <c r="A3615" s="25">
        <v>702545</v>
      </c>
      <c r="B3615" s="15" t="s">
        <v>4019</v>
      </c>
      <c r="C3615" s="15" t="s">
        <v>4332</v>
      </c>
      <c r="D3615" s="15" t="s">
        <v>4332</v>
      </c>
      <c r="E3615" s="15" t="s">
        <v>22</v>
      </c>
      <c r="F3615" s="13" t="s">
        <v>4444</v>
      </c>
      <c r="G3615" s="26"/>
      <c r="H3615" s="7">
        <v>6.2899999999999991</v>
      </c>
      <c r="I3615" s="27">
        <v>2.2799999999999998</v>
      </c>
      <c r="J3615" s="27">
        <v>4.01</v>
      </c>
      <c r="K3615" s="7">
        <v>0</v>
      </c>
      <c r="L3615" s="11">
        <f t="shared" si="292"/>
        <v>3214000</v>
      </c>
      <c r="M3615" s="12">
        <f t="shared" si="293"/>
        <v>1027642</v>
      </c>
      <c r="N3615" s="12">
        <f t="shared" si="291"/>
        <v>2494650.6</v>
      </c>
    </row>
    <row r="3616" spans="1:14" ht="28.5" x14ac:dyDescent="0.2">
      <c r="A3616" s="25">
        <v>702550</v>
      </c>
      <c r="B3616" s="15" t="s">
        <v>4019</v>
      </c>
      <c r="C3616" s="15" t="s">
        <v>4332</v>
      </c>
      <c r="D3616" s="15" t="s">
        <v>4332</v>
      </c>
      <c r="E3616" s="15" t="s">
        <v>22</v>
      </c>
      <c r="F3616" s="13" t="s">
        <v>4445</v>
      </c>
      <c r="G3616" s="26"/>
      <c r="H3616" s="7">
        <v>11.97</v>
      </c>
      <c r="I3616" s="27">
        <v>4.8600000000000003</v>
      </c>
      <c r="J3616" s="27">
        <v>7.11</v>
      </c>
      <c r="K3616" s="7">
        <v>0</v>
      </c>
      <c r="L3616" s="11">
        <f t="shared" si="292"/>
        <v>5925060</v>
      </c>
      <c r="M3616" s="12">
        <f t="shared" si="293"/>
        <v>1933164</v>
      </c>
      <c r="N3616" s="12">
        <f t="shared" si="291"/>
        <v>4571845.2</v>
      </c>
    </row>
    <row r="3617" spans="1:14" ht="42.75" x14ac:dyDescent="0.2">
      <c r="A3617" s="25">
        <v>702555</v>
      </c>
      <c r="B3617" s="15" t="s">
        <v>4019</v>
      </c>
      <c r="C3617" s="15" t="s">
        <v>4332</v>
      </c>
      <c r="D3617" s="15" t="s">
        <v>4332</v>
      </c>
      <c r="E3617" s="15" t="s">
        <v>22</v>
      </c>
      <c r="F3617" s="13" t="s">
        <v>4446</v>
      </c>
      <c r="G3617" s="26"/>
      <c r="H3617" s="7">
        <v>13.149999999999999</v>
      </c>
      <c r="I3617" s="27">
        <v>5.34</v>
      </c>
      <c r="J3617" s="27">
        <v>7.81</v>
      </c>
      <c r="K3617" s="7">
        <v>0</v>
      </c>
      <c r="L3617" s="11">
        <f t="shared" si="292"/>
        <v>6508820</v>
      </c>
      <c r="M3617" s="12">
        <f t="shared" si="293"/>
        <v>2123696</v>
      </c>
      <c r="N3617" s="12">
        <f t="shared" si="291"/>
        <v>5022232.8</v>
      </c>
    </row>
    <row r="3618" spans="1:14" ht="42.75" x14ac:dyDescent="0.2">
      <c r="A3618" s="25">
        <v>702560</v>
      </c>
      <c r="B3618" s="15" t="s">
        <v>4019</v>
      </c>
      <c r="C3618" s="15" t="s">
        <v>4332</v>
      </c>
      <c r="D3618" s="15" t="s">
        <v>4332</v>
      </c>
      <c r="E3618" s="15" t="s">
        <v>22</v>
      </c>
      <c r="F3618" s="13" t="s">
        <v>4447</v>
      </c>
      <c r="G3618" s="26"/>
      <c r="H3618" s="7">
        <v>12.21</v>
      </c>
      <c r="I3618" s="27">
        <v>4.96</v>
      </c>
      <c r="J3618" s="27">
        <v>7.25</v>
      </c>
      <c r="K3618" s="7">
        <v>0</v>
      </c>
      <c r="L3618" s="11">
        <f t="shared" si="292"/>
        <v>6042920</v>
      </c>
      <c r="M3618" s="12">
        <f t="shared" si="293"/>
        <v>1971814</v>
      </c>
      <c r="N3618" s="12">
        <f t="shared" si="291"/>
        <v>4662650.2</v>
      </c>
    </row>
    <row r="3619" spans="1:14" ht="28.5" x14ac:dyDescent="0.2">
      <c r="A3619" s="25">
        <v>702565</v>
      </c>
      <c r="B3619" s="15" t="s">
        <v>4019</v>
      </c>
      <c r="C3619" s="15" t="s">
        <v>4332</v>
      </c>
      <c r="D3619" s="15" t="s">
        <v>4332</v>
      </c>
      <c r="E3619" s="15" t="s">
        <v>22</v>
      </c>
      <c r="F3619" s="13" t="s">
        <v>4448</v>
      </c>
      <c r="G3619" s="26"/>
      <c r="H3619" s="7">
        <v>6.34</v>
      </c>
      <c r="I3619" s="27">
        <v>2.3199999999999998</v>
      </c>
      <c r="J3619" s="27">
        <v>4.0199999999999996</v>
      </c>
      <c r="K3619" s="7">
        <v>0</v>
      </c>
      <c r="L3619" s="11">
        <f t="shared" si="292"/>
        <v>3231519.9999999995</v>
      </c>
      <c r="M3619" s="12">
        <f t="shared" si="293"/>
        <v>1034867.9999999999</v>
      </c>
      <c r="N3619" s="12">
        <f t="shared" si="291"/>
        <v>2507112.3999999994</v>
      </c>
    </row>
    <row r="3620" spans="1:14" ht="28.5" x14ac:dyDescent="0.2">
      <c r="A3620" s="25">
        <v>702570</v>
      </c>
      <c r="B3620" s="15" t="s">
        <v>4019</v>
      </c>
      <c r="C3620" s="15" t="s">
        <v>4332</v>
      </c>
      <c r="D3620" s="15" t="s">
        <v>4332</v>
      </c>
      <c r="E3620" s="15" t="s">
        <v>22</v>
      </c>
      <c r="F3620" s="13" t="s">
        <v>4449</v>
      </c>
      <c r="G3620" s="26"/>
      <c r="H3620" s="7">
        <v>7.24</v>
      </c>
      <c r="I3620" s="27">
        <v>2.67</v>
      </c>
      <c r="J3620" s="27">
        <v>4.57</v>
      </c>
      <c r="K3620" s="7">
        <v>0</v>
      </c>
      <c r="L3620" s="11">
        <f t="shared" si="292"/>
        <v>3682670</v>
      </c>
      <c r="M3620" s="12">
        <f t="shared" si="293"/>
        <v>1180883</v>
      </c>
      <c r="N3620" s="12">
        <f t="shared" si="291"/>
        <v>2856051.9</v>
      </c>
    </row>
    <row r="3621" spans="1:14" ht="28.5" x14ac:dyDescent="0.2">
      <c r="A3621" s="25">
        <v>702575</v>
      </c>
      <c r="B3621" s="15" t="s">
        <v>4019</v>
      </c>
      <c r="C3621" s="15" t="s">
        <v>4332</v>
      </c>
      <c r="D3621" s="15" t="s">
        <v>4332</v>
      </c>
      <c r="E3621" s="15" t="s">
        <v>22</v>
      </c>
      <c r="F3621" s="13" t="s">
        <v>4450</v>
      </c>
      <c r="G3621" s="26"/>
      <c r="H3621" s="7">
        <v>11.2</v>
      </c>
      <c r="I3621" s="27">
        <v>4.3099999999999996</v>
      </c>
      <c r="J3621" s="27">
        <v>6.89</v>
      </c>
      <c r="K3621" s="7">
        <v>0</v>
      </c>
      <c r="L3621" s="11">
        <f t="shared" si="292"/>
        <v>5631030</v>
      </c>
      <c r="M3621" s="12">
        <f t="shared" si="293"/>
        <v>1819039</v>
      </c>
      <c r="N3621" s="12">
        <f t="shared" si="291"/>
        <v>4357702.7</v>
      </c>
    </row>
    <row r="3622" spans="1:14" ht="28.5" x14ac:dyDescent="0.2">
      <c r="A3622" s="25">
        <v>702580</v>
      </c>
      <c r="B3622" s="15" t="s">
        <v>4019</v>
      </c>
      <c r="C3622" s="15" t="s">
        <v>4332</v>
      </c>
      <c r="D3622" s="15" t="s">
        <v>4332</v>
      </c>
      <c r="E3622" s="15" t="s">
        <v>22</v>
      </c>
      <c r="F3622" s="13" t="s">
        <v>4451</v>
      </c>
      <c r="G3622" s="26"/>
      <c r="H3622" s="7">
        <v>11.2</v>
      </c>
      <c r="I3622" s="27">
        <v>4.3099999999999996</v>
      </c>
      <c r="J3622" s="27">
        <v>6.89</v>
      </c>
      <c r="K3622" s="7">
        <v>0</v>
      </c>
      <c r="L3622" s="11">
        <f t="shared" si="292"/>
        <v>5631030</v>
      </c>
      <c r="M3622" s="12">
        <f t="shared" si="293"/>
        <v>1819039</v>
      </c>
      <c r="N3622" s="12">
        <f t="shared" si="291"/>
        <v>4357702.7</v>
      </c>
    </row>
    <row r="3623" spans="1:14" ht="28.5" x14ac:dyDescent="0.2">
      <c r="A3623" s="25">
        <v>702585</v>
      </c>
      <c r="B3623" s="15" t="s">
        <v>4019</v>
      </c>
      <c r="C3623" s="15" t="s">
        <v>4332</v>
      </c>
      <c r="D3623" s="15" t="s">
        <v>4332</v>
      </c>
      <c r="E3623" s="15" t="s">
        <v>22</v>
      </c>
      <c r="F3623" s="13" t="s">
        <v>4452</v>
      </c>
      <c r="G3623" s="26"/>
      <c r="H3623" s="7">
        <v>12.77</v>
      </c>
      <c r="I3623" s="27">
        <v>4.91</v>
      </c>
      <c r="J3623" s="27">
        <v>7.86</v>
      </c>
      <c r="K3623" s="7">
        <v>0</v>
      </c>
      <c r="L3623" s="11">
        <f t="shared" si="292"/>
        <v>6421910</v>
      </c>
      <c r="M3623" s="12">
        <f t="shared" si="293"/>
        <v>2074209</v>
      </c>
      <c r="N3623" s="12">
        <f t="shared" si="291"/>
        <v>4969963.7</v>
      </c>
    </row>
    <row r="3624" spans="1:14" ht="42.75" x14ac:dyDescent="0.2">
      <c r="A3624" s="25">
        <v>702590</v>
      </c>
      <c r="B3624" s="15" t="s">
        <v>4019</v>
      </c>
      <c r="C3624" s="15" t="s">
        <v>4332</v>
      </c>
      <c r="D3624" s="15" t="s">
        <v>4332</v>
      </c>
      <c r="E3624" s="15" t="s">
        <v>22</v>
      </c>
      <c r="F3624" s="13" t="s">
        <v>4453</v>
      </c>
      <c r="G3624" s="26"/>
      <c r="H3624" s="7">
        <v>19.18</v>
      </c>
      <c r="I3624" s="27">
        <v>7.38</v>
      </c>
      <c r="J3624" s="27">
        <v>11.8</v>
      </c>
      <c r="K3624" s="7">
        <v>0</v>
      </c>
      <c r="L3624" s="11">
        <f t="shared" si="292"/>
        <v>9643460</v>
      </c>
      <c r="M3624" s="12">
        <f t="shared" si="293"/>
        <v>3115142</v>
      </c>
      <c r="N3624" s="12">
        <f t="shared" si="291"/>
        <v>7462860.5999999996</v>
      </c>
    </row>
    <row r="3625" spans="1:14" ht="28.5" x14ac:dyDescent="0.2">
      <c r="A3625" s="25">
        <v>702595</v>
      </c>
      <c r="B3625" s="15" t="s">
        <v>4019</v>
      </c>
      <c r="C3625" s="15" t="s">
        <v>4332</v>
      </c>
      <c r="D3625" s="15" t="s">
        <v>4332</v>
      </c>
      <c r="E3625" s="15" t="s">
        <v>22</v>
      </c>
      <c r="F3625" s="13" t="s">
        <v>4454</v>
      </c>
      <c r="G3625" s="26"/>
      <c r="H3625" s="7">
        <v>11.2</v>
      </c>
      <c r="I3625" s="27">
        <v>4.3099999999999996</v>
      </c>
      <c r="J3625" s="27">
        <v>6.89</v>
      </c>
      <c r="K3625" s="7">
        <v>0</v>
      </c>
      <c r="L3625" s="11">
        <f t="shared" si="292"/>
        <v>5631030</v>
      </c>
      <c r="M3625" s="12">
        <f t="shared" si="293"/>
        <v>1819039</v>
      </c>
      <c r="N3625" s="12">
        <f t="shared" si="291"/>
        <v>4357702.7</v>
      </c>
    </row>
    <row r="3626" spans="1:14" ht="42.75" x14ac:dyDescent="0.2">
      <c r="A3626" s="25">
        <v>702600</v>
      </c>
      <c r="B3626" s="15" t="s">
        <v>4019</v>
      </c>
      <c r="C3626" s="15" t="s">
        <v>4332</v>
      </c>
      <c r="D3626" s="15" t="s">
        <v>4332</v>
      </c>
      <c r="E3626" s="15" t="s">
        <v>22</v>
      </c>
      <c r="F3626" s="13" t="s">
        <v>4455</v>
      </c>
      <c r="G3626" s="26"/>
      <c r="H3626" s="7">
        <v>7.1099999999999994</v>
      </c>
      <c r="I3626" s="27">
        <v>3.09</v>
      </c>
      <c r="J3626" s="27">
        <v>4.0199999999999996</v>
      </c>
      <c r="K3626" s="7">
        <v>0</v>
      </c>
      <c r="L3626" s="11">
        <f t="shared" si="292"/>
        <v>3444809.9999999995</v>
      </c>
      <c r="M3626" s="12">
        <f t="shared" si="293"/>
        <v>1139511</v>
      </c>
      <c r="N3626" s="12">
        <f t="shared" si="291"/>
        <v>2647152.2999999998</v>
      </c>
    </row>
    <row r="3627" spans="1:14" ht="42.75" x14ac:dyDescent="0.2">
      <c r="A3627" s="25">
        <v>702605</v>
      </c>
      <c r="B3627" s="15" t="s">
        <v>4019</v>
      </c>
      <c r="C3627" s="15" t="s">
        <v>4332</v>
      </c>
      <c r="D3627" s="15" t="s">
        <v>4332</v>
      </c>
      <c r="E3627" s="15" t="s">
        <v>22</v>
      </c>
      <c r="F3627" s="13" t="s">
        <v>4456</v>
      </c>
      <c r="G3627" s="26"/>
      <c r="H3627" s="7">
        <v>9</v>
      </c>
      <c r="I3627" s="27">
        <v>5</v>
      </c>
      <c r="J3627" s="27">
        <v>4</v>
      </c>
      <c r="K3627" s="7">
        <v>0</v>
      </c>
      <c r="L3627" s="11">
        <f t="shared" si="292"/>
        <v>3961000</v>
      </c>
      <c r="M3627" s="12">
        <f t="shared" si="293"/>
        <v>1395500</v>
      </c>
      <c r="N3627" s="12">
        <f t="shared" si="291"/>
        <v>2984150</v>
      </c>
    </row>
    <row r="3628" spans="1:14" ht="57" x14ac:dyDescent="0.2">
      <c r="A3628" s="25">
        <v>702610</v>
      </c>
      <c r="B3628" s="15" t="s">
        <v>4019</v>
      </c>
      <c r="C3628" s="15" t="s">
        <v>4332</v>
      </c>
      <c r="D3628" s="15" t="s">
        <v>4332</v>
      </c>
      <c r="E3628" s="15" t="s">
        <v>22</v>
      </c>
      <c r="F3628" s="13" t="s">
        <v>4457</v>
      </c>
      <c r="G3628" s="26"/>
      <c r="H3628" s="7">
        <v>6.5</v>
      </c>
      <c r="I3628" s="27">
        <v>2.5</v>
      </c>
      <c r="J3628" s="27">
        <v>4</v>
      </c>
      <c r="K3628" s="7">
        <v>0</v>
      </c>
      <c r="L3628" s="11">
        <f t="shared" si="292"/>
        <v>3268500</v>
      </c>
      <c r="M3628" s="12">
        <f t="shared" si="293"/>
        <v>1055750</v>
      </c>
      <c r="N3628" s="12">
        <f t="shared" si="291"/>
        <v>2529475</v>
      </c>
    </row>
    <row r="3629" spans="1:14" ht="57" x14ac:dyDescent="0.2">
      <c r="A3629" s="25">
        <v>702615</v>
      </c>
      <c r="B3629" s="15" t="s">
        <v>4019</v>
      </c>
      <c r="C3629" s="15" t="s">
        <v>4332</v>
      </c>
      <c r="D3629" s="15" t="s">
        <v>4332</v>
      </c>
      <c r="E3629" s="15" t="s">
        <v>22</v>
      </c>
      <c r="F3629" s="13" t="s">
        <v>4458</v>
      </c>
      <c r="G3629" s="26"/>
      <c r="H3629" s="7">
        <v>6.34</v>
      </c>
      <c r="I3629" s="27">
        <v>2.3199999999999998</v>
      </c>
      <c r="J3629" s="27">
        <v>4.0199999999999996</v>
      </c>
      <c r="K3629" s="7">
        <v>0</v>
      </c>
      <c r="L3629" s="11">
        <f t="shared" si="292"/>
        <v>3231519.9999999995</v>
      </c>
      <c r="M3629" s="12">
        <f t="shared" si="293"/>
        <v>1034867.9999999999</v>
      </c>
      <c r="N3629" s="12">
        <f t="shared" si="291"/>
        <v>2507112.3999999994</v>
      </c>
    </row>
    <row r="3630" spans="1:14" ht="28.5" x14ac:dyDescent="0.2">
      <c r="A3630" s="25">
        <v>702620</v>
      </c>
      <c r="B3630" s="15" t="s">
        <v>4019</v>
      </c>
      <c r="C3630" s="15" t="s">
        <v>4332</v>
      </c>
      <c r="D3630" s="15" t="s">
        <v>4332</v>
      </c>
      <c r="E3630" s="15" t="s">
        <v>22</v>
      </c>
      <c r="F3630" s="13" t="s">
        <v>4459</v>
      </c>
      <c r="G3630" s="26"/>
      <c r="H3630" s="7">
        <v>6.34</v>
      </c>
      <c r="I3630" s="27">
        <v>2.3199999999999998</v>
      </c>
      <c r="J3630" s="27">
        <v>4.0199999999999996</v>
      </c>
      <c r="K3630" s="7">
        <v>0</v>
      </c>
      <c r="L3630" s="11">
        <f t="shared" si="292"/>
        <v>3231519.9999999995</v>
      </c>
      <c r="M3630" s="12">
        <f t="shared" si="293"/>
        <v>1034867.9999999999</v>
      </c>
      <c r="N3630" s="12">
        <f t="shared" si="291"/>
        <v>2507112.3999999994</v>
      </c>
    </row>
    <row r="3631" spans="1:14" ht="42.75" x14ac:dyDescent="0.2">
      <c r="A3631" s="25">
        <v>702630</v>
      </c>
      <c r="B3631" s="15" t="s">
        <v>4019</v>
      </c>
      <c r="C3631" s="15" t="s">
        <v>4332</v>
      </c>
      <c r="D3631" s="15" t="s">
        <v>4332</v>
      </c>
      <c r="E3631" s="15" t="s">
        <v>22</v>
      </c>
      <c r="F3631" s="13" t="s">
        <v>4460</v>
      </c>
      <c r="G3631" s="26"/>
      <c r="H3631" s="7">
        <v>6.67</v>
      </c>
      <c r="I3631" s="27">
        <v>2.65</v>
      </c>
      <c r="J3631" s="27">
        <v>4.0199999999999996</v>
      </c>
      <c r="K3631" s="7">
        <v>0</v>
      </c>
      <c r="L3631" s="11">
        <f t="shared" si="292"/>
        <v>3322929.9999999995</v>
      </c>
      <c r="M3631" s="12">
        <f t="shared" si="293"/>
        <v>1079715</v>
      </c>
      <c r="N3631" s="12">
        <f t="shared" si="291"/>
        <v>2567129.4999999995</v>
      </c>
    </row>
    <row r="3632" spans="1:14" ht="42.75" x14ac:dyDescent="0.2">
      <c r="A3632" s="25">
        <v>702635</v>
      </c>
      <c r="B3632" s="15" t="s">
        <v>4019</v>
      </c>
      <c r="C3632" s="15" t="s">
        <v>4332</v>
      </c>
      <c r="D3632" s="15" t="s">
        <v>4332</v>
      </c>
      <c r="E3632" s="15" t="s">
        <v>22</v>
      </c>
      <c r="F3632" s="13" t="s">
        <v>4461</v>
      </c>
      <c r="G3632" s="26"/>
      <c r="H3632" s="7">
        <v>10.87</v>
      </c>
      <c r="I3632" s="27">
        <v>3.98</v>
      </c>
      <c r="J3632" s="27">
        <v>6.89</v>
      </c>
      <c r="K3632" s="7">
        <v>0</v>
      </c>
      <c r="L3632" s="11">
        <f t="shared" si="292"/>
        <v>5539620</v>
      </c>
      <c r="M3632" s="12">
        <f t="shared" si="293"/>
        <v>1774192</v>
      </c>
      <c r="N3632" s="12">
        <f t="shared" si="291"/>
        <v>4297685.5999999996</v>
      </c>
    </row>
    <row r="3633" spans="1:14" ht="28.5" x14ac:dyDescent="0.2">
      <c r="A3633" s="25">
        <v>702640</v>
      </c>
      <c r="B3633" s="15" t="s">
        <v>4019</v>
      </c>
      <c r="C3633" s="15" t="s">
        <v>4332</v>
      </c>
      <c r="D3633" s="15" t="s">
        <v>4332</v>
      </c>
      <c r="E3633" s="15" t="s">
        <v>22</v>
      </c>
      <c r="F3633" s="13" t="s">
        <v>4462</v>
      </c>
      <c r="G3633" s="26"/>
      <c r="H3633" s="7">
        <v>7.23</v>
      </c>
      <c r="I3633" s="27">
        <v>2.65</v>
      </c>
      <c r="J3633" s="27">
        <v>4.58</v>
      </c>
      <c r="K3633" s="7">
        <v>0</v>
      </c>
      <c r="L3633" s="11">
        <f t="shared" si="292"/>
        <v>3683570</v>
      </c>
      <c r="M3633" s="12">
        <f t="shared" si="293"/>
        <v>1179955</v>
      </c>
      <c r="N3633" s="12">
        <f t="shared" si="291"/>
        <v>2857601.5</v>
      </c>
    </row>
    <row r="3634" spans="1:14" ht="42.75" x14ac:dyDescent="0.2">
      <c r="A3634" s="25">
        <v>702645</v>
      </c>
      <c r="B3634" s="15" t="s">
        <v>4019</v>
      </c>
      <c r="C3634" s="15" t="s">
        <v>4332</v>
      </c>
      <c r="D3634" s="15" t="s">
        <v>4332</v>
      </c>
      <c r="E3634" s="15" t="s">
        <v>22</v>
      </c>
      <c r="F3634" s="13" t="s">
        <v>4463</v>
      </c>
      <c r="G3634" s="26"/>
      <c r="H3634" s="7">
        <v>10.87</v>
      </c>
      <c r="I3634" s="27">
        <v>3.98</v>
      </c>
      <c r="J3634" s="27">
        <v>6.89</v>
      </c>
      <c r="K3634" s="7">
        <v>0</v>
      </c>
      <c r="L3634" s="11">
        <f t="shared" si="292"/>
        <v>5539620</v>
      </c>
      <c r="M3634" s="12">
        <f t="shared" si="293"/>
        <v>1774192</v>
      </c>
      <c r="N3634" s="12">
        <f t="shared" si="291"/>
        <v>4297685.5999999996</v>
      </c>
    </row>
    <row r="3635" spans="1:14" ht="42.75" x14ac:dyDescent="0.2">
      <c r="A3635" s="25">
        <v>702650</v>
      </c>
      <c r="B3635" s="15" t="s">
        <v>4019</v>
      </c>
      <c r="C3635" s="15" t="s">
        <v>4332</v>
      </c>
      <c r="D3635" s="15" t="s">
        <v>4332</v>
      </c>
      <c r="E3635" s="15" t="s">
        <v>22</v>
      </c>
      <c r="F3635" s="13" t="s">
        <v>4464</v>
      </c>
      <c r="G3635" s="26"/>
      <c r="H3635" s="7">
        <v>11.2</v>
      </c>
      <c r="I3635" s="27">
        <v>4.2</v>
      </c>
      <c r="J3635" s="27">
        <v>7</v>
      </c>
      <c r="K3635" s="7">
        <v>0</v>
      </c>
      <c r="L3635" s="11">
        <f t="shared" si="292"/>
        <v>5671400</v>
      </c>
      <c r="M3635" s="12">
        <f t="shared" si="293"/>
        <v>1823780</v>
      </c>
      <c r="N3635" s="12">
        <f t="shared" si="291"/>
        <v>4394754</v>
      </c>
    </row>
    <row r="3636" spans="1:14" ht="42.75" x14ac:dyDescent="0.2">
      <c r="A3636" s="25">
        <v>702655</v>
      </c>
      <c r="B3636" s="15" t="s">
        <v>4019</v>
      </c>
      <c r="C3636" s="15" t="s">
        <v>4332</v>
      </c>
      <c r="D3636" s="15" t="s">
        <v>4332</v>
      </c>
      <c r="E3636" s="15" t="s">
        <v>22</v>
      </c>
      <c r="F3636" s="13" t="s">
        <v>4465</v>
      </c>
      <c r="G3636" s="26"/>
      <c r="H3636" s="7">
        <v>12.77</v>
      </c>
      <c r="I3636" s="27">
        <v>4.91</v>
      </c>
      <c r="J3636" s="27">
        <v>7.86</v>
      </c>
      <c r="K3636" s="7">
        <v>0</v>
      </c>
      <c r="L3636" s="11">
        <f t="shared" si="292"/>
        <v>6421910</v>
      </c>
      <c r="M3636" s="12">
        <f t="shared" si="293"/>
        <v>2074209</v>
      </c>
      <c r="N3636" s="12">
        <f t="shared" si="291"/>
        <v>4969963.7</v>
      </c>
    </row>
    <row r="3637" spans="1:14" ht="42.75" x14ac:dyDescent="0.2">
      <c r="A3637" s="25">
        <v>702660</v>
      </c>
      <c r="B3637" s="15" t="s">
        <v>4019</v>
      </c>
      <c r="C3637" s="15" t="s">
        <v>4332</v>
      </c>
      <c r="D3637" s="15" t="s">
        <v>4332</v>
      </c>
      <c r="E3637" s="15" t="s">
        <v>22</v>
      </c>
      <c r="F3637" s="13" t="s">
        <v>4466</v>
      </c>
      <c r="G3637" s="26"/>
      <c r="H3637" s="7">
        <v>19.200000000000003</v>
      </c>
      <c r="I3637" s="27">
        <v>7.4</v>
      </c>
      <c r="J3637" s="27">
        <v>11.8</v>
      </c>
      <c r="K3637" s="7">
        <v>0</v>
      </c>
      <c r="L3637" s="11">
        <f t="shared" si="292"/>
        <v>9649000</v>
      </c>
      <c r="M3637" s="12">
        <f t="shared" si="293"/>
        <v>3117860</v>
      </c>
      <c r="N3637" s="12">
        <f t="shared" si="291"/>
        <v>7466498</v>
      </c>
    </row>
    <row r="3638" spans="1:14" ht="42.75" x14ac:dyDescent="0.2">
      <c r="A3638" s="25">
        <v>702665</v>
      </c>
      <c r="B3638" s="15" t="s">
        <v>4019</v>
      </c>
      <c r="C3638" s="15" t="s">
        <v>4332</v>
      </c>
      <c r="D3638" s="15" t="s">
        <v>4332</v>
      </c>
      <c r="E3638" s="15" t="s">
        <v>22</v>
      </c>
      <c r="F3638" s="13" t="s">
        <v>4467</v>
      </c>
      <c r="G3638" s="26"/>
      <c r="H3638" s="7">
        <v>6.83</v>
      </c>
      <c r="I3638" s="27">
        <v>2.4700000000000002</v>
      </c>
      <c r="J3638" s="27">
        <v>4.3600000000000003</v>
      </c>
      <c r="K3638" s="7">
        <v>0</v>
      </c>
      <c r="L3638" s="11">
        <f t="shared" si="292"/>
        <v>3492030</v>
      </c>
      <c r="M3638" s="12">
        <f t="shared" si="293"/>
        <v>1116113</v>
      </c>
      <c r="N3638" s="12">
        <f t="shared" si="291"/>
        <v>2710750.9</v>
      </c>
    </row>
    <row r="3639" spans="1:14" ht="28.5" x14ac:dyDescent="0.2">
      <c r="A3639" s="25">
        <v>702670</v>
      </c>
      <c r="B3639" s="15" t="s">
        <v>4019</v>
      </c>
      <c r="C3639" s="15" t="s">
        <v>4332</v>
      </c>
      <c r="D3639" s="15" t="s">
        <v>4332</v>
      </c>
      <c r="E3639" s="15" t="s">
        <v>22</v>
      </c>
      <c r="F3639" s="13" t="s">
        <v>4468</v>
      </c>
      <c r="G3639" s="26"/>
      <c r="H3639" s="7">
        <v>5.33</v>
      </c>
      <c r="I3639" s="27">
        <v>2.27</v>
      </c>
      <c r="J3639" s="27">
        <v>3.06</v>
      </c>
      <c r="K3639" s="7">
        <v>0</v>
      </c>
      <c r="L3639" s="11">
        <f t="shared" si="292"/>
        <v>2599430</v>
      </c>
      <c r="M3639" s="12">
        <f t="shared" si="293"/>
        <v>856233</v>
      </c>
      <c r="N3639" s="12">
        <f t="shared" si="291"/>
        <v>2000066.9</v>
      </c>
    </row>
    <row r="3640" spans="1:14" ht="28.5" x14ac:dyDescent="0.2">
      <c r="A3640" s="25">
        <v>702675</v>
      </c>
      <c r="B3640" s="15" t="s">
        <v>4019</v>
      </c>
      <c r="C3640" s="15" t="s">
        <v>4332</v>
      </c>
      <c r="D3640" s="15" t="s">
        <v>4332</v>
      </c>
      <c r="E3640" s="15" t="s">
        <v>22</v>
      </c>
      <c r="F3640" s="13" t="s">
        <v>4469</v>
      </c>
      <c r="G3640" s="26"/>
      <c r="H3640" s="7">
        <v>6.14</v>
      </c>
      <c r="I3640" s="27">
        <v>2.34</v>
      </c>
      <c r="J3640" s="27">
        <v>3.8</v>
      </c>
      <c r="K3640" s="7">
        <v>0</v>
      </c>
      <c r="L3640" s="11">
        <f t="shared" si="292"/>
        <v>3095380</v>
      </c>
      <c r="M3640" s="12">
        <f t="shared" si="293"/>
        <v>998206</v>
      </c>
      <c r="N3640" s="12">
        <f t="shared" si="291"/>
        <v>2396635.7999999998</v>
      </c>
    </row>
    <row r="3641" spans="1:14" ht="42.75" x14ac:dyDescent="0.2">
      <c r="A3641" s="25">
        <v>702680</v>
      </c>
      <c r="B3641" s="15" t="s">
        <v>4019</v>
      </c>
      <c r="C3641" s="15" t="s">
        <v>4332</v>
      </c>
      <c r="D3641" s="15" t="s">
        <v>4332</v>
      </c>
      <c r="E3641" s="15" t="s">
        <v>22</v>
      </c>
      <c r="F3641" s="13" t="s">
        <v>4470</v>
      </c>
      <c r="G3641" s="26"/>
      <c r="H3641" s="7">
        <v>9.16</v>
      </c>
      <c r="I3641" s="27">
        <v>3.68</v>
      </c>
      <c r="J3641" s="27">
        <v>5.48</v>
      </c>
      <c r="K3641" s="7">
        <v>0</v>
      </c>
      <c r="L3641" s="11">
        <f t="shared" si="292"/>
        <v>4548480</v>
      </c>
      <c r="M3641" s="12">
        <f t="shared" si="293"/>
        <v>1481032</v>
      </c>
      <c r="N3641" s="12">
        <f t="shared" si="291"/>
        <v>3511757.6</v>
      </c>
    </row>
    <row r="3642" spans="1:14" ht="28.5" x14ac:dyDescent="0.2">
      <c r="A3642" s="25">
        <v>702685</v>
      </c>
      <c r="B3642" s="15" t="s">
        <v>4019</v>
      </c>
      <c r="C3642" s="15" t="s">
        <v>4332</v>
      </c>
      <c r="D3642" s="15" t="s">
        <v>4332</v>
      </c>
      <c r="E3642" s="15" t="s">
        <v>22</v>
      </c>
      <c r="F3642" s="13" t="s">
        <v>4471</v>
      </c>
      <c r="G3642" s="26"/>
      <c r="H3642" s="7">
        <v>7.84</v>
      </c>
      <c r="I3642" s="27">
        <v>2.94</v>
      </c>
      <c r="J3642" s="27">
        <v>4.9000000000000004</v>
      </c>
      <c r="K3642" s="7">
        <v>0</v>
      </c>
      <c r="L3642" s="11">
        <f t="shared" si="292"/>
        <v>3969980</v>
      </c>
      <c r="M3642" s="12">
        <f t="shared" si="293"/>
        <v>1276646</v>
      </c>
      <c r="N3642" s="12">
        <f t="shared" si="291"/>
        <v>3076327.8</v>
      </c>
    </row>
    <row r="3643" spans="1:14" ht="28.5" x14ac:dyDescent="0.2">
      <c r="A3643" s="25">
        <v>702690</v>
      </c>
      <c r="B3643" s="15" t="s">
        <v>4019</v>
      </c>
      <c r="C3643" s="15" t="s">
        <v>4332</v>
      </c>
      <c r="D3643" s="15" t="s">
        <v>4332</v>
      </c>
      <c r="E3643" s="15" t="s">
        <v>22</v>
      </c>
      <c r="F3643" s="13" t="s">
        <v>4472</v>
      </c>
      <c r="G3643" s="26"/>
      <c r="H3643" s="7">
        <v>8.34</v>
      </c>
      <c r="I3643" s="27">
        <v>3.11</v>
      </c>
      <c r="J3643" s="27">
        <v>5.23</v>
      </c>
      <c r="K3643" s="7">
        <v>0</v>
      </c>
      <c r="L3643" s="11">
        <f t="shared" si="292"/>
        <v>4229590</v>
      </c>
      <c r="M3643" s="12">
        <f t="shared" si="293"/>
        <v>1358819</v>
      </c>
      <c r="N3643" s="12">
        <f t="shared" si="291"/>
        <v>3278416.7</v>
      </c>
    </row>
    <row r="3644" spans="1:14" ht="42.75" x14ac:dyDescent="0.2">
      <c r="A3644" s="25">
        <v>702695</v>
      </c>
      <c r="B3644" s="15" t="s">
        <v>4019</v>
      </c>
      <c r="C3644" s="15" t="s">
        <v>4332</v>
      </c>
      <c r="D3644" s="15" t="s">
        <v>4332</v>
      </c>
      <c r="E3644" s="15" t="s">
        <v>22</v>
      </c>
      <c r="F3644" s="13" t="s">
        <v>4473</v>
      </c>
      <c r="G3644" s="26"/>
      <c r="H3644" s="7">
        <v>13</v>
      </c>
      <c r="I3644" s="27">
        <v>5</v>
      </c>
      <c r="J3644" s="27">
        <v>8</v>
      </c>
      <c r="K3644" s="7">
        <v>0</v>
      </c>
      <c r="L3644" s="11">
        <f t="shared" si="292"/>
        <v>6537000</v>
      </c>
      <c r="M3644" s="12">
        <f t="shared" si="293"/>
        <v>2111500</v>
      </c>
      <c r="N3644" s="12">
        <f t="shared" si="291"/>
        <v>5058950</v>
      </c>
    </row>
    <row r="3645" spans="1:14" ht="57" x14ac:dyDescent="0.2">
      <c r="A3645" s="25">
        <v>702700</v>
      </c>
      <c r="B3645" s="15" t="s">
        <v>4019</v>
      </c>
      <c r="C3645" s="15" t="s">
        <v>4332</v>
      </c>
      <c r="D3645" s="15" t="s">
        <v>4332</v>
      </c>
      <c r="E3645" s="15" t="s">
        <v>22</v>
      </c>
      <c r="F3645" s="13" t="s">
        <v>4474</v>
      </c>
      <c r="G3645" s="26"/>
      <c r="H3645" s="7">
        <v>9.16</v>
      </c>
      <c r="I3645" s="27">
        <v>3.68</v>
      </c>
      <c r="J3645" s="27">
        <v>5.48</v>
      </c>
      <c r="K3645" s="7">
        <v>0</v>
      </c>
      <c r="L3645" s="11">
        <f t="shared" si="292"/>
        <v>4548480</v>
      </c>
      <c r="M3645" s="12">
        <f t="shared" si="293"/>
        <v>1481032</v>
      </c>
      <c r="N3645" s="12">
        <f t="shared" si="291"/>
        <v>3511757.6</v>
      </c>
    </row>
    <row r="3646" spans="1:14" ht="71.25" x14ac:dyDescent="0.2">
      <c r="A3646" s="25">
        <v>702705</v>
      </c>
      <c r="B3646" s="15" t="s">
        <v>4019</v>
      </c>
      <c r="C3646" s="15" t="s">
        <v>4332</v>
      </c>
      <c r="D3646" s="15" t="s">
        <v>4332</v>
      </c>
      <c r="E3646" s="15" t="s">
        <v>22</v>
      </c>
      <c r="F3646" s="13" t="s">
        <v>4475</v>
      </c>
      <c r="G3646" s="26"/>
      <c r="H3646" s="7">
        <v>12.5</v>
      </c>
      <c r="I3646" s="27">
        <v>5</v>
      </c>
      <c r="J3646" s="27">
        <v>7.5</v>
      </c>
      <c r="K3646" s="7">
        <v>0</v>
      </c>
      <c r="L3646" s="11">
        <f t="shared" si="292"/>
        <v>6215000</v>
      </c>
      <c r="M3646" s="12">
        <f t="shared" si="293"/>
        <v>2022000</v>
      </c>
      <c r="N3646" s="12">
        <f t="shared" si="291"/>
        <v>4799600</v>
      </c>
    </row>
    <row r="3647" spans="1:14" ht="28.5" x14ac:dyDescent="0.2">
      <c r="A3647" s="25">
        <v>702710</v>
      </c>
      <c r="B3647" s="15" t="s">
        <v>4019</v>
      </c>
      <c r="C3647" s="15" t="s">
        <v>4332</v>
      </c>
      <c r="D3647" s="15" t="s">
        <v>4332</v>
      </c>
      <c r="E3647" s="15" t="s">
        <v>22</v>
      </c>
      <c r="F3647" s="13" t="s">
        <v>4476</v>
      </c>
      <c r="G3647" s="26"/>
      <c r="H3647" s="7">
        <v>4.5999999999999996</v>
      </c>
      <c r="I3647" s="27">
        <v>1.34</v>
      </c>
      <c r="J3647" s="27">
        <v>3.26</v>
      </c>
      <c r="K3647" s="7">
        <v>0</v>
      </c>
      <c r="L3647" s="11">
        <f t="shared" si="292"/>
        <v>2470620</v>
      </c>
      <c r="M3647" s="12">
        <f t="shared" si="293"/>
        <v>765646</v>
      </c>
      <c r="N3647" s="12">
        <f t="shared" si="291"/>
        <v>1934667.8</v>
      </c>
    </row>
    <row r="3648" spans="1:14" ht="28.5" x14ac:dyDescent="0.2">
      <c r="A3648" s="25">
        <v>702715</v>
      </c>
      <c r="B3648" s="15" t="s">
        <v>4019</v>
      </c>
      <c r="C3648" s="15" t="s">
        <v>4332</v>
      </c>
      <c r="D3648" s="15" t="s">
        <v>4332</v>
      </c>
      <c r="E3648" s="15" t="s">
        <v>22</v>
      </c>
      <c r="F3648" s="13" t="s">
        <v>4477</v>
      </c>
      <c r="G3648" s="26"/>
      <c r="H3648" s="7">
        <v>4.93</v>
      </c>
      <c r="I3648" s="27">
        <v>1.43</v>
      </c>
      <c r="J3648" s="27">
        <v>3.5</v>
      </c>
      <c r="K3648" s="7">
        <v>0</v>
      </c>
      <c r="L3648" s="11">
        <f t="shared" si="292"/>
        <v>2650110</v>
      </c>
      <c r="M3648" s="12">
        <f t="shared" si="293"/>
        <v>820837</v>
      </c>
      <c r="N3648" s="12">
        <f t="shared" si="291"/>
        <v>2075524.1</v>
      </c>
    </row>
    <row r="3649" spans="1:14" ht="28.5" x14ac:dyDescent="0.2">
      <c r="A3649" s="25">
        <v>702720</v>
      </c>
      <c r="B3649" s="15" t="s">
        <v>4019</v>
      </c>
      <c r="C3649" s="15" t="s">
        <v>4332</v>
      </c>
      <c r="D3649" s="15" t="s">
        <v>4332</v>
      </c>
      <c r="E3649" s="15" t="s">
        <v>22</v>
      </c>
      <c r="F3649" s="13" t="s">
        <v>4478</v>
      </c>
      <c r="G3649" s="26"/>
      <c r="H3649" s="7">
        <v>7.3900000000000006</v>
      </c>
      <c r="I3649" s="27">
        <v>2.15</v>
      </c>
      <c r="J3649" s="27">
        <v>5.24</v>
      </c>
      <c r="K3649" s="7">
        <v>0</v>
      </c>
      <c r="L3649" s="11">
        <f t="shared" si="292"/>
        <v>3970110</v>
      </c>
      <c r="M3649" s="12">
        <f t="shared" si="293"/>
        <v>1230145</v>
      </c>
      <c r="N3649" s="12">
        <f t="shared" si="291"/>
        <v>3109008.5</v>
      </c>
    </row>
    <row r="3650" spans="1:14" ht="42.75" x14ac:dyDescent="0.2">
      <c r="A3650" s="25">
        <v>702725</v>
      </c>
      <c r="B3650" s="15" t="s">
        <v>4019</v>
      </c>
      <c r="C3650" s="15" t="s">
        <v>4332</v>
      </c>
      <c r="D3650" s="15" t="s">
        <v>4332</v>
      </c>
      <c r="E3650" s="15" t="s">
        <v>22</v>
      </c>
      <c r="F3650" s="13" t="s">
        <v>4479</v>
      </c>
      <c r="G3650" s="26"/>
      <c r="H3650" s="7">
        <v>7.66</v>
      </c>
      <c r="I3650" s="27">
        <v>2.23</v>
      </c>
      <c r="J3650" s="27">
        <v>5.43</v>
      </c>
      <c r="K3650" s="7">
        <v>0</v>
      </c>
      <c r="L3650" s="11">
        <f t="shared" si="292"/>
        <v>4114630</v>
      </c>
      <c r="M3650" s="12">
        <f t="shared" si="293"/>
        <v>1275027</v>
      </c>
      <c r="N3650" s="12">
        <f t="shared" si="291"/>
        <v>3222111.1</v>
      </c>
    </row>
    <row r="3651" spans="1:14" ht="28.5" x14ac:dyDescent="0.2">
      <c r="A3651" s="25">
        <v>702730</v>
      </c>
      <c r="B3651" s="15" t="s">
        <v>4019</v>
      </c>
      <c r="C3651" s="15" t="s">
        <v>4332</v>
      </c>
      <c r="D3651" s="15" t="s">
        <v>4332</v>
      </c>
      <c r="E3651" s="15" t="s">
        <v>22</v>
      </c>
      <c r="F3651" s="13" t="s">
        <v>4480</v>
      </c>
      <c r="G3651" s="26"/>
      <c r="H3651" s="7">
        <v>7.66</v>
      </c>
      <c r="I3651" s="27">
        <v>2.23</v>
      </c>
      <c r="J3651" s="27">
        <v>5.43</v>
      </c>
      <c r="K3651" s="7">
        <v>0</v>
      </c>
      <c r="L3651" s="11">
        <f t="shared" si="292"/>
        <v>4114630</v>
      </c>
      <c r="M3651" s="12">
        <f t="shared" si="293"/>
        <v>1275027</v>
      </c>
      <c r="N3651" s="12">
        <f t="shared" si="291"/>
        <v>3222111.1</v>
      </c>
    </row>
    <row r="3652" spans="1:14" ht="28.5" x14ac:dyDescent="0.2">
      <c r="A3652" s="25">
        <v>702735</v>
      </c>
      <c r="B3652" s="15" t="s">
        <v>4019</v>
      </c>
      <c r="C3652" s="15" t="s">
        <v>4332</v>
      </c>
      <c r="D3652" s="15" t="s">
        <v>4332</v>
      </c>
      <c r="E3652" s="15" t="s">
        <v>22</v>
      </c>
      <c r="F3652" s="13" t="s">
        <v>4481</v>
      </c>
      <c r="G3652" s="26"/>
      <c r="H3652" s="7">
        <v>8.5</v>
      </c>
      <c r="I3652" s="27">
        <v>3</v>
      </c>
      <c r="J3652" s="27">
        <v>5.5</v>
      </c>
      <c r="K3652" s="7">
        <v>0</v>
      </c>
      <c r="L3652" s="11">
        <f t="shared" si="292"/>
        <v>4373000</v>
      </c>
      <c r="M3652" s="12">
        <f t="shared" si="293"/>
        <v>1392200</v>
      </c>
      <c r="N3652" s="12">
        <f t="shared" ref="N3652:N3715" si="294">L3652- ((M3652*70)/100)</f>
        <v>3398460</v>
      </c>
    </row>
    <row r="3653" spans="1:14" ht="28.5" x14ac:dyDescent="0.2">
      <c r="A3653" s="25">
        <v>702740</v>
      </c>
      <c r="B3653" s="15" t="s">
        <v>4019</v>
      </c>
      <c r="C3653" s="15" t="s">
        <v>4332</v>
      </c>
      <c r="D3653" s="15" t="s">
        <v>4332</v>
      </c>
      <c r="E3653" s="15" t="s">
        <v>22</v>
      </c>
      <c r="F3653" s="13" t="s">
        <v>4482</v>
      </c>
      <c r="G3653" s="26"/>
      <c r="H3653" s="7">
        <v>11.64</v>
      </c>
      <c r="I3653" s="27">
        <v>3.38</v>
      </c>
      <c r="J3653" s="27">
        <v>8.26</v>
      </c>
      <c r="K3653" s="7">
        <v>0</v>
      </c>
      <c r="L3653" s="11">
        <f t="shared" si="292"/>
        <v>6255700</v>
      </c>
      <c r="M3653" s="12">
        <f t="shared" si="293"/>
        <v>1937882</v>
      </c>
      <c r="N3653" s="12">
        <f t="shared" si="294"/>
        <v>4899182.5999999996</v>
      </c>
    </row>
    <row r="3654" spans="1:14" ht="28.5" x14ac:dyDescent="0.2">
      <c r="A3654" s="25">
        <v>702745</v>
      </c>
      <c r="B3654" s="15" t="s">
        <v>4019</v>
      </c>
      <c r="C3654" s="15" t="s">
        <v>4332</v>
      </c>
      <c r="D3654" s="15" t="s">
        <v>4332</v>
      </c>
      <c r="E3654" s="15" t="s">
        <v>22</v>
      </c>
      <c r="F3654" s="13" t="s">
        <v>4483</v>
      </c>
      <c r="G3654" s="26" t="s">
        <v>4368</v>
      </c>
      <c r="H3654" s="7">
        <v>6.9</v>
      </c>
      <c r="I3654" s="27">
        <v>2</v>
      </c>
      <c r="J3654" s="27">
        <v>4.9000000000000004</v>
      </c>
      <c r="K3654" s="7">
        <v>0</v>
      </c>
      <c r="L3654" s="11">
        <f t="shared" si="292"/>
        <v>3709600</v>
      </c>
      <c r="M3654" s="12">
        <f t="shared" si="293"/>
        <v>1148900</v>
      </c>
      <c r="N3654" s="12">
        <f t="shared" si="294"/>
        <v>2905370</v>
      </c>
    </row>
    <row r="3655" spans="1:14" ht="28.5" x14ac:dyDescent="0.2">
      <c r="A3655" s="25">
        <v>702750</v>
      </c>
      <c r="B3655" s="15" t="s">
        <v>4019</v>
      </c>
      <c r="C3655" s="15" t="s">
        <v>4332</v>
      </c>
      <c r="D3655" s="15" t="s">
        <v>4332</v>
      </c>
      <c r="E3655" s="15" t="s">
        <v>22</v>
      </c>
      <c r="F3655" s="13" t="s">
        <v>4484</v>
      </c>
      <c r="G3655" s="26" t="s">
        <v>4368</v>
      </c>
      <c r="H3655" s="7">
        <v>8.9</v>
      </c>
      <c r="I3655" s="27">
        <v>2.9</v>
      </c>
      <c r="J3655" s="27">
        <v>6</v>
      </c>
      <c r="K3655" s="7">
        <v>0</v>
      </c>
      <c r="L3655" s="11">
        <f t="shared" si="292"/>
        <v>4667300</v>
      </c>
      <c r="M3655" s="12">
        <f t="shared" si="293"/>
        <v>1468110</v>
      </c>
      <c r="N3655" s="12">
        <f t="shared" si="294"/>
        <v>3639623</v>
      </c>
    </row>
    <row r="3656" spans="1:14" ht="42.75" x14ac:dyDescent="0.2">
      <c r="A3656" s="25">
        <v>702755</v>
      </c>
      <c r="B3656" s="15" t="s">
        <v>4019</v>
      </c>
      <c r="C3656" s="15" t="s">
        <v>4332</v>
      </c>
      <c r="D3656" s="15" t="s">
        <v>4332</v>
      </c>
      <c r="E3656" s="15" t="s">
        <v>22</v>
      </c>
      <c r="F3656" s="13" t="s">
        <v>4485</v>
      </c>
      <c r="G3656" s="26"/>
      <c r="H3656" s="7">
        <v>7.370000000000001</v>
      </c>
      <c r="I3656" s="27">
        <v>2.14</v>
      </c>
      <c r="J3656" s="27">
        <v>5.23</v>
      </c>
      <c r="K3656" s="7">
        <v>0</v>
      </c>
      <c r="L3656" s="11">
        <f t="shared" si="292"/>
        <v>3960900.0000000005</v>
      </c>
      <c r="M3656" s="12">
        <f t="shared" si="293"/>
        <v>1226996</v>
      </c>
      <c r="N3656" s="12">
        <f t="shared" si="294"/>
        <v>3102002.8000000007</v>
      </c>
    </row>
    <row r="3657" spans="1:14" ht="42.75" x14ac:dyDescent="0.2">
      <c r="A3657" s="25">
        <v>702760</v>
      </c>
      <c r="B3657" s="15" t="s">
        <v>4019</v>
      </c>
      <c r="C3657" s="15" t="s">
        <v>4332</v>
      </c>
      <c r="D3657" s="15" t="s">
        <v>4332</v>
      </c>
      <c r="E3657" s="15" t="s">
        <v>22</v>
      </c>
      <c r="F3657" s="13" t="s">
        <v>4486</v>
      </c>
      <c r="G3657" s="26"/>
      <c r="H3657" s="7">
        <v>9.1999999999999993</v>
      </c>
      <c r="I3657" s="27">
        <v>2.67</v>
      </c>
      <c r="J3657" s="27">
        <v>6.53</v>
      </c>
      <c r="K3657" s="7">
        <v>0</v>
      </c>
      <c r="L3657" s="11">
        <f t="shared" si="292"/>
        <v>4944910</v>
      </c>
      <c r="M3657" s="12">
        <f t="shared" si="293"/>
        <v>1531723</v>
      </c>
      <c r="N3657" s="12">
        <f t="shared" si="294"/>
        <v>3872703.9</v>
      </c>
    </row>
    <row r="3658" spans="1:14" ht="42.75" x14ac:dyDescent="0.2">
      <c r="A3658" s="25">
        <v>702765</v>
      </c>
      <c r="B3658" s="15" t="s">
        <v>4019</v>
      </c>
      <c r="C3658" s="15" t="s">
        <v>4332</v>
      </c>
      <c r="D3658" s="15" t="s">
        <v>4332</v>
      </c>
      <c r="E3658" s="15" t="s">
        <v>22</v>
      </c>
      <c r="F3658" s="13" t="s">
        <v>4487</v>
      </c>
      <c r="G3658" s="26"/>
      <c r="H3658" s="7">
        <v>10.879999999999999</v>
      </c>
      <c r="I3658" s="27">
        <v>3.16</v>
      </c>
      <c r="J3658" s="27">
        <v>7.72</v>
      </c>
      <c r="K3658" s="7">
        <v>0</v>
      </c>
      <c r="L3658" s="11">
        <f t="shared" si="292"/>
        <v>5847000</v>
      </c>
      <c r="M3658" s="12">
        <f t="shared" si="293"/>
        <v>1811324</v>
      </c>
      <c r="N3658" s="12">
        <f t="shared" si="294"/>
        <v>4579073.2</v>
      </c>
    </row>
    <row r="3659" spans="1:14" ht="42.75" x14ac:dyDescent="0.2">
      <c r="A3659" s="25">
        <v>702770</v>
      </c>
      <c r="B3659" s="15" t="s">
        <v>4019</v>
      </c>
      <c r="C3659" s="15" t="s">
        <v>4332</v>
      </c>
      <c r="D3659" s="15" t="s">
        <v>4332</v>
      </c>
      <c r="E3659" s="15" t="s">
        <v>22</v>
      </c>
      <c r="F3659" s="13" t="s">
        <v>4488</v>
      </c>
      <c r="G3659" s="26"/>
      <c r="H3659" s="7">
        <v>8.4</v>
      </c>
      <c r="I3659" s="27">
        <v>3</v>
      </c>
      <c r="J3659" s="27">
        <v>5.4</v>
      </c>
      <c r="K3659" s="7">
        <v>0</v>
      </c>
      <c r="L3659" s="11">
        <f t="shared" ref="L3659:L3722" si="295">I3659*277000+J3659*644000</f>
        <v>4308600</v>
      </c>
      <c r="M3659" s="12">
        <f t="shared" ref="M3659:M3722" si="296">(I3659*135900)+(J3659*179000)</f>
        <v>1374300</v>
      </c>
      <c r="N3659" s="12">
        <f t="shared" si="294"/>
        <v>3346590</v>
      </c>
    </row>
    <row r="3660" spans="1:14" ht="28.5" x14ac:dyDescent="0.2">
      <c r="A3660" s="25">
        <v>702775</v>
      </c>
      <c r="B3660" s="15" t="s">
        <v>4019</v>
      </c>
      <c r="C3660" s="15" t="s">
        <v>4332</v>
      </c>
      <c r="D3660" s="15" t="s">
        <v>4332</v>
      </c>
      <c r="E3660" s="15" t="s">
        <v>22</v>
      </c>
      <c r="F3660" s="13" t="s">
        <v>4489</v>
      </c>
      <c r="G3660" s="26"/>
      <c r="H3660" s="7">
        <v>6.29</v>
      </c>
      <c r="I3660" s="27">
        <v>1.83</v>
      </c>
      <c r="J3660" s="27">
        <v>4.46</v>
      </c>
      <c r="K3660" s="7">
        <v>0</v>
      </c>
      <c r="L3660" s="11">
        <f t="shared" si="295"/>
        <v>3379150</v>
      </c>
      <c r="M3660" s="12">
        <f t="shared" si="296"/>
        <v>1047037</v>
      </c>
      <c r="N3660" s="12">
        <f t="shared" si="294"/>
        <v>2646224.1</v>
      </c>
    </row>
    <row r="3661" spans="1:14" ht="28.5" x14ac:dyDescent="0.2">
      <c r="A3661" s="25">
        <v>702780</v>
      </c>
      <c r="B3661" s="15" t="s">
        <v>4019</v>
      </c>
      <c r="C3661" s="15" t="s">
        <v>4332</v>
      </c>
      <c r="D3661" s="15" t="s">
        <v>4332</v>
      </c>
      <c r="E3661" s="15" t="s">
        <v>22</v>
      </c>
      <c r="F3661" s="13" t="s">
        <v>4490</v>
      </c>
      <c r="G3661" s="26"/>
      <c r="H3661" s="7">
        <v>6.91</v>
      </c>
      <c r="I3661" s="27">
        <v>2.0099999999999998</v>
      </c>
      <c r="J3661" s="27">
        <v>4.9000000000000004</v>
      </c>
      <c r="K3661" s="7">
        <v>0</v>
      </c>
      <c r="L3661" s="11">
        <f t="shared" si="295"/>
        <v>3712370</v>
      </c>
      <c r="M3661" s="12">
        <f t="shared" si="296"/>
        <v>1150259</v>
      </c>
      <c r="N3661" s="12">
        <f t="shared" si="294"/>
        <v>2907188.7</v>
      </c>
    </row>
    <row r="3662" spans="1:14" ht="28.5" x14ac:dyDescent="0.2">
      <c r="A3662" s="25">
        <v>702785</v>
      </c>
      <c r="B3662" s="15" t="s">
        <v>4019</v>
      </c>
      <c r="C3662" s="15" t="s">
        <v>4332</v>
      </c>
      <c r="D3662" s="15" t="s">
        <v>4332</v>
      </c>
      <c r="E3662" s="15" t="s">
        <v>22</v>
      </c>
      <c r="F3662" s="13" t="s">
        <v>4491</v>
      </c>
      <c r="G3662" s="26"/>
      <c r="H3662" s="7">
        <v>10.5</v>
      </c>
      <c r="I3662" s="27">
        <v>3</v>
      </c>
      <c r="J3662" s="27">
        <v>7.5</v>
      </c>
      <c r="K3662" s="7">
        <v>0</v>
      </c>
      <c r="L3662" s="11">
        <f t="shared" si="295"/>
        <v>5661000</v>
      </c>
      <c r="M3662" s="12">
        <f t="shared" si="296"/>
        <v>1750200</v>
      </c>
      <c r="N3662" s="12">
        <f t="shared" si="294"/>
        <v>4435860</v>
      </c>
    </row>
    <row r="3663" spans="1:14" ht="28.5" x14ac:dyDescent="0.2">
      <c r="A3663" s="25">
        <v>702790</v>
      </c>
      <c r="B3663" s="15" t="s">
        <v>4019</v>
      </c>
      <c r="C3663" s="15" t="s">
        <v>4332</v>
      </c>
      <c r="D3663" s="15" t="s">
        <v>4332</v>
      </c>
      <c r="E3663" s="15" t="s">
        <v>22</v>
      </c>
      <c r="F3663" s="13" t="s">
        <v>4492</v>
      </c>
      <c r="G3663" s="26"/>
      <c r="H3663" s="7">
        <v>6.91</v>
      </c>
      <c r="I3663" s="27">
        <v>2.0099999999999998</v>
      </c>
      <c r="J3663" s="27">
        <v>4.9000000000000004</v>
      </c>
      <c r="K3663" s="7">
        <v>0</v>
      </c>
      <c r="L3663" s="11">
        <f t="shared" si="295"/>
        <v>3712370</v>
      </c>
      <c r="M3663" s="12">
        <f t="shared" si="296"/>
        <v>1150259</v>
      </c>
      <c r="N3663" s="12">
        <f t="shared" si="294"/>
        <v>2907188.7</v>
      </c>
    </row>
    <row r="3664" spans="1:14" ht="42.75" x14ac:dyDescent="0.2">
      <c r="A3664" s="25">
        <v>702795</v>
      </c>
      <c r="B3664" s="15" t="s">
        <v>4019</v>
      </c>
      <c r="C3664" s="15" t="s">
        <v>4332</v>
      </c>
      <c r="D3664" s="15" t="s">
        <v>4332</v>
      </c>
      <c r="E3664" s="15" t="s">
        <v>22</v>
      </c>
      <c r="F3664" s="13" t="s">
        <v>4493</v>
      </c>
      <c r="G3664" s="26"/>
      <c r="H3664" s="7">
        <v>4.5999999999999996</v>
      </c>
      <c r="I3664" s="27">
        <v>1.34</v>
      </c>
      <c r="J3664" s="27">
        <v>3.26</v>
      </c>
      <c r="K3664" s="7">
        <v>0</v>
      </c>
      <c r="L3664" s="11">
        <f t="shared" si="295"/>
        <v>2470620</v>
      </c>
      <c r="M3664" s="12">
        <f t="shared" si="296"/>
        <v>765646</v>
      </c>
      <c r="N3664" s="12">
        <f t="shared" si="294"/>
        <v>1934667.8</v>
      </c>
    </row>
    <row r="3665" spans="1:14" ht="42.75" x14ac:dyDescent="0.2">
      <c r="A3665" s="25">
        <v>702800</v>
      </c>
      <c r="B3665" s="15" t="s">
        <v>4019</v>
      </c>
      <c r="C3665" s="15" t="s">
        <v>4332</v>
      </c>
      <c r="D3665" s="15" t="s">
        <v>4332</v>
      </c>
      <c r="E3665" s="15" t="s">
        <v>22</v>
      </c>
      <c r="F3665" s="13" t="s">
        <v>4494</v>
      </c>
      <c r="G3665" s="26"/>
      <c r="H3665" s="7">
        <v>5.0599999999999996</v>
      </c>
      <c r="I3665" s="27">
        <v>1.47</v>
      </c>
      <c r="J3665" s="27">
        <v>3.59</v>
      </c>
      <c r="K3665" s="7">
        <v>0</v>
      </c>
      <c r="L3665" s="11">
        <f t="shared" si="295"/>
        <v>2719150</v>
      </c>
      <c r="M3665" s="12">
        <f t="shared" si="296"/>
        <v>842383</v>
      </c>
      <c r="N3665" s="12">
        <f t="shared" si="294"/>
        <v>2129481.9</v>
      </c>
    </row>
    <row r="3666" spans="1:14" ht="42.75" x14ac:dyDescent="0.2">
      <c r="A3666" s="25">
        <v>702805</v>
      </c>
      <c r="B3666" s="15" t="s">
        <v>4019</v>
      </c>
      <c r="C3666" s="15" t="s">
        <v>4332</v>
      </c>
      <c r="D3666" s="15" t="s">
        <v>4332</v>
      </c>
      <c r="E3666" s="15" t="s">
        <v>22</v>
      </c>
      <c r="F3666" s="13" t="s">
        <v>4495</v>
      </c>
      <c r="G3666" s="26"/>
      <c r="H3666" s="7">
        <v>7.7</v>
      </c>
      <c r="I3666" s="27">
        <v>2.2999999999999998</v>
      </c>
      <c r="J3666" s="27">
        <v>5.4</v>
      </c>
      <c r="K3666" s="7">
        <v>0</v>
      </c>
      <c r="L3666" s="11">
        <f t="shared" si="295"/>
        <v>4114700</v>
      </c>
      <c r="M3666" s="12">
        <f t="shared" si="296"/>
        <v>1279170</v>
      </c>
      <c r="N3666" s="12">
        <f t="shared" si="294"/>
        <v>3219281</v>
      </c>
    </row>
    <row r="3667" spans="1:14" ht="28.5" x14ac:dyDescent="0.2">
      <c r="A3667" s="25">
        <v>702810</v>
      </c>
      <c r="B3667" s="15" t="s">
        <v>4019</v>
      </c>
      <c r="C3667" s="15" t="s">
        <v>4332</v>
      </c>
      <c r="D3667" s="15" t="s">
        <v>4332</v>
      </c>
      <c r="E3667" s="15" t="s">
        <v>22</v>
      </c>
      <c r="F3667" s="13" t="s">
        <v>4496</v>
      </c>
      <c r="G3667" s="26"/>
      <c r="H3667" s="7">
        <v>6.91</v>
      </c>
      <c r="I3667" s="27">
        <v>2.0099999999999998</v>
      </c>
      <c r="J3667" s="27">
        <v>4.9000000000000004</v>
      </c>
      <c r="K3667" s="7">
        <v>0</v>
      </c>
      <c r="L3667" s="11">
        <f t="shared" si="295"/>
        <v>3712370</v>
      </c>
      <c r="M3667" s="12">
        <f t="shared" si="296"/>
        <v>1150259</v>
      </c>
      <c r="N3667" s="12">
        <f t="shared" si="294"/>
        <v>2907188.7</v>
      </c>
    </row>
    <row r="3668" spans="1:14" ht="28.5" x14ac:dyDescent="0.2">
      <c r="A3668" s="25">
        <v>702815</v>
      </c>
      <c r="B3668" s="15" t="s">
        <v>4019</v>
      </c>
      <c r="C3668" s="15" t="s">
        <v>4332</v>
      </c>
      <c r="D3668" s="15" t="s">
        <v>4332</v>
      </c>
      <c r="E3668" s="15" t="s">
        <v>22</v>
      </c>
      <c r="F3668" s="13" t="s">
        <v>4497</v>
      </c>
      <c r="G3668" s="26"/>
      <c r="H3668" s="7">
        <v>6.34</v>
      </c>
      <c r="I3668" s="27">
        <v>1.84</v>
      </c>
      <c r="J3668" s="27">
        <v>4.5</v>
      </c>
      <c r="K3668" s="7">
        <v>0</v>
      </c>
      <c r="L3668" s="11">
        <f t="shared" si="295"/>
        <v>3407680</v>
      </c>
      <c r="M3668" s="12">
        <f t="shared" si="296"/>
        <v>1055556</v>
      </c>
      <c r="N3668" s="12">
        <f t="shared" si="294"/>
        <v>2668790.7999999998</v>
      </c>
    </row>
    <row r="3669" spans="1:14" ht="42.75" x14ac:dyDescent="0.2">
      <c r="A3669" s="25">
        <v>702819</v>
      </c>
      <c r="B3669" s="17" t="s">
        <v>4019</v>
      </c>
      <c r="C3669" s="17" t="s">
        <v>4332</v>
      </c>
      <c r="D3669" s="17" t="s">
        <v>4332</v>
      </c>
      <c r="E3669" s="30" t="s">
        <v>22</v>
      </c>
      <c r="F3669" s="13" t="s">
        <v>4498</v>
      </c>
      <c r="G3669" s="26"/>
      <c r="H3669" s="31">
        <v>7.61</v>
      </c>
      <c r="I3669" s="7" t="s">
        <v>4499</v>
      </c>
      <c r="J3669" s="27">
        <v>5.4</v>
      </c>
      <c r="K3669" s="7"/>
      <c r="L3669" s="11">
        <v>4089770</v>
      </c>
      <c r="M3669" s="12">
        <v>1578770</v>
      </c>
      <c r="N3669" s="12">
        <f t="shared" si="294"/>
        <v>2984631</v>
      </c>
    </row>
    <row r="3670" spans="1:14" ht="28.5" x14ac:dyDescent="0.2">
      <c r="A3670" s="25">
        <v>702820</v>
      </c>
      <c r="B3670" s="15" t="s">
        <v>4019</v>
      </c>
      <c r="C3670" s="15" t="s">
        <v>4332</v>
      </c>
      <c r="D3670" s="15" t="s">
        <v>4332</v>
      </c>
      <c r="E3670" s="15" t="s">
        <v>22</v>
      </c>
      <c r="F3670" s="13" t="s">
        <v>4500</v>
      </c>
      <c r="G3670" s="26"/>
      <c r="H3670" s="7">
        <v>6.91</v>
      </c>
      <c r="I3670" s="27">
        <v>2.0099999999999998</v>
      </c>
      <c r="J3670" s="27">
        <v>4.9000000000000004</v>
      </c>
      <c r="K3670" s="7">
        <v>0</v>
      </c>
      <c r="L3670" s="11">
        <f t="shared" si="295"/>
        <v>3712370</v>
      </c>
      <c r="M3670" s="12">
        <f t="shared" si="296"/>
        <v>1150259</v>
      </c>
      <c r="N3670" s="12">
        <f t="shared" si="294"/>
        <v>2907188.7</v>
      </c>
    </row>
    <row r="3671" spans="1:14" ht="28.5" x14ac:dyDescent="0.2">
      <c r="A3671" s="25">
        <v>702825</v>
      </c>
      <c r="B3671" s="15" t="s">
        <v>4019</v>
      </c>
      <c r="C3671" s="15" t="s">
        <v>4332</v>
      </c>
      <c r="D3671" s="15" t="s">
        <v>4332</v>
      </c>
      <c r="E3671" s="15" t="s">
        <v>22</v>
      </c>
      <c r="F3671" s="13" t="s">
        <v>4501</v>
      </c>
      <c r="G3671" s="26"/>
      <c r="H3671" s="7">
        <v>10.59</v>
      </c>
      <c r="I3671" s="27">
        <v>3.08</v>
      </c>
      <c r="J3671" s="27">
        <v>7.51</v>
      </c>
      <c r="K3671" s="7">
        <v>0</v>
      </c>
      <c r="L3671" s="11">
        <f t="shared" si="295"/>
        <v>5689600</v>
      </c>
      <c r="M3671" s="12">
        <f t="shared" si="296"/>
        <v>1762862</v>
      </c>
      <c r="N3671" s="12">
        <f t="shared" si="294"/>
        <v>4455596.5999999996</v>
      </c>
    </row>
    <row r="3672" spans="1:14" ht="42.75" x14ac:dyDescent="0.2">
      <c r="A3672" s="25">
        <v>702835</v>
      </c>
      <c r="B3672" s="15" t="s">
        <v>4019</v>
      </c>
      <c r="C3672" s="15" t="s">
        <v>4332</v>
      </c>
      <c r="D3672" s="15" t="s">
        <v>4332</v>
      </c>
      <c r="E3672" s="15" t="s">
        <v>22</v>
      </c>
      <c r="F3672" s="13" t="s">
        <v>4502</v>
      </c>
      <c r="G3672" s="26"/>
      <c r="H3672" s="7">
        <v>7.5</v>
      </c>
      <c r="I3672" s="27">
        <v>2.5</v>
      </c>
      <c r="J3672" s="27">
        <v>5</v>
      </c>
      <c r="K3672" s="7">
        <v>0</v>
      </c>
      <c r="L3672" s="11">
        <f t="shared" si="295"/>
        <v>3912500</v>
      </c>
      <c r="M3672" s="12">
        <f t="shared" si="296"/>
        <v>1234750</v>
      </c>
      <c r="N3672" s="12">
        <f t="shared" si="294"/>
        <v>3048175</v>
      </c>
    </row>
    <row r="3673" spans="1:14" ht="71.25" x14ac:dyDescent="0.2">
      <c r="A3673" s="25">
        <v>702840</v>
      </c>
      <c r="B3673" s="15" t="s">
        <v>4019</v>
      </c>
      <c r="C3673" s="15" t="s">
        <v>4332</v>
      </c>
      <c r="D3673" s="15" t="s">
        <v>4332</v>
      </c>
      <c r="E3673" s="15" t="s">
        <v>22</v>
      </c>
      <c r="F3673" s="13" t="s">
        <v>4503</v>
      </c>
      <c r="G3673" s="26"/>
      <c r="H3673" s="7">
        <v>7.61</v>
      </c>
      <c r="I3673" s="27">
        <v>2.21</v>
      </c>
      <c r="J3673" s="27">
        <v>5.4</v>
      </c>
      <c r="K3673" s="7">
        <v>0</v>
      </c>
      <c r="L3673" s="11">
        <f t="shared" si="295"/>
        <v>4089770</v>
      </c>
      <c r="M3673" s="12">
        <f t="shared" si="296"/>
        <v>1266939</v>
      </c>
      <c r="N3673" s="12">
        <f t="shared" si="294"/>
        <v>3202912.7</v>
      </c>
    </row>
    <row r="3674" spans="1:14" ht="71.25" x14ac:dyDescent="0.2">
      <c r="A3674" s="25">
        <v>702845</v>
      </c>
      <c r="B3674" s="15" t="s">
        <v>4019</v>
      </c>
      <c r="C3674" s="15" t="s">
        <v>4332</v>
      </c>
      <c r="D3674" s="15" t="s">
        <v>4332</v>
      </c>
      <c r="E3674" s="15" t="s">
        <v>22</v>
      </c>
      <c r="F3674" s="13" t="s">
        <v>4504</v>
      </c>
      <c r="G3674" s="26"/>
      <c r="H3674" s="7">
        <v>8.98</v>
      </c>
      <c r="I3674" s="27">
        <v>2.61</v>
      </c>
      <c r="J3674" s="27">
        <v>6.37</v>
      </c>
      <c r="K3674" s="7">
        <v>0</v>
      </c>
      <c r="L3674" s="11">
        <f t="shared" si="295"/>
        <v>4825250</v>
      </c>
      <c r="M3674" s="12">
        <f t="shared" si="296"/>
        <v>1494929</v>
      </c>
      <c r="N3674" s="12">
        <f t="shared" si="294"/>
        <v>3778799.7</v>
      </c>
    </row>
    <row r="3675" spans="1:14" ht="71.25" x14ac:dyDescent="0.2">
      <c r="A3675" s="25">
        <v>702850</v>
      </c>
      <c r="B3675" s="15" t="s">
        <v>4019</v>
      </c>
      <c r="C3675" s="15" t="s">
        <v>4332</v>
      </c>
      <c r="D3675" s="15" t="s">
        <v>4332</v>
      </c>
      <c r="E3675" s="15" t="s">
        <v>22</v>
      </c>
      <c r="F3675" s="13" t="s">
        <v>4505</v>
      </c>
      <c r="G3675" s="26"/>
      <c r="H3675" s="7">
        <v>13.27</v>
      </c>
      <c r="I3675" s="27">
        <v>3.86</v>
      </c>
      <c r="J3675" s="27">
        <v>9.41</v>
      </c>
      <c r="K3675" s="7">
        <v>0</v>
      </c>
      <c r="L3675" s="11">
        <f t="shared" si="295"/>
        <v>7129260</v>
      </c>
      <c r="M3675" s="12">
        <f t="shared" si="296"/>
        <v>2208964</v>
      </c>
      <c r="N3675" s="12">
        <f t="shared" si="294"/>
        <v>5582985.2000000002</v>
      </c>
    </row>
    <row r="3676" spans="1:14" ht="28.5" x14ac:dyDescent="0.2">
      <c r="A3676" s="25">
        <v>702855</v>
      </c>
      <c r="B3676" s="15" t="s">
        <v>4019</v>
      </c>
      <c r="C3676" s="15" t="s">
        <v>4332</v>
      </c>
      <c r="D3676" s="15" t="s">
        <v>4332</v>
      </c>
      <c r="E3676" s="15" t="s">
        <v>22</v>
      </c>
      <c r="F3676" s="13" t="s">
        <v>4506</v>
      </c>
      <c r="G3676" s="26"/>
      <c r="H3676" s="7">
        <v>7.66</v>
      </c>
      <c r="I3676" s="27">
        <v>2.23</v>
      </c>
      <c r="J3676" s="27">
        <v>5.43</v>
      </c>
      <c r="K3676" s="7">
        <v>0</v>
      </c>
      <c r="L3676" s="11">
        <f t="shared" si="295"/>
        <v>4114630</v>
      </c>
      <c r="M3676" s="12">
        <f t="shared" si="296"/>
        <v>1275027</v>
      </c>
      <c r="N3676" s="12">
        <f t="shared" si="294"/>
        <v>3222111.1</v>
      </c>
    </row>
    <row r="3677" spans="1:14" ht="28.5" x14ac:dyDescent="0.2">
      <c r="A3677" s="25">
        <v>702860</v>
      </c>
      <c r="B3677" s="15" t="s">
        <v>4019</v>
      </c>
      <c r="C3677" s="15" t="s">
        <v>4332</v>
      </c>
      <c r="D3677" s="15" t="s">
        <v>4332</v>
      </c>
      <c r="E3677" s="15" t="s">
        <v>22</v>
      </c>
      <c r="F3677" s="13" t="s">
        <v>4507</v>
      </c>
      <c r="G3677" s="26"/>
      <c r="H3677" s="7">
        <v>7.370000000000001</v>
      </c>
      <c r="I3677" s="27">
        <v>2.14</v>
      </c>
      <c r="J3677" s="27">
        <v>5.23</v>
      </c>
      <c r="K3677" s="7">
        <v>0</v>
      </c>
      <c r="L3677" s="11">
        <f t="shared" si="295"/>
        <v>3960900.0000000005</v>
      </c>
      <c r="M3677" s="12">
        <f t="shared" si="296"/>
        <v>1226996</v>
      </c>
      <c r="N3677" s="12">
        <f t="shared" si="294"/>
        <v>3102002.8000000007</v>
      </c>
    </row>
    <row r="3678" spans="1:14" ht="28.5" x14ac:dyDescent="0.2">
      <c r="A3678" s="25">
        <v>702865</v>
      </c>
      <c r="B3678" s="15" t="s">
        <v>4019</v>
      </c>
      <c r="C3678" s="15" t="s">
        <v>4332</v>
      </c>
      <c r="D3678" s="15" t="s">
        <v>4332</v>
      </c>
      <c r="E3678" s="15" t="s">
        <v>22</v>
      </c>
      <c r="F3678" s="13" t="s">
        <v>4508</v>
      </c>
      <c r="G3678" s="26"/>
      <c r="H3678" s="7">
        <v>12.02</v>
      </c>
      <c r="I3678" s="27">
        <v>3.49</v>
      </c>
      <c r="J3678" s="27">
        <v>8.5299999999999994</v>
      </c>
      <c r="K3678" s="7">
        <v>0</v>
      </c>
      <c r="L3678" s="11">
        <f t="shared" si="295"/>
        <v>6460050</v>
      </c>
      <c r="M3678" s="12">
        <f t="shared" si="296"/>
        <v>2001161</v>
      </c>
      <c r="N3678" s="12">
        <f t="shared" si="294"/>
        <v>5059237.3</v>
      </c>
    </row>
    <row r="3679" spans="1:14" ht="28.5" x14ac:dyDescent="0.2">
      <c r="A3679" s="25">
        <v>702870</v>
      </c>
      <c r="B3679" s="15" t="s">
        <v>4019</v>
      </c>
      <c r="C3679" s="15" t="s">
        <v>4332</v>
      </c>
      <c r="D3679" s="15" t="s">
        <v>4332</v>
      </c>
      <c r="E3679" s="15" t="s">
        <v>22</v>
      </c>
      <c r="F3679" s="13" t="s">
        <v>4509</v>
      </c>
      <c r="G3679" s="26"/>
      <c r="H3679" s="7">
        <v>10.73</v>
      </c>
      <c r="I3679" s="27">
        <v>3.12</v>
      </c>
      <c r="J3679" s="27">
        <v>7.61</v>
      </c>
      <c r="K3679" s="7">
        <v>0</v>
      </c>
      <c r="L3679" s="11">
        <f t="shared" si="295"/>
        <v>5765080</v>
      </c>
      <c r="M3679" s="12">
        <f t="shared" si="296"/>
        <v>1786198</v>
      </c>
      <c r="N3679" s="12">
        <f t="shared" si="294"/>
        <v>4514741.4000000004</v>
      </c>
    </row>
    <row r="3680" spans="1:14" ht="28.5" x14ac:dyDescent="0.2">
      <c r="A3680" s="25">
        <v>702875</v>
      </c>
      <c r="B3680" s="15" t="s">
        <v>4019</v>
      </c>
      <c r="C3680" s="15" t="s">
        <v>4332</v>
      </c>
      <c r="D3680" s="15" t="s">
        <v>4332</v>
      </c>
      <c r="E3680" s="15" t="s">
        <v>22</v>
      </c>
      <c r="F3680" s="13" t="s">
        <v>4510</v>
      </c>
      <c r="G3680" s="26"/>
      <c r="H3680" s="7">
        <v>11.350000000000001</v>
      </c>
      <c r="I3680" s="27">
        <v>3.3</v>
      </c>
      <c r="J3680" s="27">
        <v>8.0500000000000007</v>
      </c>
      <c r="K3680" s="7">
        <v>0</v>
      </c>
      <c r="L3680" s="11">
        <f t="shared" si="295"/>
        <v>6098300</v>
      </c>
      <c r="M3680" s="12">
        <f t="shared" si="296"/>
        <v>1889420.0000000002</v>
      </c>
      <c r="N3680" s="12">
        <f t="shared" si="294"/>
        <v>4775706</v>
      </c>
    </row>
    <row r="3681" spans="1:14" ht="28.5" x14ac:dyDescent="0.2">
      <c r="A3681" s="25">
        <v>702880</v>
      </c>
      <c r="B3681" s="15" t="s">
        <v>4019</v>
      </c>
      <c r="C3681" s="15" t="s">
        <v>4332</v>
      </c>
      <c r="D3681" s="15" t="s">
        <v>4332</v>
      </c>
      <c r="E3681" s="15" t="s">
        <v>22</v>
      </c>
      <c r="F3681" s="13" t="s">
        <v>4511</v>
      </c>
      <c r="G3681" s="26"/>
      <c r="H3681" s="7">
        <v>17.649999999999999</v>
      </c>
      <c r="I3681" s="27">
        <v>5.13</v>
      </c>
      <c r="J3681" s="27">
        <v>12.52</v>
      </c>
      <c r="K3681" s="7">
        <v>0</v>
      </c>
      <c r="L3681" s="11">
        <f t="shared" si="295"/>
        <v>9483890</v>
      </c>
      <c r="M3681" s="12">
        <f t="shared" si="296"/>
        <v>2938247</v>
      </c>
      <c r="N3681" s="12">
        <f t="shared" si="294"/>
        <v>7427117.0999999996</v>
      </c>
    </row>
    <row r="3682" spans="1:14" ht="28.5" x14ac:dyDescent="0.2">
      <c r="A3682" s="25">
        <v>702885</v>
      </c>
      <c r="B3682" s="15" t="s">
        <v>4019</v>
      </c>
      <c r="C3682" s="15" t="s">
        <v>4332</v>
      </c>
      <c r="D3682" s="15" t="s">
        <v>4332</v>
      </c>
      <c r="E3682" s="15" t="s">
        <v>22</v>
      </c>
      <c r="F3682" s="13" t="s">
        <v>4512</v>
      </c>
      <c r="G3682" s="26"/>
      <c r="H3682" s="7">
        <v>6.91</v>
      </c>
      <c r="I3682" s="27">
        <v>2.0099999999999998</v>
      </c>
      <c r="J3682" s="27">
        <v>4.9000000000000004</v>
      </c>
      <c r="K3682" s="7">
        <v>0</v>
      </c>
      <c r="L3682" s="11">
        <f t="shared" si="295"/>
        <v>3712370</v>
      </c>
      <c r="M3682" s="12">
        <f t="shared" si="296"/>
        <v>1150259</v>
      </c>
      <c r="N3682" s="12">
        <f t="shared" si="294"/>
        <v>2907188.7</v>
      </c>
    </row>
    <row r="3683" spans="1:14" ht="28.5" x14ac:dyDescent="0.2">
      <c r="A3683" s="25">
        <v>702890</v>
      </c>
      <c r="B3683" s="15" t="s">
        <v>4019</v>
      </c>
      <c r="C3683" s="15" t="s">
        <v>4332</v>
      </c>
      <c r="D3683" s="15" t="s">
        <v>4332</v>
      </c>
      <c r="E3683" s="15" t="s">
        <v>22</v>
      </c>
      <c r="F3683" s="13" t="s">
        <v>4513</v>
      </c>
      <c r="G3683" s="26"/>
      <c r="H3683" s="7">
        <v>7.3599999999999994</v>
      </c>
      <c r="I3683" s="27">
        <v>2.14</v>
      </c>
      <c r="J3683" s="27">
        <v>5.22</v>
      </c>
      <c r="K3683" s="7">
        <v>0</v>
      </c>
      <c r="L3683" s="11">
        <f t="shared" si="295"/>
        <v>3954460</v>
      </c>
      <c r="M3683" s="12">
        <f t="shared" si="296"/>
        <v>1225206</v>
      </c>
      <c r="N3683" s="12">
        <f t="shared" si="294"/>
        <v>3096815.8</v>
      </c>
    </row>
    <row r="3684" spans="1:14" ht="28.5" x14ac:dyDescent="0.2">
      <c r="A3684" s="25">
        <v>702895</v>
      </c>
      <c r="B3684" s="15" t="s">
        <v>4019</v>
      </c>
      <c r="C3684" s="15" t="s">
        <v>4332</v>
      </c>
      <c r="D3684" s="15" t="s">
        <v>4332</v>
      </c>
      <c r="E3684" s="15" t="s">
        <v>22</v>
      </c>
      <c r="F3684" s="13" t="s">
        <v>4514</v>
      </c>
      <c r="G3684" s="26"/>
      <c r="H3684" s="7">
        <v>11.41</v>
      </c>
      <c r="I3684" s="27">
        <v>3.32</v>
      </c>
      <c r="J3684" s="27">
        <v>8.09</v>
      </c>
      <c r="K3684" s="7">
        <v>0</v>
      </c>
      <c r="L3684" s="11">
        <f t="shared" si="295"/>
        <v>6129600</v>
      </c>
      <c r="M3684" s="12">
        <f t="shared" si="296"/>
        <v>1899298</v>
      </c>
      <c r="N3684" s="12">
        <f t="shared" si="294"/>
        <v>4800091.4000000004</v>
      </c>
    </row>
    <row r="3685" spans="1:14" ht="85.5" x14ac:dyDescent="0.2">
      <c r="A3685" s="25">
        <v>702900</v>
      </c>
      <c r="B3685" s="15" t="s">
        <v>4019</v>
      </c>
      <c r="C3685" s="15" t="s">
        <v>4332</v>
      </c>
      <c r="D3685" s="15" t="s">
        <v>4332</v>
      </c>
      <c r="E3685" s="15" t="s">
        <v>22</v>
      </c>
      <c r="F3685" s="13" t="s">
        <v>4515</v>
      </c>
      <c r="G3685" s="26"/>
      <c r="H3685" s="7">
        <v>4.5999999999999996</v>
      </c>
      <c r="I3685" s="27">
        <v>1.34</v>
      </c>
      <c r="J3685" s="27">
        <v>3.26</v>
      </c>
      <c r="K3685" s="7">
        <v>0</v>
      </c>
      <c r="L3685" s="11">
        <f t="shared" si="295"/>
        <v>2470620</v>
      </c>
      <c r="M3685" s="12">
        <f t="shared" si="296"/>
        <v>765646</v>
      </c>
      <c r="N3685" s="12">
        <f t="shared" si="294"/>
        <v>1934667.8</v>
      </c>
    </row>
    <row r="3686" spans="1:14" ht="42.75" x14ac:dyDescent="0.2">
      <c r="A3686" s="25">
        <v>702905</v>
      </c>
      <c r="B3686" s="15" t="s">
        <v>4019</v>
      </c>
      <c r="C3686" s="15" t="s">
        <v>4332</v>
      </c>
      <c r="D3686" s="15" t="s">
        <v>4332</v>
      </c>
      <c r="E3686" s="15" t="s">
        <v>22</v>
      </c>
      <c r="F3686" s="13" t="s">
        <v>4516</v>
      </c>
      <c r="G3686" s="26"/>
      <c r="H3686" s="7">
        <v>6.9</v>
      </c>
      <c r="I3686" s="27">
        <v>2</v>
      </c>
      <c r="J3686" s="27">
        <v>4.9000000000000004</v>
      </c>
      <c r="K3686" s="7">
        <v>0</v>
      </c>
      <c r="L3686" s="11">
        <f t="shared" si="295"/>
        <v>3709600</v>
      </c>
      <c r="M3686" s="12">
        <f t="shared" si="296"/>
        <v>1148900</v>
      </c>
      <c r="N3686" s="12">
        <f t="shared" si="294"/>
        <v>2905370</v>
      </c>
    </row>
    <row r="3687" spans="1:14" ht="57" x14ac:dyDescent="0.2">
      <c r="A3687" s="25">
        <v>702915</v>
      </c>
      <c r="B3687" s="15" t="s">
        <v>4019</v>
      </c>
      <c r="C3687" s="15" t="s">
        <v>4332</v>
      </c>
      <c r="D3687" s="15" t="s">
        <v>4332</v>
      </c>
      <c r="E3687" s="15" t="s">
        <v>22</v>
      </c>
      <c r="F3687" s="13" t="s">
        <v>4517</v>
      </c>
      <c r="G3687" s="26"/>
      <c r="H3687" s="7">
        <v>6.91</v>
      </c>
      <c r="I3687" s="27">
        <v>2.0099999999999998</v>
      </c>
      <c r="J3687" s="27">
        <v>4.9000000000000004</v>
      </c>
      <c r="K3687" s="7">
        <v>0</v>
      </c>
      <c r="L3687" s="11">
        <f t="shared" si="295"/>
        <v>3712370</v>
      </c>
      <c r="M3687" s="12">
        <f t="shared" si="296"/>
        <v>1150259</v>
      </c>
      <c r="N3687" s="12">
        <f t="shared" si="294"/>
        <v>2907188.7</v>
      </c>
    </row>
    <row r="3688" spans="1:14" ht="42.75" x14ac:dyDescent="0.2">
      <c r="A3688" s="25">
        <v>702920</v>
      </c>
      <c r="B3688" s="15" t="s">
        <v>4019</v>
      </c>
      <c r="C3688" s="15" t="s">
        <v>4332</v>
      </c>
      <c r="D3688" s="15" t="s">
        <v>4332</v>
      </c>
      <c r="E3688" s="15" t="s">
        <v>22</v>
      </c>
      <c r="F3688" s="13" t="s">
        <v>4518</v>
      </c>
      <c r="G3688" s="26"/>
      <c r="H3688" s="7">
        <v>7.5</v>
      </c>
      <c r="I3688" s="27">
        <v>3</v>
      </c>
      <c r="J3688" s="27">
        <v>4.5</v>
      </c>
      <c r="K3688" s="7">
        <v>0</v>
      </c>
      <c r="L3688" s="11">
        <f t="shared" si="295"/>
        <v>3729000</v>
      </c>
      <c r="M3688" s="12">
        <f t="shared" si="296"/>
        <v>1213200</v>
      </c>
      <c r="N3688" s="12">
        <f t="shared" si="294"/>
        <v>2879760</v>
      </c>
    </row>
    <row r="3689" spans="1:14" ht="42.75" x14ac:dyDescent="0.2">
      <c r="A3689" s="25">
        <v>702925</v>
      </c>
      <c r="B3689" s="15" t="s">
        <v>4019</v>
      </c>
      <c r="C3689" s="15" t="s">
        <v>4332</v>
      </c>
      <c r="D3689" s="15" t="s">
        <v>4332</v>
      </c>
      <c r="E3689" s="15" t="s">
        <v>22</v>
      </c>
      <c r="F3689" s="13" t="s">
        <v>4519</v>
      </c>
      <c r="G3689" s="26"/>
      <c r="H3689" s="7">
        <v>7.5</v>
      </c>
      <c r="I3689" s="27">
        <v>3</v>
      </c>
      <c r="J3689" s="27">
        <v>4.5</v>
      </c>
      <c r="K3689" s="7">
        <v>0</v>
      </c>
      <c r="L3689" s="11">
        <f t="shared" si="295"/>
        <v>3729000</v>
      </c>
      <c r="M3689" s="12">
        <f t="shared" si="296"/>
        <v>1213200</v>
      </c>
      <c r="N3689" s="12">
        <f t="shared" si="294"/>
        <v>2879760</v>
      </c>
    </row>
    <row r="3690" spans="1:14" ht="42.75" x14ac:dyDescent="0.2">
      <c r="A3690" s="25">
        <v>702930</v>
      </c>
      <c r="B3690" s="15" t="s">
        <v>4019</v>
      </c>
      <c r="C3690" s="15" t="s">
        <v>4332</v>
      </c>
      <c r="D3690" s="15" t="s">
        <v>4332</v>
      </c>
      <c r="E3690" s="15" t="s">
        <v>22</v>
      </c>
      <c r="F3690" s="13" t="s">
        <v>4520</v>
      </c>
      <c r="G3690" s="26"/>
      <c r="H3690" s="7">
        <v>7.5</v>
      </c>
      <c r="I3690" s="27">
        <v>3</v>
      </c>
      <c r="J3690" s="27">
        <v>4.5</v>
      </c>
      <c r="K3690" s="7">
        <v>0</v>
      </c>
      <c r="L3690" s="11">
        <f t="shared" si="295"/>
        <v>3729000</v>
      </c>
      <c r="M3690" s="12">
        <f t="shared" si="296"/>
        <v>1213200</v>
      </c>
      <c r="N3690" s="12">
        <f t="shared" si="294"/>
        <v>2879760</v>
      </c>
    </row>
    <row r="3691" spans="1:14" ht="42.75" x14ac:dyDescent="0.2">
      <c r="A3691" s="25">
        <v>702935</v>
      </c>
      <c r="B3691" s="15" t="s">
        <v>4019</v>
      </c>
      <c r="C3691" s="15" t="s">
        <v>4332</v>
      </c>
      <c r="D3691" s="15" t="s">
        <v>4332</v>
      </c>
      <c r="E3691" s="15" t="s">
        <v>22</v>
      </c>
      <c r="F3691" s="13" t="s">
        <v>4521</v>
      </c>
      <c r="G3691" s="26"/>
      <c r="H3691" s="7">
        <v>7.5</v>
      </c>
      <c r="I3691" s="27">
        <v>3</v>
      </c>
      <c r="J3691" s="27">
        <v>4.5</v>
      </c>
      <c r="K3691" s="7">
        <v>0</v>
      </c>
      <c r="L3691" s="11">
        <f t="shared" si="295"/>
        <v>3729000</v>
      </c>
      <c r="M3691" s="12">
        <f t="shared" si="296"/>
        <v>1213200</v>
      </c>
      <c r="N3691" s="12">
        <f t="shared" si="294"/>
        <v>2879760</v>
      </c>
    </row>
    <row r="3692" spans="1:14" ht="42.75" x14ac:dyDescent="0.2">
      <c r="A3692" s="25">
        <v>702940</v>
      </c>
      <c r="B3692" s="15" t="s">
        <v>4019</v>
      </c>
      <c r="C3692" s="15" t="s">
        <v>4332</v>
      </c>
      <c r="D3692" s="15" t="s">
        <v>4332</v>
      </c>
      <c r="E3692" s="15" t="s">
        <v>22</v>
      </c>
      <c r="F3692" s="13" t="s">
        <v>4522</v>
      </c>
      <c r="G3692" s="26"/>
      <c r="H3692" s="7">
        <v>9.5</v>
      </c>
      <c r="I3692" s="27">
        <v>3.5</v>
      </c>
      <c r="J3692" s="27">
        <v>6</v>
      </c>
      <c r="K3692" s="7">
        <v>0</v>
      </c>
      <c r="L3692" s="11">
        <f t="shared" si="295"/>
        <v>4833500</v>
      </c>
      <c r="M3692" s="12">
        <f t="shared" si="296"/>
        <v>1549650</v>
      </c>
      <c r="N3692" s="12">
        <f t="shared" si="294"/>
        <v>3748745</v>
      </c>
    </row>
    <row r="3693" spans="1:14" ht="42.75" x14ac:dyDescent="0.2">
      <c r="A3693" s="25">
        <v>702945</v>
      </c>
      <c r="B3693" s="15" t="s">
        <v>4019</v>
      </c>
      <c r="C3693" s="15" t="s">
        <v>4332</v>
      </c>
      <c r="D3693" s="15" t="s">
        <v>4332</v>
      </c>
      <c r="E3693" s="15" t="s">
        <v>22</v>
      </c>
      <c r="F3693" s="13" t="s">
        <v>4523</v>
      </c>
      <c r="G3693" s="26"/>
      <c r="H3693" s="7">
        <v>11.5</v>
      </c>
      <c r="I3693" s="27">
        <v>4.5</v>
      </c>
      <c r="J3693" s="27">
        <v>7</v>
      </c>
      <c r="K3693" s="7">
        <v>0</v>
      </c>
      <c r="L3693" s="11">
        <f t="shared" si="295"/>
        <v>5754500</v>
      </c>
      <c r="M3693" s="12">
        <f t="shared" si="296"/>
        <v>1864550</v>
      </c>
      <c r="N3693" s="12">
        <f t="shared" si="294"/>
        <v>4449315</v>
      </c>
    </row>
    <row r="3694" spans="1:14" ht="28.5" x14ac:dyDescent="0.2">
      <c r="A3694" s="25">
        <v>702950</v>
      </c>
      <c r="B3694" s="15" t="s">
        <v>4019</v>
      </c>
      <c r="C3694" s="15" t="s">
        <v>4332</v>
      </c>
      <c r="D3694" s="15" t="s">
        <v>4332</v>
      </c>
      <c r="E3694" s="15" t="s">
        <v>22</v>
      </c>
      <c r="F3694" s="13" t="s">
        <v>4524</v>
      </c>
      <c r="G3694" s="26"/>
      <c r="H3694" s="7">
        <v>9.5</v>
      </c>
      <c r="I3694" s="27">
        <v>3.5</v>
      </c>
      <c r="J3694" s="27">
        <v>6</v>
      </c>
      <c r="K3694" s="7">
        <v>0</v>
      </c>
      <c r="L3694" s="11">
        <f t="shared" si="295"/>
        <v>4833500</v>
      </c>
      <c r="M3694" s="12">
        <f t="shared" si="296"/>
        <v>1549650</v>
      </c>
      <c r="N3694" s="12">
        <f t="shared" si="294"/>
        <v>3748745</v>
      </c>
    </row>
    <row r="3695" spans="1:14" ht="42.75" x14ac:dyDescent="0.2">
      <c r="A3695" s="25">
        <v>702955</v>
      </c>
      <c r="B3695" s="15" t="s">
        <v>4019</v>
      </c>
      <c r="C3695" s="15" t="s">
        <v>4332</v>
      </c>
      <c r="D3695" s="15" t="s">
        <v>4332</v>
      </c>
      <c r="E3695" s="15" t="s">
        <v>22</v>
      </c>
      <c r="F3695" s="13" t="s">
        <v>4525</v>
      </c>
      <c r="G3695" s="26"/>
      <c r="H3695" s="7">
        <v>9.5</v>
      </c>
      <c r="I3695" s="27">
        <v>3.5</v>
      </c>
      <c r="J3695" s="27">
        <v>6</v>
      </c>
      <c r="K3695" s="7">
        <v>0</v>
      </c>
      <c r="L3695" s="11">
        <f t="shared" si="295"/>
        <v>4833500</v>
      </c>
      <c r="M3695" s="12">
        <f t="shared" si="296"/>
        <v>1549650</v>
      </c>
      <c r="N3695" s="12">
        <f t="shared" si="294"/>
        <v>3748745</v>
      </c>
    </row>
    <row r="3696" spans="1:14" ht="42.75" x14ac:dyDescent="0.2">
      <c r="A3696" s="25">
        <v>702960</v>
      </c>
      <c r="B3696" s="15" t="s">
        <v>4019</v>
      </c>
      <c r="C3696" s="15" t="s">
        <v>4332</v>
      </c>
      <c r="D3696" s="15" t="s">
        <v>4332</v>
      </c>
      <c r="E3696" s="15" t="s">
        <v>22</v>
      </c>
      <c r="F3696" s="13" t="s">
        <v>4526</v>
      </c>
      <c r="G3696" s="26"/>
      <c r="H3696" s="7">
        <v>9.5</v>
      </c>
      <c r="I3696" s="27">
        <v>3.5</v>
      </c>
      <c r="J3696" s="27">
        <v>6</v>
      </c>
      <c r="K3696" s="7">
        <v>0</v>
      </c>
      <c r="L3696" s="11">
        <f t="shared" si="295"/>
        <v>4833500</v>
      </c>
      <c r="M3696" s="12">
        <f t="shared" si="296"/>
        <v>1549650</v>
      </c>
      <c r="N3696" s="12">
        <f t="shared" si="294"/>
        <v>3748745</v>
      </c>
    </row>
    <row r="3697" spans="1:14" ht="42.75" x14ac:dyDescent="0.2">
      <c r="A3697" s="25">
        <v>702965</v>
      </c>
      <c r="B3697" s="15" t="s">
        <v>4019</v>
      </c>
      <c r="C3697" s="15" t="s">
        <v>4332</v>
      </c>
      <c r="D3697" s="15" t="s">
        <v>4332</v>
      </c>
      <c r="E3697" s="15" t="s">
        <v>22</v>
      </c>
      <c r="F3697" s="13" t="s">
        <v>4527</v>
      </c>
      <c r="G3697" s="26"/>
      <c r="H3697" s="7">
        <v>11.5</v>
      </c>
      <c r="I3697" s="27">
        <v>4.5</v>
      </c>
      <c r="J3697" s="27">
        <v>7</v>
      </c>
      <c r="K3697" s="7">
        <v>0</v>
      </c>
      <c r="L3697" s="11">
        <f t="shared" si="295"/>
        <v>5754500</v>
      </c>
      <c r="M3697" s="12">
        <f t="shared" si="296"/>
        <v>1864550</v>
      </c>
      <c r="N3697" s="12">
        <f t="shared" si="294"/>
        <v>4449315</v>
      </c>
    </row>
    <row r="3698" spans="1:14" ht="42.75" x14ac:dyDescent="0.2">
      <c r="A3698" s="25">
        <v>702970</v>
      </c>
      <c r="B3698" s="15" t="s">
        <v>4019</v>
      </c>
      <c r="C3698" s="15" t="s">
        <v>4332</v>
      </c>
      <c r="D3698" s="15" t="s">
        <v>4332</v>
      </c>
      <c r="E3698" s="15" t="s">
        <v>22</v>
      </c>
      <c r="F3698" s="13" t="s">
        <v>4528</v>
      </c>
      <c r="G3698" s="26"/>
      <c r="H3698" s="7">
        <v>11.5</v>
      </c>
      <c r="I3698" s="27">
        <v>4.5</v>
      </c>
      <c r="J3698" s="27">
        <v>7</v>
      </c>
      <c r="K3698" s="7">
        <v>0</v>
      </c>
      <c r="L3698" s="11">
        <f t="shared" si="295"/>
        <v>5754500</v>
      </c>
      <c r="M3698" s="12">
        <f t="shared" si="296"/>
        <v>1864550</v>
      </c>
      <c r="N3698" s="12">
        <f t="shared" si="294"/>
        <v>4449315</v>
      </c>
    </row>
    <row r="3699" spans="1:14" ht="42.75" x14ac:dyDescent="0.2">
      <c r="A3699" s="25">
        <v>702975</v>
      </c>
      <c r="B3699" s="15" t="s">
        <v>4019</v>
      </c>
      <c r="C3699" s="15" t="s">
        <v>4332</v>
      </c>
      <c r="D3699" s="15" t="s">
        <v>4332</v>
      </c>
      <c r="E3699" s="15" t="s">
        <v>22</v>
      </c>
      <c r="F3699" s="13" t="s">
        <v>4529</v>
      </c>
      <c r="G3699" s="26"/>
      <c r="H3699" s="7">
        <v>11.5</v>
      </c>
      <c r="I3699" s="27">
        <v>4.5</v>
      </c>
      <c r="J3699" s="27">
        <v>7</v>
      </c>
      <c r="K3699" s="7">
        <v>0</v>
      </c>
      <c r="L3699" s="11">
        <f t="shared" si="295"/>
        <v>5754500</v>
      </c>
      <c r="M3699" s="12">
        <f t="shared" si="296"/>
        <v>1864550</v>
      </c>
      <c r="N3699" s="12">
        <f t="shared" si="294"/>
        <v>4449315</v>
      </c>
    </row>
    <row r="3700" spans="1:14" ht="42.75" x14ac:dyDescent="0.2">
      <c r="A3700" s="25">
        <v>702980</v>
      </c>
      <c r="B3700" s="15" t="s">
        <v>4019</v>
      </c>
      <c r="C3700" s="15" t="s">
        <v>4332</v>
      </c>
      <c r="D3700" s="15" t="s">
        <v>4332</v>
      </c>
      <c r="E3700" s="15" t="s">
        <v>22</v>
      </c>
      <c r="F3700" s="13" t="s">
        <v>4530</v>
      </c>
      <c r="G3700" s="26" t="s">
        <v>4368</v>
      </c>
      <c r="H3700" s="7">
        <v>13</v>
      </c>
      <c r="I3700" s="27">
        <v>5</v>
      </c>
      <c r="J3700" s="27">
        <v>8</v>
      </c>
      <c r="K3700" s="7">
        <v>0</v>
      </c>
      <c r="L3700" s="11">
        <f t="shared" si="295"/>
        <v>6537000</v>
      </c>
      <c r="M3700" s="12">
        <f t="shared" si="296"/>
        <v>2111500</v>
      </c>
      <c r="N3700" s="12">
        <f t="shared" si="294"/>
        <v>5058950</v>
      </c>
    </row>
    <row r="3701" spans="1:14" ht="28.5" x14ac:dyDescent="0.2">
      <c r="A3701" s="25">
        <v>702985</v>
      </c>
      <c r="B3701" s="15" t="s">
        <v>4019</v>
      </c>
      <c r="C3701" s="15" t="s">
        <v>4332</v>
      </c>
      <c r="D3701" s="15" t="s">
        <v>4332</v>
      </c>
      <c r="E3701" s="15" t="s">
        <v>22</v>
      </c>
      <c r="F3701" s="13" t="s">
        <v>4531</v>
      </c>
      <c r="G3701" s="26"/>
      <c r="H3701" s="7">
        <v>5.67</v>
      </c>
      <c r="I3701" s="27">
        <v>1.65</v>
      </c>
      <c r="J3701" s="27">
        <v>4.0199999999999996</v>
      </c>
      <c r="K3701" s="7">
        <v>0</v>
      </c>
      <c r="L3701" s="11">
        <f t="shared" si="295"/>
        <v>3045929.9999999995</v>
      </c>
      <c r="M3701" s="12">
        <f t="shared" si="296"/>
        <v>943814.99999999988</v>
      </c>
      <c r="N3701" s="12">
        <f t="shared" si="294"/>
        <v>2385259.4999999995</v>
      </c>
    </row>
    <row r="3702" spans="1:14" ht="28.5" x14ac:dyDescent="0.2">
      <c r="A3702" s="25">
        <v>702990</v>
      </c>
      <c r="B3702" s="15" t="s">
        <v>4019</v>
      </c>
      <c r="C3702" s="15" t="s">
        <v>4332</v>
      </c>
      <c r="D3702" s="15" t="s">
        <v>4332</v>
      </c>
      <c r="E3702" s="15" t="s">
        <v>22</v>
      </c>
      <c r="F3702" s="13" t="s">
        <v>4532</v>
      </c>
      <c r="G3702" s="26"/>
      <c r="H3702" s="7">
        <v>5.67</v>
      </c>
      <c r="I3702" s="27">
        <v>1.65</v>
      </c>
      <c r="J3702" s="27">
        <v>4.0199999999999996</v>
      </c>
      <c r="K3702" s="7">
        <v>0</v>
      </c>
      <c r="L3702" s="11">
        <f t="shared" si="295"/>
        <v>3045929.9999999995</v>
      </c>
      <c r="M3702" s="12">
        <f t="shared" si="296"/>
        <v>943814.99999999988</v>
      </c>
      <c r="N3702" s="12">
        <f t="shared" si="294"/>
        <v>2385259.4999999995</v>
      </c>
    </row>
    <row r="3703" spans="1:14" ht="28.5" x14ac:dyDescent="0.2">
      <c r="A3703" s="25">
        <v>702995</v>
      </c>
      <c r="B3703" s="15" t="s">
        <v>4019</v>
      </c>
      <c r="C3703" s="15" t="s">
        <v>4332</v>
      </c>
      <c r="D3703" s="15" t="s">
        <v>4332</v>
      </c>
      <c r="E3703" s="15" t="s">
        <v>22</v>
      </c>
      <c r="F3703" s="13" t="s">
        <v>4533</v>
      </c>
      <c r="G3703" s="26"/>
      <c r="H3703" s="7">
        <v>6.68</v>
      </c>
      <c r="I3703" s="27">
        <v>1.94</v>
      </c>
      <c r="J3703" s="27">
        <v>4.74</v>
      </c>
      <c r="K3703" s="7">
        <v>0</v>
      </c>
      <c r="L3703" s="11">
        <f t="shared" si="295"/>
        <v>3589940</v>
      </c>
      <c r="M3703" s="12">
        <f t="shared" si="296"/>
        <v>1112106</v>
      </c>
      <c r="N3703" s="12">
        <f t="shared" si="294"/>
        <v>2811465.8</v>
      </c>
    </row>
    <row r="3704" spans="1:14" ht="28.5" x14ac:dyDescent="0.2">
      <c r="A3704" s="25">
        <v>703000</v>
      </c>
      <c r="B3704" s="15" t="s">
        <v>4019</v>
      </c>
      <c r="C3704" s="15" t="s">
        <v>4332</v>
      </c>
      <c r="D3704" s="15" t="s">
        <v>4332</v>
      </c>
      <c r="E3704" s="15" t="s">
        <v>22</v>
      </c>
      <c r="F3704" s="13" t="s">
        <v>4534</v>
      </c>
      <c r="G3704" s="26"/>
      <c r="H3704" s="7">
        <v>7.9399999999999995</v>
      </c>
      <c r="I3704" s="27">
        <v>2.31</v>
      </c>
      <c r="J3704" s="27">
        <v>5.63</v>
      </c>
      <c r="K3704" s="7">
        <v>0</v>
      </c>
      <c r="L3704" s="11">
        <f t="shared" si="295"/>
        <v>4265590</v>
      </c>
      <c r="M3704" s="12">
        <f t="shared" si="296"/>
        <v>1321699</v>
      </c>
      <c r="N3704" s="12">
        <f t="shared" si="294"/>
        <v>3340400.7</v>
      </c>
    </row>
    <row r="3705" spans="1:14" ht="28.5" x14ac:dyDescent="0.2">
      <c r="A3705" s="25">
        <v>703005</v>
      </c>
      <c r="B3705" s="15" t="s">
        <v>4019</v>
      </c>
      <c r="C3705" s="15" t="s">
        <v>4332</v>
      </c>
      <c r="D3705" s="15" t="s">
        <v>4332</v>
      </c>
      <c r="E3705" s="15" t="s">
        <v>22</v>
      </c>
      <c r="F3705" s="13" t="s">
        <v>4535</v>
      </c>
      <c r="G3705" s="26"/>
      <c r="H3705" s="7">
        <v>5.7</v>
      </c>
      <c r="I3705" s="27">
        <v>1.7</v>
      </c>
      <c r="J3705" s="27">
        <v>4</v>
      </c>
      <c r="K3705" s="7">
        <v>0</v>
      </c>
      <c r="L3705" s="11">
        <f t="shared" si="295"/>
        <v>3046900</v>
      </c>
      <c r="M3705" s="12">
        <f t="shared" si="296"/>
        <v>947030</v>
      </c>
      <c r="N3705" s="12">
        <f t="shared" si="294"/>
        <v>2383979</v>
      </c>
    </row>
    <row r="3706" spans="1:14" ht="28.5" x14ac:dyDescent="0.2">
      <c r="A3706" s="25">
        <v>703010</v>
      </c>
      <c r="B3706" s="15" t="s">
        <v>4019</v>
      </c>
      <c r="C3706" s="15" t="s">
        <v>4332</v>
      </c>
      <c r="D3706" s="15" t="s">
        <v>4332</v>
      </c>
      <c r="E3706" s="15" t="s">
        <v>22</v>
      </c>
      <c r="F3706" s="13" t="s">
        <v>4536</v>
      </c>
      <c r="G3706" s="26"/>
      <c r="H3706" s="7">
        <v>6.68</v>
      </c>
      <c r="I3706" s="27">
        <v>1.94</v>
      </c>
      <c r="J3706" s="27">
        <v>4.74</v>
      </c>
      <c r="K3706" s="7">
        <v>0</v>
      </c>
      <c r="L3706" s="11">
        <f t="shared" si="295"/>
        <v>3589940</v>
      </c>
      <c r="M3706" s="12">
        <f t="shared" si="296"/>
        <v>1112106</v>
      </c>
      <c r="N3706" s="12">
        <f t="shared" si="294"/>
        <v>2811465.8</v>
      </c>
    </row>
    <row r="3707" spans="1:14" ht="28.5" x14ac:dyDescent="0.2">
      <c r="A3707" s="25">
        <v>703015</v>
      </c>
      <c r="B3707" s="15" t="s">
        <v>4019</v>
      </c>
      <c r="C3707" s="15" t="s">
        <v>4332</v>
      </c>
      <c r="D3707" s="15" t="s">
        <v>4332</v>
      </c>
      <c r="E3707" s="15" t="s">
        <v>22</v>
      </c>
      <c r="F3707" s="13" t="s">
        <v>4537</v>
      </c>
      <c r="G3707" s="26"/>
      <c r="H3707" s="7">
        <v>7.9399999999999995</v>
      </c>
      <c r="I3707" s="27">
        <v>2.31</v>
      </c>
      <c r="J3707" s="27">
        <v>5.63</v>
      </c>
      <c r="K3707" s="7">
        <v>0</v>
      </c>
      <c r="L3707" s="11">
        <f t="shared" si="295"/>
        <v>4265590</v>
      </c>
      <c r="M3707" s="12">
        <f t="shared" si="296"/>
        <v>1321699</v>
      </c>
      <c r="N3707" s="12">
        <f t="shared" si="294"/>
        <v>3340400.7</v>
      </c>
    </row>
    <row r="3708" spans="1:14" ht="42.75" x14ac:dyDescent="0.2">
      <c r="A3708" s="25">
        <v>703020</v>
      </c>
      <c r="B3708" s="15" t="s">
        <v>4019</v>
      </c>
      <c r="C3708" s="15" t="s">
        <v>4332</v>
      </c>
      <c r="D3708" s="15" t="s">
        <v>4332</v>
      </c>
      <c r="E3708" s="15" t="s">
        <v>22</v>
      </c>
      <c r="F3708" s="13" t="s">
        <v>4538</v>
      </c>
      <c r="G3708" s="26"/>
      <c r="H3708" s="7">
        <v>6.29</v>
      </c>
      <c r="I3708" s="27">
        <v>1.83</v>
      </c>
      <c r="J3708" s="27">
        <v>4.46</v>
      </c>
      <c r="K3708" s="7">
        <v>0</v>
      </c>
      <c r="L3708" s="11">
        <f t="shared" si="295"/>
        <v>3379150</v>
      </c>
      <c r="M3708" s="12">
        <f t="shared" si="296"/>
        <v>1047037</v>
      </c>
      <c r="N3708" s="12">
        <f t="shared" si="294"/>
        <v>2646224.1</v>
      </c>
    </row>
    <row r="3709" spans="1:14" ht="28.5" x14ac:dyDescent="0.2">
      <c r="A3709" s="25">
        <v>703025</v>
      </c>
      <c r="B3709" s="15" t="s">
        <v>4019</v>
      </c>
      <c r="C3709" s="15" t="s">
        <v>4332</v>
      </c>
      <c r="D3709" s="15" t="s">
        <v>4332</v>
      </c>
      <c r="E3709" s="15" t="s">
        <v>22</v>
      </c>
      <c r="F3709" s="13" t="s">
        <v>4539</v>
      </c>
      <c r="G3709" s="26"/>
      <c r="H3709" s="7">
        <v>5.58</v>
      </c>
      <c r="I3709" s="27">
        <v>1.89</v>
      </c>
      <c r="J3709" s="27">
        <v>3.69</v>
      </c>
      <c r="K3709" s="7">
        <v>0</v>
      </c>
      <c r="L3709" s="11">
        <f t="shared" si="295"/>
        <v>2899890</v>
      </c>
      <c r="M3709" s="12">
        <f t="shared" si="296"/>
        <v>917361</v>
      </c>
      <c r="N3709" s="12">
        <f t="shared" si="294"/>
        <v>2257737.2999999998</v>
      </c>
    </row>
    <row r="3710" spans="1:14" ht="42.75" x14ac:dyDescent="0.2">
      <c r="A3710" s="25">
        <v>703030</v>
      </c>
      <c r="B3710" s="15" t="s">
        <v>4019</v>
      </c>
      <c r="C3710" s="15" t="s">
        <v>4332</v>
      </c>
      <c r="D3710" s="15" t="s">
        <v>4332</v>
      </c>
      <c r="E3710" s="15" t="s">
        <v>22</v>
      </c>
      <c r="F3710" s="13" t="s">
        <v>4540</v>
      </c>
      <c r="G3710" s="26"/>
      <c r="H3710" s="7">
        <v>7.66</v>
      </c>
      <c r="I3710" s="27">
        <v>2.23</v>
      </c>
      <c r="J3710" s="27">
        <v>5.43</v>
      </c>
      <c r="K3710" s="7">
        <v>0</v>
      </c>
      <c r="L3710" s="11">
        <f t="shared" si="295"/>
        <v>4114630</v>
      </c>
      <c r="M3710" s="12">
        <f t="shared" si="296"/>
        <v>1275027</v>
      </c>
      <c r="N3710" s="12">
        <f t="shared" si="294"/>
        <v>3222111.1</v>
      </c>
    </row>
    <row r="3711" spans="1:14" ht="57" x14ac:dyDescent="0.2">
      <c r="A3711" s="25">
        <v>703035</v>
      </c>
      <c r="B3711" s="15" t="s">
        <v>4019</v>
      </c>
      <c r="C3711" s="15" t="s">
        <v>4332</v>
      </c>
      <c r="D3711" s="15" t="s">
        <v>4332</v>
      </c>
      <c r="E3711" s="15" t="s">
        <v>22</v>
      </c>
      <c r="F3711" s="13" t="s">
        <v>4541</v>
      </c>
      <c r="G3711" s="26"/>
      <c r="H3711" s="7">
        <v>8.4</v>
      </c>
      <c r="I3711" s="27">
        <v>2.4</v>
      </c>
      <c r="J3711" s="27">
        <v>6</v>
      </c>
      <c r="K3711" s="7">
        <v>0</v>
      </c>
      <c r="L3711" s="11">
        <f t="shared" si="295"/>
        <v>4528800</v>
      </c>
      <c r="M3711" s="12">
        <f t="shared" si="296"/>
        <v>1400160</v>
      </c>
      <c r="N3711" s="12">
        <f t="shared" si="294"/>
        <v>3548688</v>
      </c>
    </row>
    <row r="3712" spans="1:14" ht="28.5" x14ac:dyDescent="0.2">
      <c r="A3712" s="25">
        <v>703040</v>
      </c>
      <c r="B3712" s="15" t="s">
        <v>4019</v>
      </c>
      <c r="C3712" s="15" t="s">
        <v>4332</v>
      </c>
      <c r="D3712" s="15" t="s">
        <v>4332</v>
      </c>
      <c r="E3712" s="15" t="s">
        <v>25</v>
      </c>
      <c r="F3712" s="13" t="s">
        <v>4542</v>
      </c>
      <c r="G3712" s="26"/>
      <c r="H3712" s="7">
        <v>8</v>
      </c>
      <c r="I3712" s="27">
        <v>3</v>
      </c>
      <c r="J3712" s="27">
        <v>5</v>
      </c>
      <c r="K3712" s="7">
        <v>0</v>
      </c>
      <c r="L3712" s="11">
        <f t="shared" si="295"/>
        <v>4051000</v>
      </c>
      <c r="M3712" s="12">
        <f t="shared" si="296"/>
        <v>1302700</v>
      </c>
      <c r="N3712" s="12">
        <f t="shared" si="294"/>
        <v>3139110</v>
      </c>
    </row>
    <row r="3713" spans="1:14" ht="42.75" x14ac:dyDescent="0.2">
      <c r="A3713" s="25">
        <v>703042</v>
      </c>
      <c r="B3713" s="15" t="s">
        <v>4019</v>
      </c>
      <c r="C3713" s="15" t="s">
        <v>4332</v>
      </c>
      <c r="D3713" s="15" t="s">
        <v>4332</v>
      </c>
      <c r="E3713" s="15" t="s">
        <v>25</v>
      </c>
      <c r="F3713" s="13" t="s">
        <v>4543</v>
      </c>
      <c r="G3713" s="26"/>
      <c r="H3713" s="7">
        <v>9</v>
      </c>
      <c r="I3713" s="27">
        <v>3.5</v>
      </c>
      <c r="J3713" s="27">
        <v>5.5</v>
      </c>
      <c r="K3713" s="7">
        <v>0</v>
      </c>
      <c r="L3713" s="12">
        <f t="shared" si="295"/>
        <v>4511500</v>
      </c>
      <c r="M3713" s="12">
        <f t="shared" si="296"/>
        <v>1460150</v>
      </c>
      <c r="N3713" s="12">
        <f t="shared" si="294"/>
        <v>3489395</v>
      </c>
    </row>
    <row r="3714" spans="1:14" ht="42.75" x14ac:dyDescent="0.2">
      <c r="A3714" s="25">
        <v>703044</v>
      </c>
      <c r="B3714" s="15" t="s">
        <v>4019</v>
      </c>
      <c r="C3714" s="15" t="s">
        <v>4332</v>
      </c>
      <c r="D3714" s="15" t="s">
        <v>4332</v>
      </c>
      <c r="E3714" s="15" t="s">
        <v>25</v>
      </c>
      <c r="F3714" s="13" t="s">
        <v>4544</v>
      </c>
      <c r="G3714" s="26"/>
      <c r="H3714" s="7">
        <v>11</v>
      </c>
      <c r="I3714" s="27">
        <v>4</v>
      </c>
      <c r="J3714" s="27">
        <v>7</v>
      </c>
      <c r="K3714" s="7">
        <v>0</v>
      </c>
      <c r="L3714" s="12">
        <f t="shared" si="295"/>
        <v>5616000</v>
      </c>
      <c r="M3714" s="12">
        <f t="shared" si="296"/>
        <v>1796600</v>
      </c>
      <c r="N3714" s="12">
        <f t="shared" si="294"/>
        <v>4358380</v>
      </c>
    </row>
    <row r="3715" spans="1:14" ht="42.75" x14ac:dyDescent="0.2">
      <c r="A3715" s="25">
        <v>703060</v>
      </c>
      <c r="B3715" s="15" t="s">
        <v>4019</v>
      </c>
      <c r="C3715" s="15" t="s">
        <v>4332</v>
      </c>
      <c r="D3715" s="15" t="s">
        <v>4332</v>
      </c>
      <c r="E3715" s="15" t="s">
        <v>39</v>
      </c>
      <c r="F3715" s="13" t="s">
        <v>4545</v>
      </c>
      <c r="G3715" s="26"/>
      <c r="H3715" s="7"/>
      <c r="I3715" s="27">
        <v>0</v>
      </c>
      <c r="J3715" s="27"/>
      <c r="K3715" s="7">
        <v>0</v>
      </c>
      <c r="L3715" s="12">
        <f t="shared" si="295"/>
        <v>0</v>
      </c>
      <c r="M3715" s="12">
        <f t="shared" si="296"/>
        <v>0</v>
      </c>
      <c r="N3715" s="12">
        <f t="shared" si="294"/>
        <v>0</v>
      </c>
    </row>
    <row r="3716" spans="1:14" ht="28.5" x14ac:dyDescent="0.2">
      <c r="A3716" s="25">
        <v>704000</v>
      </c>
      <c r="B3716" s="15" t="s">
        <v>4019</v>
      </c>
      <c r="C3716" s="15" t="s">
        <v>4546</v>
      </c>
      <c r="D3716" s="15" t="s">
        <v>4546</v>
      </c>
      <c r="E3716" s="15" t="s">
        <v>22</v>
      </c>
      <c r="F3716" s="13" t="s">
        <v>4547</v>
      </c>
      <c r="G3716" s="26"/>
      <c r="H3716" s="7">
        <v>8.34</v>
      </c>
      <c r="I3716" s="27">
        <v>2.06</v>
      </c>
      <c r="J3716" s="27">
        <v>6.28</v>
      </c>
      <c r="K3716" s="7">
        <v>0</v>
      </c>
      <c r="L3716" s="12">
        <f t="shared" si="295"/>
        <v>4614940</v>
      </c>
      <c r="M3716" s="12">
        <f t="shared" si="296"/>
        <v>1404074</v>
      </c>
      <c r="N3716" s="12">
        <f t="shared" ref="N3716:N3779" si="297">L3716- ((M3716*70)/100)</f>
        <v>3632088.2</v>
      </c>
    </row>
    <row r="3717" spans="1:14" ht="57" x14ac:dyDescent="0.2">
      <c r="A3717" s="25">
        <v>704005</v>
      </c>
      <c r="B3717" s="15" t="s">
        <v>4019</v>
      </c>
      <c r="C3717" s="15" t="s">
        <v>4546</v>
      </c>
      <c r="D3717" s="15" t="s">
        <v>4546</v>
      </c>
      <c r="E3717" s="15" t="s">
        <v>22</v>
      </c>
      <c r="F3717" s="13" t="s">
        <v>4548</v>
      </c>
      <c r="G3717" s="26"/>
      <c r="H3717" s="7">
        <v>8.34</v>
      </c>
      <c r="I3717" s="27">
        <v>2.06</v>
      </c>
      <c r="J3717" s="27">
        <v>6.28</v>
      </c>
      <c r="K3717" s="7">
        <v>0</v>
      </c>
      <c r="L3717" s="11">
        <f t="shared" si="295"/>
        <v>4614940</v>
      </c>
      <c r="M3717" s="12">
        <f t="shared" si="296"/>
        <v>1404074</v>
      </c>
      <c r="N3717" s="12">
        <f t="shared" si="297"/>
        <v>3632088.2</v>
      </c>
    </row>
    <row r="3718" spans="1:14" ht="71.25" x14ac:dyDescent="0.2">
      <c r="A3718" s="25">
        <v>704010</v>
      </c>
      <c r="B3718" s="15" t="s">
        <v>4019</v>
      </c>
      <c r="C3718" s="15" t="s">
        <v>4546</v>
      </c>
      <c r="D3718" s="15" t="s">
        <v>4546</v>
      </c>
      <c r="E3718" s="15" t="s">
        <v>22</v>
      </c>
      <c r="F3718" s="13" t="s">
        <v>4549</v>
      </c>
      <c r="G3718" s="26"/>
      <c r="H3718" s="7">
        <v>8.34</v>
      </c>
      <c r="I3718" s="27">
        <v>2.06</v>
      </c>
      <c r="J3718" s="27">
        <v>6.28</v>
      </c>
      <c r="K3718" s="7">
        <v>0</v>
      </c>
      <c r="L3718" s="11">
        <f t="shared" si="295"/>
        <v>4614940</v>
      </c>
      <c r="M3718" s="12">
        <f t="shared" si="296"/>
        <v>1404074</v>
      </c>
      <c r="N3718" s="12">
        <f t="shared" si="297"/>
        <v>3632088.2</v>
      </c>
    </row>
    <row r="3719" spans="1:14" ht="57" x14ac:dyDescent="0.2">
      <c r="A3719" s="25">
        <v>704015</v>
      </c>
      <c r="B3719" s="15" t="s">
        <v>4019</v>
      </c>
      <c r="C3719" s="15" t="s">
        <v>4546</v>
      </c>
      <c r="D3719" s="15" t="s">
        <v>4546</v>
      </c>
      <c r="E3719" s="15" t="s">
        <v>22</v>
      </c>
      <c r="F3719" s="13" t="s">
        <v>4550</v>
      </c>
      <c r="G3719" s="26"/>
      <c r="H3719" s="7">
        <v>8.34</v>
      </c>
      <c r="I3719" s="27">
        <v>2.06</v>
      </c>
      <c r="J3719" s="27">
        <v>6.28</v>
      </c>
      <c r="K3719" s="7">
        <v>0</v>
      </c>
      <c r="L3719" s="11">
        <f t="shared" si="295"/>
        <v>4614940</v>
      </c>
      <c r="M3719" s="12">
        <f t="shared" si="296"/>
        <v>1404074</v>
      </c>
      <c r="N3719" s="12">
        <f t="shared" si="297"/>
        <v>3632088.2</v>
      </c>
    </row>
    <row r="3720" spans="1:14" ht="57" x14ac:dyDescent="0.2">
      <c r="A3720" s="25">
        <v>704020</v>
      </c>
      <c r="B3720" s="15" t="s">
        <v>4019</v>
      </c>
      <c r="C3720" s="15" t="s">
        <v>4546</v>
      </c>
      <c r="D3720" s="15" t="s">
        <v>4546</v>
      </c>
      <c r="E3720" s="15" t="s">
        <v>22</v>
      </c>
      <c r="F3720" s="13" t="s">
        <v>4551</v>
      </c>
      <c r="G3720" s="26"/>
      <c r="H3720" s="7">
        <v>8.34</v>
      </c>
      <c r="I3720" s="27">
        <v>2.06</v>
      </c>
      <c r="J3720" s="27">
        <v>6.28</v>
      </c>
      <c r="K3720" s="7">
        <v>0</v>
      </c>
      <c r="L3720" s="11">
        <f t="shared" si="295"/>
        <v>4614940</v>
      </c>
      <c r="M3720" s="12">
        <f t="shared" si="296"/>
        <v>1404074</v>
      </c>
      <c r="N3720" s="12">
        <f t="shared" si="297"/>
        <v>3632088.2</v>
      </c>
    </row>
    <row r="3721" spans="1:14" ht="57" x14ac:dyDescent="0.2">
      <c r="A3721" s="25">
        <v>704025</v>
      </c>
      <c r="B3721" s="15" t="s">
        <v>4019</v>
      </c>
      <c r="C3721" s="15" t="s">
        <v>4546</v>
      </c>
      <c r="D3721" s="15" t="s">
        <v>4546</v>
      </c>
      <c r="E3721" s="15" t="s">
        <v>22</v>
      </c>
      <c r="F3721" s="13" t="s">
        <v>4552</v>
      </c>
      <c r="G3721" s="26"/>
      <c r="H3721" s="7">
        <v>8.34</v>
      </c>
      <c r="I3721" s="27">
        <v>2.06</v>
      </c>
      <c r="J3721" s="27">
        <v>6.28</v>
      </c>
      <c r="K3721" s="7">
        <v>0</v>
      </c>
      <c r="L3721" s="11">
        <f t="shared" si="295"/>
        <v>4614940</v>
      </c>
      <c r="M3721" s="12">
        <f t="shared" si="296"/>
        <v>1404074</v>
      </c>
      <c r="N3721" s="12">
        <f t="shared" si="297"/>
        <v>3632088.2</v>
      </c>
    </row>
    <row r="3722" spans="1:14" ht="42.75" x14ac:dyDescent="0.2">
      <c r="A3722" s="25">
        <v>704030</v>
      </c>
      <c r="B3722" s="15" t="s">
        <v>4019</v>
      </c>
      <c r="C3722" s="15" t="s">
        <v>4546</v>
      </c>
      <c r="D3722" s="15" t="s">
        <v>4546</v>
      </c>
      <c r="E3722" s="15" t="s">
        <v>22</v>
      </c>
      <c r="F3722" s="13" t="s">
        <v>4553</v>
      </c>
      <c r="G3722" s="26"/>
      <c r="H3722" s="7">
        <v>8.34</v>
      </c>
      <c r="I3722" s="27">
        <v>2.06</v>
      </c>
      <c r="J3722" s="27">
        <v>6.28</v>
      </c>
      <c r="K3722" s="7">
        <v>0</v>
      </c>
      <c r="L3722" s="11">
        <f t="shared" si="295"/>
        <v>4614940</v>
      </c>
      <c r="M3722" s="12">
        <f t="shared" si="296"/>
        <v>1404074</v>
      </c>
      <c r="N3722" s="12">
        <f t="shared" si="297"/>
        <v>3632088.2</v>
      </c>
    </row>
    <row r="3723" spans="1:14" ht="42.75" x14ac:dyDescent="0.2">
      <c r="A3723" s="25">
        <v>704035</v>
      </c>
      <c r="B3723" s="15" t="s">
        <v>4019</v>
      </c>
      <c r="C3723" s="15" t="s">
        <v>4546</v>
      </c>
      <c r="D3723" s="15" t="s">
        <v>4546</v>
      </c>
      <c r="E3723" s="15" t="s">
        <v>22</v>
      </c>
      <c r="F3723" s="13" t="s">
        <v>4554</v>
      </c>
      <c r="G3723" s="26"/>
      <c r="H3723" s="7">
        <v>8.34</v>
      </c>
      <c r="I3723" s="27">
        <v>2.06</v>
      </c>
      <c r="J3723" s="27">
        <v>6.28</v>
      </c>
      <c r="K3723" s="7">
        <v>0</v>
      </c>
      <c r="L3723" s="11">
        <f t="shared" ref="L3723:L3786" si="298">I3723*277000+J3723*644000</f>
        <v>4614940</v>
      </c>
      <c r="M3723" s="12">
        <f t="shared" ref="M3723:M3786" si="299">(I3723*135900)+(J3723*179000)</f>
        <v>1404074</v>
      </c>
      <c r="N3723" s="12">
        <f t="shared" si="297"/>
        <v>3632088.2</v>
      </c>
    </row>
    <row r="3724" spans="1:14" ht="28.5" x14ac:dyDescent="0.2">
      <c r="A3724" s="25">
        <v>704040</v>
      </c>
      <c r="B3724" s="15" t="s">
        <v>4019</v>
      </c>
      <c r="C3724" s="15" t="s">
        <v>4546</v>
      </c>
      <c r="D3724" s="15" t="s">
        <v>4546</v>
      </c>
      <c r="E3724" s="15" t="s">
        <v>22</v>
      </c>
      <c r="F3724" s="13" t="s">
        <v>4555</v>
      </c>
      <c r="G3724" s="26"/>
      <c r="H3724" s="7">
        <v>8.34</v>
      </c>
      <c r="I3724" s="27">
        <v>2.06</v>
      </c>
      <c r="J3724" s="27">
        <v>6.28</v>
      </c>
      <c r="K3724" s="7">
        <v>0</v>
      </c>
      <c r="L3724" s="11">
        <f t="shared" si="298"/>
        <v>4614940</v>
      </c>
      <c r="M3724" s="12">
        <f t="shared" si="299"/>
        <v>1404074</v>
      </c>
      <c r="N3724" s="12">
        <f t="shared" si="297"/>
        <v>3632088.2</v>
      </c>
    </row>
    <row r="3725" spans="1:14" ht="42.75" x14ac:dyDescent="0.2">
      <c r="A3725" s="25">
        <v>704045</v>
      </c>
      <c r="B3725" s="15" t="s">
        <v>4019</v>
      </c>
      <c r="C3725" s="15" t="s">
        <v>4546</v>
      </c>
      <c r="D3725" s="15" t="s">
        <v>4546</v>
      </c>
      <c r="E3725" s="15" t="s">
        <v>22</v>
      </c>
      <c r="F3725" s="13" t="s">
        <v>4556</v>
      </c>
      <c r="G3725" s="26"/>
      <c r="H3725" s="7">
        <v>8.34</v>
      </c>
      <c r="I3725" s="27">
        <v>2.06</v>
      </c>
      <c r="J3725" s="27">
        <v>6.28</v>
      </c>
      <c r="K3725" s="7">
        <v>0</v>
      </c>
      <c r="L3725" s="11">
        <f t="shared" si="298"/>
        <v>4614940</v>
      </c>
      <c r="M3725" s="12">
        <f t="shared" si="299"/>
        <v>1404074</v>
      </c>
      <c r="N3725" s="12">
        <f t="shared" si="297"/>
        <v>3632088.2</v>
      </c>
    </row>
    <row r="3726" spans="1:14" ht="42.75" x14ac:dyDescent="0.2">
      <c r="A3726" s="25">
        <v>704050</v>
      </c>
      <c r="B3726" s="15" t="s">
        <v>4019</v>
      </c>
      <c r="C3726" s="15" t="s">
        <v>4546</v>
      </c>
      <c r="D3726" s="15" t="s">
        <v>4546</v>
      </c>
      <c r="E3726" s="15" t="s">
        <v>22</v>
      </c>
      <c r="F3726" s="13" t="s">
        <v>4557</v>
      </c>
      <c r="G3726" s="26"/>
      <c r="H3726" s="7">
        <v>8.34</v>
      </c>
      <c r="I3726" s="27">
        <v>2.06</v>
      </c>
      <c r="J3726" s="27">
        <v>6.28</v>
      </c>
      <c r="K3726" s="7">
        <v>0</v>
      </c>
      <c r="L3726" s="11">
        <f t="shared" si="298"/>
        <v>4614940</v>
      </c>
      <c r="M3726" s="12">
        <f t="shared" si="299"/>
        <v>1404074</v>
      </c>
      <c r="N3726" s="12">
        <f t="shared" si="297"/>
        <v>3632088.2</v>
      </c>
    </row>
    <row r="3727" spans="1:14" ht="42.75" x14ac:dyDescent="0.2">
      <c r="A3727" s="25">
        <v>704055</v>
      </c>
      <c r="B3727" s="15" t="s">
        <v>4019</v>
      </c>
      <c r="C3727" s="15" t="s">
        <v>4546</v>
      </c>
      <c r="D3727" s="15" t="s">
        <v>4546</v>
      </c>
      <c r="E3727" s="15" t="s">
        <v>22</v>
      </c>
      <c r="F3727" s="13" t="s">
        <v>4558</v>
      </c>
      <c r="G3727" s="26"/>
      <c r="H3727" s="7">
        <v>8.34</v>
      </c>
      <c r="I3727" s="27">
        <v>2.06</v>
      </c>
      <c r="J3727" s="27">
        <v>6.28</v>
      </c>
      <c r="K3727" s="7">
        <v>0</v>
      </c>
      <c r="L3727" s="11">
        <f t="shared" si="298"/>
        <v>4614940</v>
      </c>
      <c r="M3727" s="12">
        <f t="shared" si="299"/>
        <v>1404074</v>
      </c>
      <c r="N3727" s="12">
        <f t="shared" si="297"/>
        <v>3632088.2</v>
      </c>
    </row>
    <row r="3728" spans="1:14" ht="28.5" x14ac:dyDescent="0.2">
      <c r="A3728" s="25">
        <v>704060</v>
      </c>
      <c r="B3728" s="15" t="s">
        <v>4019</v>
      </c>
      <c r="C3728" s="15" t="s">
        <v>4546</v>
      </c>
      <c r="D3728" s="15" t="s">
        <v>4546</v>
      </c>
      <c r="E3728" s="15" t="s">
        <v>22</v>
      </c>
      <c r="F3728" s="13" t="s">
        <v>4559</v>
      </c>
      <c r="G3728" s="26"/>
      <c r="H3728" s="7">
        <v>8.34</v>
      </c>
      <c r="I3728" s="27">
        <v>2.06</v>
      </c>
      <c r="J3728" s="27">
        <v>6.28</v>
      </c>
      <c r="K3728" s="7">
        <v>0</v>
      </c>
      <c r="L3728" s="11">
        <f t="shared" si="298"/>
        <v>4614940</v>
      </c>
      <c r="M3728" s="12">
        <f t="shared" si="299"/>
        <v>1404074</v>
      </c>
      <c r="N3728" s="12">
        <f t="shared" si="297"/>
        <v>3632088.2</v>
      </c>
    </row>
    <row r="3729" spans="1:14" ht="28.5" x14ac:dyDescent="0.2">
      <c r="A3729" s="25">
        <v>704065</v>
      </c>
      <c r="B3729" s="15" t="s">
        <v>4019</v>
      </c>
      <c r="C3729" s="15" t="s">
        <v>4546</v>
      </c>
      <c r="D3729" s="15" t="s">
        <v>4546</v>
      </c>
      <c r="E3729" s="15" t="s">
        <v>22</v>
      </c>
      <c r="F3729" s="13" t="s">
        <v>4560</v>
      </c>
      <c r="G3729" s="26"/>
      <c r="H3729" s="7">
        <v>10.35</v>
      </c>
      <c r="I3729" s="27">
        <v>3.01</v>
      </c>
      <c r="J3729" s="27">
        <v>7.34</v>
      </c>
      <c r="K3729" s="7">
        <v>0</v>
      </c>
      <c r="L3729" s="11">
        <f t="shared" si="298"/>
        <v>5560730</v>
      </c>
      <c r="M3729" s="12">
        <f t="shared" si="299"/>
        <v>1722919</v>
      </c>
      <c r="N3729" s="12">
        <f t="shared" si="297"/>
        <v>4354686.7</v>
      </c>
    </row>
    <row r="3730" spans="1:14" ht="28.5" x14ac:dyDescent="0.2">
      <c r="A3730" s="25">
        <v>704070</v>
      </c>
      <c r="B3730" s="15" t="s">
        <v>4019</v>
      </c>
      <c r="C3730" s="15" t="s">
        <v>4546</v>
      </c>
      <c r="D3730" s="15" t="s">
        <v>4546</v>
      </c>
      <c r="E3730" s="15" t="s">
        <v>22</v>
      </c>
      <c r="F3730" s="13" t="s">
        <v>4561</v>
      </c>
      <c r="G3730" s="26"/>
      <c r="H3730" s="7">
        <v>10.35</v>
      </c>
      <c r="I3730" s="27">
        <v>3.01</v>
      </c>
      <c r="J3730" s="27">
        <v>7.34</v>
      </c>
      <c r="K3730" s="7">
        <v>0</v>
      </c>
      <c r="L3730" s="11">
        <f t="shared" si="298"/>
        <v>5560730</v>
      </c>
      <c r="M3730" s="12">
        <f t="shared" si="299"/>
        <v>1722919</v>
      </c>
      <c r="N3730" s="12">
        <f t="shared" si="297"/>
        <v>4354686.7</v>
      </c>
    </row>
    <row r="3731" spans="1:14" ht="28.5" x14ac:dyDescent="0.2">
      <c r="A3731" s="25">
        <v>704075</v>
      </c>
      <c r="B3731" s="15" t="s">
        <v>4019</v>
      </c>
      <c r="C3731" s="15" t="s">
        <v>4546</v>
      </c>
      <c r="D3731" s="15" t="s">
        <v>4546</v>
      </c>
      <c r="E3731" s="15" t="s">
        <v>22</v>
      </c>
      <c r="F3731" s="13" t="s">
        <v>4562</v>
      </c>
      <c r="G3731" s="26"/>
      <c r="H3731" s="7">
        <v>10.35</v>
      </c>
      <c r="I3731" s="27">
        <v>3.01</v>
      </c>
      <c r="J3731" s="27">
        <v>7.34</v>
      </c>
      <c r="K3731" s="7">
        <v>0</v>
      </c>
      <c r="L3731" s="11">
        <f t="shared" si="298"/>
        <v>5560730</v>
      </c>
      <c r="M3731" s="12">
        <f t="shared" si="299"/>
        <v>1722919</v>
      </c>
      <c r="N3731" s="12">
        <f t="shared" si="297"/>
        <v>4354686.7</v>
      </c>
    </row>
    <row r="3732" spans="1:14" ht="28.5" x14ac:dyDescent="0.2">
      <c r="A3732" s="25">
        <v>704080</v>
      </c>
      <c r="B3732" s="15" t="s">
        <v>4019</v>
      </c>
      <c r="C3732" s="15" t="s">
        <v>4546</v>
      </c>
      <c r="D3732" s="15" t="s">
        <v>4546</v>
      </c>
      <c r="E3732" s="15" t="s">
        <v>22</v>
      </c>
      <c r="F3732" s="13" t="s">
        <v>4563</v>
      </c>
      <c r="G3732" s="26"/>
      <c r="H3732" s="7">
        <v>10.35</v>
      </c>
      <c r="I3732" s="27">
        <v>3.01</v>
      </c>
      <c r="J3732" s="27">
        <v>7.34</v>
      </c>
      <c r="K3732" s="7">
        <v>0</v>
      </c>
      <c r="L3732" s="11">
        <f t="shared" si="298"/>
        <v>5560730</v>
      </c>
      <c r="M3732" s="12">
        <f t="shared" si="299"/>
        <v>1722919</v>
      </c>
      <c r="N3732" s="12">
        <f t="shared" si="297"/>
        <v>4354686.7</v>
      </c>
    </row>
    <row r="3733" spans="1:14" ht="28.5" x14ac:dyDescent="0.2">
      <c r="A3733" s="25">
        <v>704085</v>
      </c>
      <c r="B3733" s="15" t="s">
        <v>4019</v>
      </c>
      <c r="C3733" s="15" t="s">
        <v>4546</v>
      </c>
      <c r="D3733" s="15" t="s">
        <v>4546</v>
      </c>
      <c r="E3733" s="15" t="s">
        <v>22</v>
      </c>
      <c r="F3733" s="13" t="s">
        <v>4564</v>
      </c>
      <c r="G3733" s="26"/>
      <c r="H3733" s="7">
        <v>10.35</v>
      </c>
      <c r="I3733" s="27">
        <v>3.01</v>
      </c>
      <c r="J3733" s="27">
        <v>7.34</v>
      </c>
      <c r="K3733" s="7">
        <v>0</v>
      </c>
      <c r="L3733" s="11">
        <f t="shared" si="298"/>
        <v>5560730</v>
      </c>
      <c r="M3733" s="12">
        <f t="shared" si="299"/>
        <v>1722919</v>
      </c>
      <c r="N3733" s="12">
        <f t="shared" si="297"/>
        <v>4354686.7</v>
      </c>
    </row>
    <row r="3734" spans="1:14" ht="28.5" x14ac:dyDescent="0.2">
      <c r="A3734" s="25">
        <v>704090</v>
      </c>
      <c r="B3734" s="15" t="s">
        <v>4019</v>
      </c>
      <c r="C3734" s="15" t="s">
        <v>4546</v>
      </c>
      <c r="D3734" s="15" t="s">
        <v>4546</v>
      </c>
      <c r="E3734" s="15" t="s">
        <v>22</v>
      </c>
      <c r="F3734" s="13" t="s">
        <v>4565</v>
      </c>
      <c r="G3734" s="26"/>
      <c r="H3734" s="7">
        <v>10.35</v>
      </c>
      <c r="I3734" s="27">
        <v>3.01</v>
      </c>
      <c r="J3734" s="27">
        <v>7.34</v>
      </c>
      <c r="K3734" s="7">
        <v>0</v>
      </c>
      <c r="L3734" s="11">
        <f t="shared" si="298"/>
        <v>5560730</v>
      </c>
      <c r="M3734" s="12">
        <f t="shared" si="299"/>
        <v>1722919</v>
      </c>
      <c r="N3734" s="12">
        <f t="shared" si="297"/>
        <v>4354686.7</v>
      </c>
    </row>
    <row r="3735" spans="1:14" ht="28.5" x14ac:dyDescent="0.2">
      <c r="A3735" s="25">
        <v>704095</v>
      </c>
      <c r="B3735" s="15" t="s">
        <v>4019</v>
      </c>
      <c r="C3735" s="15" t="s">
        <v>4546</v>
      </c>
      <c r="D3735" s="15" t="s">
        <v>4546</v>
      </c>
      <c r="E3735" s="15" t="s">
        <v>22</v>
      </c>
      <c r="F3735" s="13" t="s">
        <v>4566</v>
      </c>
      <c r="G3735" s="26"/>
      <c r="H3735" s="7">
        <v>10.35</v>
      </c>
      <c r="I3735" s="27">
        <v>3.01</v>
      </c>
      <c r="J3735" s="27">
        <v>7.34</v>
      </c>
      <c r="K3735" s="7">
        <v>0</v>
      </c>
      <c r="L3735" s="11">
        <f t="shared" si="298"/>
        <v>5560730</v>
      </c>
      <c r="M3735" s="12">
        <f t="shared" si="299"/>
        <v>1722919</v>
      </c>
      <c r="N3735" s="12">
        <f t="shared" si="297"/>
        <v>4354686.7</v>
      </c>
    </row>
    <row r="3736" spans="1:14" ht="28.5" x14ac:dyDescent="0.2">
      <c r="A3736" s="25">
        <v>704100</v>
      </c>
      <c r="B3736" s="15" t="s">
        <v>4019</v>
      </c>
      <c r="C3736" s="15" t="s">
        <v>4546</v>
      </c>
      <c r="D3736" s="15" t="s">
        <v>4546</v>
      </c>
      <c r="E3736" s="15" t="s">
        <v>22</v>
      </c>
      <c r="F3736" s="13" t="s">
        <v>4567</v>
      </c>
      <c r="G3736" s="26"/>
      <c r="H3736" s="7">
        <v>10.35</v>
      </c>
      <c r="I3736" s="27">
        <v>3.01</v>
      </c>
      <c r="J3736" s="27">
        <v>7.34</v>
      </c>
      <c r="K3736" s="7">
        <v>0</v>
      </c>
      <c r="L3736" s="11">
        <f t="shared" si="298"/>
        <v>5560730</v>
      </c>
      <c r="M3736" s="12">
        <f t="shared" si="299"/>
        <v>1722919</v>
      </c>
      <c r="N3736" s="12">
        <f t="shared" si="297"/>
        <v>4354686.7</v>
      </c>
    </row>
    <row r="3737" spans="1:14" ht="42.75" x14ac:dyDescent="0.2">
      <c r="A3737" s="25">
        <v>704105</v>
      </c>
      <c r="B3737" s="15" t="s">
        <v>4019</v>
      </c>
      <c r="C3737" s="15" t="s">
        <v>4546</v>
      </c>
      <c r="D3737" s="15" t="s">
        <v>4546</v>
      </c>
      <c r="E3737" s="15" t="s">
        <v>22</v>
      </c>
      <c r="F3737" s="13" t="s">
        <v>4568</v>
      </c>
      <c r="G3737" s="26"/>
      <c r="H3737" s="7">
        <v>10.35</v>
      </c>
      <c r="I3737" s="27">
        <v>3.01</v>
      </c>
      <c r="J3737" s="27">
        <v>7.34</v>
      </c>
      <c r="K3737" s="7">
        <v>0</v>
      </c>
      <c r="L3737" s="11">
        <f t="shared" si="298"/>
        <v>5560730</v>
      </c>
      <c r="M3737" s="12">
        <f t="shared" si="299"/>
        <v>1722919</v>
      </c>
      <c r="N3737" s="12">
        <f t="shared" si="297"/>
        <v>4354686.7</v>
      </c>
    </row>
    <row r="3738" spans="1:14" ht="42.75" x14ac:dyDescent="0.2">
      <c r="A3738" s="25">
        <v>704110</v>
      </c>
      <c r="B3738" s="15" t="s">
        <v>4019</v>
      </c>
      <c r="C3738" s="15" t="s">
        <v>4546</v>
      </c>
      <c r="D3738" s="15" t="s">
        <v>4546</v>
      </c>
      <c r="E3738" s="15" t="s">
        <v>22</v>
      </c>
      <c r="F3738" s="13" t="s">
        <v>4569</v>
      </c>
      <c r="G3738" s="26"/>
      <c r="H3738" s="7">
        <v>10.35</v>
      </c>
      <c r="I3738" s="27">
        <v>3.01</v>
      </c>
      <c r="J3738" s="27">
        <v>7.34</v>
      </c>
      <c r="K3738" s="7">
        <v>0</v>
      </c>
      <c r="L3738" s="11">
        <f t="shared" si="298"/>
        <v>5560730</v>
      </c>
      <c r="M3738" s="12">
        <f t="shared" si="299"/>
        <v>1722919</v>
      </c>
      <c r="N3738" s="12">
        <f t="shared" si="297"/>
        <v>4354686.7</v>
      </c>
    </row>
    <row r="3739" spans="1:14" ht="28.5" x14ac:dyDescent="0.2">
      <c r="A3739" s="25">
        <v>704115</v>
      </c>
      <c r="B3739" s="15" t="s">
        <v>4019</v>
      </c>
      <c r="C3739" s="15" t="s">
        <v>4546</v>
      </c>
      <c r="D3739" s="15" t="s">
        <v>4546</v>
      </c>
      <c r="E3739" s="15" t="s">
        <v>22</v>
      </c>
      <c r="F3739" s="13" t="s">
        <v>4570</v>
      </c>
      <c r="G3739" s="26"/>
      <c r="H3739" s="7">
        <v>10.35</v>
      </c>
      <c r="I3739" s="27">
        <v>3.01</v>
      </c>
      <c r="J3739" s="27">
        <v>7.34</v>
      </c>
      <c r="K3739" s="7">
        <v>0</v>
      </c>
      <c r="L3739" s="11">
        <f t="shared" si="298"/>
        <v>5560730</v>
      </c>
      <c r="M3739" s="12">
        <f t="shared" si="299"/>
        <v>1722919</v>
      </c>
      <c r="N3739" s="12">
        <f t="shared" si="297"/>
        <v>4354686.7</v>
      </c>
    </row>
    <row r="3740" spans="1:14" ht="28.5" x14ac:dyDescent="0.2">
      <c r="A3740" s="25">
        <v>704120</v>
      </c>
      <c r="B3740" s="15" t="s">
        <v>4019</v>
      </c>
      <c r="C3740" s="15" t="s">
        <v>4546</v>
      </c>
      <c r="D3740" s="15" t="s">
        <v>4546</v>
      </c>
      <c r="E3740" s="15" t="s">
        <v>22</v>
      </c>
      <c r="F3740" s="13" t="s">
        <v>4571</v>
      </c>
      <c r="G3740" s="26"/>
      <c r="H3740" s="7">
        <v>14.33</v>
      </c>
      <c r="I3740" s="27">
        <v>3.86</v>
      </c>
      <c r="J3740" s="27">
        <v>10.47</v>
      </c>
      <c r="K3740" s="7">
        <v>0</v>
      </c>
      <c r="L3740" s="11">
        <f t="shared" si="298"/>
        <v>7811900</v>
      </c>
      <c r="M3740" s="12">
        <f t="shared" si="299"/>
        <v>2398704</v>
      </c>
      <c r="N3740" s="12">
        <f t="shared" si="297"/>
        <v>6132807.2000000002</v>
      </c>
    </row>
    <row r="3741" spans="1:14" ht="28.5" x14ac:dyDescent="0.2">
      <c r="A3741" s="25">
        <v>704125</v>
      </c>
      <c r="B3741" s="15" t="s">
        <v>4019</v>
      </c>
      <c r="C3741" s="15" t="s">
        <v>4546</v>
      </c>
      <c r="D3741" s="15" t="s">
        <v>4546</v>
      </c>
      <c r="E3741" s="15" t="s">
        <v>22</v>
      </c>
      <c r="F3741" s="13" t="s">
        <v>4572</v>
      </c>
      <c r="G3741" s="26"/>
      <c r="H3741" s="7">
        <v>14.33</v>
      </c>
      <c r="I3741" s="27">
        <v>3.86</v>
      </c>
      <c r="J3741" s="27">
        <v>10.47</v>
      </c>
      <c r="K3741" s="7">
        <v>0</v>
      </c>
      <c r="L3741" s="11">
        <f t="shared" si="298"/>
        <v>7811900</v>
      </c>
      <c r="M3741" s="12">
        <f t="shared" si="299"/>
        <v>2398704</v>
      </c>
      <c r="N3741" s="12">
        <f t="shared" si="297"/>
        <v>6132807.2000000002</v>
      </c>
    </row>
    <row r="3742" spans="1:14" ht="28.5" x14ac:dyDescent="0.2">
      <c r="A3742" s="25">
        <v>704130</v>
      </c>
      <c r="B3742" s="15" t="s">
        <v>4019</v>
      </c>
      <c r="C3742" s="15" t="s">
        <v>4546</v>
      </c>
      <c r="D3742" s="15" t="s">
        <v>4546</v>
      </c>
      <c r="E3742" s="15" t="s">
        <v>22</v>
      </c>
      <c r="F3742" s="13" t="s">
        <v>4573</v>
      </c>
      <c r="G3742" s="26"/>
      <c r="H3742" s="7">
        <v>14.33</v>
      </c>
      <c r="I3742" s="27">
        <v>3.86</v>
      </c>
      <c r="J3742" s="27">
        <v>10.47</v>
      </c>
      <c r="K3742" s="7">
        <v>0</v>
      </c>
      <c r="L3742" s="11">
        <f t="shared" si="298"/>
        <v>7811900</v>
      </c>
      <c r="M3742" s="12">
        <f t="shared" si="299"/>
        <v>2398704</v>
      </c>
      <c r="N3742" s="12">
        <f t="shared" si="297"/>
        <v>6132807.2000000002</v>
      </c>
    </row>
    <row r="3743" spans="1:14" ht="28.5" x14ac:dyDescent="0.2">
      <c r="A3743" s="25">
        <v>704135</v>
      </c>
      <c r="B3743" s="15" t="s">
        <v>4019</v>
      </c>
      <c r="C3743" s="15" t="s">
        <v>4546</v>
      </c>
      <c r="D3743" s="15" t="s">
        <v>4546</v>
      </c>
      <c r="E3743" s="15" t="s">
        <v>22</v>
      </c>
      <c r="F3743" s="13" t="s">
        <v>4574</v>
      </c>
      <c r="G3743" s="26"/>
      <c r="H3743" s="7">
        <v>17.190000000000001</v>
      </c>
      <c r="I3743" s="27">
        <v>4.63</v>
      </c>
      <c r="J3743" s="27">
        <v>12.56</v>
      </c>
      <c r="K3743" s="7">
        <v>0</v>
      </c>
      <c r="L3743" s="11">
        <f t="shared" si="298"/>
        <v>9371150</v>
      </c>
      <c r="M3743" s="12">
        <f t="shared" si="299"/>
        <v>2877457</v>
      </c>
      <c r="N3743" s="12">
        <f t="shared" si="297"/>
        <v>7356930.0999999996</v>
      </c>
    </row>
    <row r="3744" spans="1:14" ht="28.5" x14ac:dyDescent="0.2">
      <c r="A3744" s="25">
        <v>704140</v>
      </c>
      <c r="B3744" s="15" t="s">
        <v>4019</v>
      </c>
      <c r="C3744" s="15" t="s">
        <v>4546</v>
      </c>
      <c r="D3744" s="15" t="s">
        <v>4546</v>
      </c>
      <c r="E3744" s="15" t="s">
        <v>22</v>
      </c>
      <c r="F3744" s="13" t="s">
        <v>4575</v>
      </c>
      <c r="G3744" s="26"/>
      <c r="H3744" s="7">
        <v>14.33</v>
      </c>
      <c r="I3744" s="27">
        <v>3.86</v>
      </c>
      <c r="J3744" s="27">
        <v>10.47</v>
      </c>
      <c r="K3744" s="7">
        <v>0</v>
      </c>
      <c r="L3744" s="11">
        <f t="shared" si="298"/>
        <v>7811900</v>
      </c>
      <c r="M3744" s="12">
        <f t="shared" si="299"/>
        <v>2398704</v>
      </c>
      <c r="N3744" s="12">
        <f t="shared" si="297"/>
        <v>6132807.2000000002</v>
      </c>
    </row>
    <row r="3745" spans="1:14" ht="28.5" x14ac:dyDescent="0.2">
      <c r="A3745" s="25">
        <v>704145</v>
      </c>
      <c r="B3745" s="15" t="s">
        <v>4019</v>
      </c>
      <c r="C3745" s="15" t="s">
        <v>4546</v>
      </c>
      <c r="D3745" s="15" t="s">
        <v>4546</v>
      </c>
      <c r="E3745" s="15" t="s">
        <v>22</v>
      </c>
      <c r="F3745" s="13" t="s">
        <v>4576</v>
      </c>
      <c r="G3745" s="26"/>
      <c r="H3745" s="7">
        <v>14.33</v>
      </c>
      <c r="I3745" s="27">
        <v>3.86</v>
      </c>
      <c r="J3745" s="27">
        <v>10.47</v>
      </c>
      <c r="K3745" s="7">
        <v>0</v>
      </c>
      <c r="L3745" s="11">
        <f t="shared" si="298"/>
        <v>7811900</v>
      </c>
      <c r="M3745" s="12">
        <f t="shared" si="299"/>
        <v>2398704</v>
      </c>
      <c r="N3745" s="12">
        <f t="shared" si="297"/>
        <v>6132807.2000000002</v>
      </c>
    </row>
    <row r="3746" spans="1:14" ht="28.5" x14ac:dyDescent="0.2">
      <c r="A3746" s="25">
        <v>704150</v>
      </c>
      <c r="B3746" s="15" t="s">
        <v>4019</v>
      </c>
      <c r="C3746" s="15" t="s">
        <v>4546</v>
      </c>
      <c r="D3746" s="15" t="s">
        <v>4546</v>
      </c>
      <c r="E3746" s="15" t="s">
        <v>22</v>
      </c>
      <c r="F3746" s="13" t="s">
        <v>4577</v>
      </c>
      <c r="G3746" s="26"/>
      <c r="H3746" s="7">
        <v>14.33</v>
      </c>
      <c r="I3746" s="27">
        <v>3.86</v>
      </c>
      <c r="J3746" s="27">
        <v>10.47</v>
      </c>
      <c r="K3746" s="7">
        <v>0</v>
      </c>
      <c r="L3746" s="11">
        <f t="shared" si="298"/>
        <v>7811900</v>
      </c>
      <c r="M3746" s="12">
        <f t="shared" si="299"/>
        <v>2398704</v>
      </c>
      <c r="N3746" s="12">
        <f t="shared" si="297"/>
        <v>6132807.2000000002</v>
      </c>
    </row>
    <row r="3747" spans="1:14" ht="28.5" x14ac:dyDescent="0.2">
      <c r="A3747" s="25">
        <v>704155</v>
      </c>
      <c r="B3747" s="15" t="s">
        <v>4019</v>
      </c>
      <c r="C3747" s="15" t="s">
        <v>4546</v>
      </c>
      <c r="D3747" s="15" t="s">
        <v>4546</v>
      </c>
      <c r="E3747" s="15" t="s">
        <v>22</v>
      </c>
      <c r="F3747" s="13" t="s">
        <v>4578</v>
      </c>
      <c r="G3747" s="26"/>
      <c r="H3747" s="7">
        <v>14.33</v>
      </c>
      <c r="I3747" s="27">
        <v>3.86</v>
      </c>
      <c r="J3747" s="27">
        <v>10.47</v>
      </c>
      <c r="K3747" s="7">
        <v>0</v>
      </c>
      <c r="L3747" s="11">
        <f t="shared" si="298"/>
        <v>7811900</v>
      </c>
      <c r="M3747" s="12">
        <f t="shared" si="299"/>
        <v>2398704</v>
      </c>
      <c r="N3747" s="12">
        <f t="shared" si="297"/>
        <v>6132807.2000000002</v>
      </c>
    </row>
    <row r="3748" spans="1:14" ht="28.5" x14ac:dyDescent="0.2">
      <c r="A3748" s="25">
        <v>704160</v>
      </c>
      <c r="B3748" s="15" t="s">
        <v>4019</v>
      </c>
      <c r="C3748" s="15" t="s">
        <v>4546</v>
      </c>
      <c r="D3748" s="15" t="s">
        <v>4546</v>
      </c>
      <c r="E3748" s="15" t="s">
        <v>22</v>
      </c>
      <c r="F3748" s="13" t="s">
        <v>4579</v>
      </c>
      <c r="G3748" s="26"/>
      <c r="H3748" s="7">
        <v>14.33</v>
      </c>
      <c r="I3748" s="27">
        <v>3.86</v>
      </c>
      <c r="J3748" s="27">
        <v>10.47</v>
      </c>
      <c r="K3748" s="7">
        <v>0</v>
      </c>
      <c r="L3748" s="11">
        <f t="shared" si="298"/>
        <v>7811900</v>
      </c>
      <c r="M3748" s="12">
        <f t="shared" si="299"/>
        <v>2398704</v>
      </c>
      <c r="N3748" s="12">
        <f t="shared" si="297"/>
        <v>6132807.2000000002</v>
      </c>
    </row>
    <row r="3749" spans="1:14" ht="42.75" x14ac:dyDescent="0.2">
      <c r="A3749" s="25">
        <v>704165</v>
      </c>
      <c r="B3749" s="15" t="s">
        <v>4019</v>
      </c>
      <c r="C3749" s="15" t="s">
        <v>4546</v>
      </c>
      <c r="D3749" s="15" t="s">
        <v>4546</v>
      </c>
      <c r="E3749" s="15" t="s">
        <v>22</v>
      </c>
      <c r="F3749" s="13" t="s">
        <v>4580</v>
      </c>
      <c r="G3749" s="26"/>
      <c r="H3749" s="7">
        <v>14.33</v>
      </c>
      <c r="I3749" s="27">
        <v>3.86</v>
      </c>
      <c r="J3749" s="27">
        <v>10.47</v>
      </c>
      <c r="K3749" s="7">
        <v>0</v>
      </c>
      <c r="L3749" s="11">
        <f t="shared" si="298"/>
        <v>7811900</v>
      </c>
      <c r="M3749" s="12">
        <f t="shared" si="299"/>
        <v>2398704</v>
      </c>
      <c r="N3749" s="12">
        <f t="shared" si="297"/>
        <v>6132807.2000000002</v>
      </c>
    </row>
    <row r="3750" spans="1:14" ht="28.5" x14ac:dyDescent="0.2">
      <c r="A3750" s="25">
        <v>704170</v>
      </c>
      <c r="B3750" s="15" t="s">
        <v>4019</v>
      </c>
      <c r="C3750" s="15" t="s">
        <v>4546</v>
      </c>
      <c r="D3750" s="15" t="s">
        <v>4546</v>
      </c>
      <c r="E3750" s="15" t="s">
        <v>22</v>
      </c>
      <c r="F3750" s="13" t="s">
        <v>4581</v>
      </c>
      <c r="G3750" s="26"/>
      <c r="H3750" s="7">
        <v>14.33</v>
      </c>
      <c r="I3750" s="27">
        <v>3.86</v>
      </c>
      <c r="J3750" s="27">
        <v>10.47</v>
      </c>
      <c r="K3750" s="7">
        <v>0</v>
      </c>
      <c r="L3750" s="11">
        <f t="shared" si="298"/>
        <v>7811900</v>
      </c>
      <c r="M3750" s="12">
        <f t="shared" si="299"/>
        <v>2398704</v>
      </c>
      <c r="N3750" s="12">
        <f t="shared" si="297"/>
        <v>6132807.2000000002</v>
      </c>
    </row>
    <row r="3751" spans="1:14" ht="28.5" x14ac:dyDescent="0.2">
      <c r="A3751" s="25">
        <v>704175</v>
      </c>
      <c r="B3751" s="15" t="s">
        <v>4019</v>
      </c>
      <c r="C3751" s="15" t="s">
        <v>4546</v>
      </c>
      <c r="D3751" s="15" t="s">
        <v>4546</v>
      </c>
      <c r="E3751" s="15" t="s">
        <v>22</v>
      </c>
      <c r="F3751" s="13" t="s">
        <v>4582</v>
      </c>
      <c r="G3751" s="26"/>
      <c r="H3751" s="7">
        <v>14.33</v>
      </c>
      <c r="I3751" s="27">
        <v>3.86</v>
      </c>
      <c r="J3751" s="27">
        <v>10.47</v>
      </c>
      <c r="K3751" s="7">
        <v>0</v>
      </c>
      <c r="L3751" s="11">
        <f t="shared" si="298"/>
        <v>7811900</v>
      </c>
      <c r="M3751" s="12">
        <f t="shared" si="299"/>
        <v>2398704</v>
      </c>
      <c r="N3751" s="12">
        <f t="shared" si="297"/>
        <v>6132807.2000000002</v>
      </c>
    </row>
    <row r="3752" spans="1:14" ht="42.75" x14ac:dyDescent="0.2">
      <c r="A3752" s="25">
        <v>704180</v>
      </c>
      <c r="B3752" s="15" t="s">
        <v>4019</v>
      </c>
      <c r="C3752" s="15" t="s">
        <v>4546</v>
      </c>
      <c r="D3752" s="15" t="s">
        <v>4546</v>
      </c>
      <c r="E3752" s="15" t="s">
        <v>22</v>
      </c>
      <c r="F3752" s="13" t="s">
        <v>4583</v>
      </c>
      <c r="G3752" s="26"/>
      <c r="H3752" s="7">
        <v>14.33</v>
      </c>
      <c r="I3752" s="27">
        <v>3.86</v>
      </c>
      <c r="J3752" s="27">
        <v>10.47</v>
      </c>
      <c r="K3752" s="7">
        <v>0</v>
      </c>
      <c r="L3752" s="11">
        <f t="shared" si="298"/>
        <v>7811900</v>
      </c>
      <c r="M3752" s="12">
        <f t="shared" si="299"/>
        <v>2398704</v>
      </c>
      <c r="N3752" s="12">
        <f t="shared" si="297"/>
        <v>6132807.2000000002</v>
      </c>
    </row>
    <row r="3753" spans="1:14" ht="42.75" x14ac:dyDescent="0.2">
      <c r="A3753" s="25">
        <v>704185</v>
      </c>
      <c r="B3753" s="15" t="s">
        <v>4019</v>
      </c>
      <c r="C3753" s="15" t="s">
        <v>4546</v>
      </c>
      <c r="D3753" s="15" t="s">
        <v>4546</v>
      </c>
      <c r="E3753" s="15" t="s">
        <v>22</v>
      </c>
      <c r="F3753" s="13" t="s">
        <v>4584</v>
      </c>
      <c r="G3753" s="26"/>
      <c r="H3753" s="7">
        <v>14.33</v>
      </c>
      <c r="I3753" s="27">
        <v>3.86</v>
      </c>
      <c r="J3753" s="27">
        <v>10.47</v>
      </c>
      <c r="K3753" s="7">
        <v>0</v>
      </c>
      <c r="L3753" s="11">
        <f t="shared" si="298"/>
        <v>7811900</v>
      </c>
      <c r="M3753" s="12">
        <f t="shared" si="299"/>
        <v>2398704</v>
      </c>
      <c r="N3753" s="12">
        <f t="shared" si="297"/>
        <v>6132807.2000000002</v>
      </c>
    </row>
    <row r="3754" spans="1:14" ht="42.75" x14ac:dyDescent="0.2">
      <c r="A3754" s="25">
        <v>704190</v>
      </c>
      <c r="B3754" s="15" t="s">
        <v>4019</v>
      </c>
      <c r="C3754" s="15" t="s">
        <v>4546</v>
      </c>
      <c r="D3754" s="15" t="s">
        <v>4546</v>
      </c>
      <c r="E3754" s="15" t="s">
        <v>22</v>
      </c>
      <c r="F3754" s="13" t="s">
        <v>4585</v>
      </c>
      <c r="G3754" s="26"/>
      <c r="H3754" s="7">
        <v>14.33</v>
      </c>
      <c r="I3754" s="27">
        <v>3.86</v>
      </c>
      <c r="J3754" s="27">
        <v>10.47</v>
      </c>
      <c r="K3754" s="7">
        <v>0</v>
      </c>
      <c r="L3754" s="11">
        <f t="shared" si="298"/>
        <v>7811900</v>
      </c>
      <c r="M3754" s="12">
        <f t="shared" si="299"/>
        <v>2398704</v>
      </c>
      <c r="N3754" s="12">
        <f t="shared" si="297"/>
        <v>6132807.2000000002</v>
      </c>
    </row>
    <row r="3755" spans="1:14" ht="28.5" x14ac:dyDescent="0.2">
      <c r="A3755" s="25">
        <v>704195</v>
      </c>
      <c r="B3755" s="15" t="s">
        <v>4019</v>
      </c>
      <c r="C3755" s="15" t="s">
        <v>4546</v>
      </c>
      <c r="D3755" s="15" t="s">
        <v>4546</v>
      </c>
      <c r="E3755" s="15" t="s">
        <v>22</v>
      </c>
      <c r="F3755" s="13" t="s">
        <v>4586</v>
      </c>
      <c r="G3755" s="26"/>
      <c r="H3755" s="7">
        <v>14.33</v>
      </c>
      <c r="I3755" s="27">
        <v>3.86</v>
      </c>
      <c r="J3755" s="27">
        <v>10.47</v>
      </c>
      <c r="K3755" s="7">
        <v>0</v>
      </c>
      <c r="L3755" s="11">
        <f t="shared" si="298"/>
        <v>7811900</v>
      </c>
      <c r="M3755" s="12">
        <f t="shared" si="299"/>
        <v>2398704</v>
      </c>
      <c r="N3755" s="12">
        <f t="shared" si="297"/>
        <v>6132807.2000000002</v>
      </c>
    </row>
    <row r="3756" spans="1:14" ht="28.5" x14ac:dyDescent="0.2">
      <c r="A3756" s="25">
        <v>704200</v>
      </c>
      <c r="B3756" s="15" t="s">
        <v>4019</v>
      </c>
      <c r="C3756" s="15" t="s">
        <v>4546</v>
      </c>
      <c r="D3756" s="15" t="s">
        <v>4546</v>
      </c>
      <c r="E3756" s="15" t="s">
        <v>22</v>
      </c>
      <c r="F3756" s="13" t="s">
        <v>4587</v>
      </c>
      <c r="G3756" s="26"/>
      <c r="H3756" s="7">
        <v>11.1</v>
      </c>
      <c r="I3756" s="27">
        <v>3.76</v>
      </c>
      <c r="J3756" s="27">
        <v>7.34</v>
      </c>
      <c r="K3756" s="7">
        <v>0</v>
      </c>
      <c r="L3756" s="11">
        <f t="shared" si="298"/>
        <v>5768480</v>
      </c>
      <c r="M3756" s="12">
        <f t="shared" si="299"/>
        <v>1824844</v>
      </c>
      <c r="N3756" s="12">
        <f t="shared" si="297"/>
        <v>4491089.2</v>
      </c>
    </row>
    <row r="3757" spans="1:14" ht="28.5" x14ac:dyDescent="0.2">
      <c r="A3757" s="25">
        <v>704205</v>
      </c>
      <c r="B3757" s="15" t="s">
        <v>4019</v>
      </c>
      <c r="C3757" s="15" t="s">
        <v>4546</v>
      </c>
      <c r="D3757" s="15" t="s">
        <v>4546</v>
      </c>
      <c r="E3757" s="15" t="s">
        <v>22</v>
      </c>
      <c r="F3757" s="13" t="s">
        <v>4588</v>
      </c>
      <c r="G3757" s="26"/>
      <c r="H3757" s="7">
        <v>8.85</v>
      </c>
      <c r="I3757" s="27">
        <v>2.57</v>
      </c>
      <c r="J3757" s="27">
        <v>6.28</v>
      </c>
      <c r="K3757" s="7">
        <v>0</v>
      </c>
      <c r="L3757" s="11">
        <f t="shared" si="298"/>
        <v>4756210</v>
      </c>
      <c r="M3757" s="12">
        <f t="shared" si="299"/>
        <v>1473383</v>
      </c>
      <c r="N3757" s="12">
        <f t="shared" si="297"/>
        <v>3724841.9</v>
      </c>
    </row>
    <row r="3758" spans="1:14" ht="28.5" x14ac:dyDescent="0.2">
      <c r="A3758" s="25">
        <v>704210</v>
      </c>
      <c r="B3758" s="15" t="s">
        <v>4019</v>
      </c>
      <c r="C3758" s="15" t="s">
        <v>4546</v>
      </c>
      <c r="D3758" s="15" t="s">
        <v>4546</v>
      </c>
      <c r="E3758" s="15" t="s">
        <v>22</v>
      </c>
      <c r="F3758" s="13" t="s">
        <v>4589</v>
      </c>
      <c r="G3758" s="26" t="s">
        <v>4590</v>
      </c>
      <c r="H3758" s="7">
        <v>14.760000000000002</v>
      </c>
      <c r="I3758" s="27">
        <v>4.29</v>
      </c>
      <c r="J3758" s="27">
        <v>10.47</v>
      </c>
      <c r="K3758" s="7">
        <v>0</v>
      </c>
      <c r="L3758" s="11">
        <f t="shared" si="298"/>
        <v>7931010</v>
      </c>
      <c r="M3758" s="12">
        <f t="shared" si="299"/>
        <v>2457141</v>
      </c>
      <c r="N3758" s="12">
        <f t="shared" si="297"/>
        <v>6211011.2999999998</v>
      </c>
    </row>
    <row r="3759" spans="1:14" ht="28.5" x14ac:dyDescent="0.2">
      <c r="A3759" s="25">
        <v>704215</v>
      </c>
      <c r="B3759" s="15" t="s">
        <v>4019</v>
      </c>
      <c r="C3759" s="15" t="s">
        <v>4546</v>
      </c>
      <c r="D3759" s="15" t="s">
        <v>4546</v>
      </c>
      <c r="E3759" s="15" t="s">
        <v>22</v>
      </c>
      <c r="F3759" s="13" t="s">
        <v>4591</v>
      </c>
      <c r="G3759" s="26"/>
      <c r="H3759" s="7">
        <v>14.760000000000002</v>
      </c>
      <c r="I3759" s="27">
        <v>4.29</v>
      </c>
      <c r="J3759" s="27">
        <v>10.47</v>
      </c>
      <c r="K3759" s="7">
        <v>0</v>
      </c>
      <c r="L3759" s="11">
        <f t="shared" si="298"/>
        <v>7931010</v>
      </c>
      <c r="M3759" s="12">
        <f t="shared" si="299"/>
        <v>2457141</v>
      </c>
      <c r="N3759" s="12">
        <f t="shared" si="297"/>
        <v>6211011.2999999998</v>
      </c>
    </row>
    <row r="3760" spans="1:14" ht="28.5" x14ac:dyDescent="0.2">
      <c r="A3760" s="25">
        <v>704220</v>
      </c>
      <c r="B3760" s="15" t="s">
        <v>4019</v>
      </c>
      <c r="C3760" s="15" t="s">
        <v>4546</v>
      </c>
      <c r="D3760" s="15" t="s">
        <v>4546</v>
      </c>
      <c r="E3760" s="15" t="s">
        <v>22</v>
      </c>
      <c r="F3760" s="13" t="s">
        <v>4592</v>
      </c>
      <c r="G3760" s="26"/>
      <c r="H3760" s="7">
        <v>14.11</v>
      </c>
      <c r="I3760" s="27">
        <v>4.78</v>
      </c>
      <c r="J3760" s="27">
        <v>9.33</v>
      </c>
      <c r="K3760" s="7">
        <v>0</v>
      </c>
      <c r="L3760" s="11">
        <f t="shared" si="298"/>
        <v>7332580</v>
      </c>
      <c r="M3760" s="12">
        <f t="shared" si="299"/>
        <v>2319672</v>
      </c>
      <c r="N3760" s="12">
        <f t="shared" si="297"/>
        <v>5708809.5999999996</v>
      </c>
    </row>
    <row r="3761" spans="1:14" ht="28.5" x14ac:dyDescent="0.2">
      <c r="A3761" s="25">
        <v>704225</v>
      </c>
      <c r="B3761" s="15" t="s">
        <v>4019</v>
      </c>
      <c r="C3761" s="15" t="s">
        <v>4546</v>
      </c>
      <c r="D3761" s="15" t="s">
        <v>4546</v>
      </c>
      <c r="E3761" s="15" t="s">
        <v>22</v>
      </c>
      <c r="F3761" s="13" t="s">
        <v>4593</v>
      </c>
      <c r="G3761" s="26"/>
      <c r="H3761" s="7">
        <v>14.11</v>
      </c>
      <c r="I3761" s="27">
        <v>4.78</v>
      </c>
      <c r="J3761" s="27">
        <v>9.33</v>
      </c>
      <c r="K3761" s="7">
        <v>0</v>
      </c>
      <c r="L3761" s="11">
        <f t="shared" si="298"/>
        <v>7332580</v>
      </c>
      <c r="M3761" s="12">
        <f t="shared" si="299"/>
        <v>2319672</v>
      </c>
      <c r="N3761" s="12">
        <f t="shared" si="297"/>
        <v>5708809.5999999996</v>
      </c>
    </row>
    <row r="3762" spans="1:14" ht="42.75" x14ac:dyDescent="0.2">
      <c r="A3762" s="25">
        <v>704230</v>
      </c>
      <c r="B3762" s="15" t="s">
        <v>4019</v>
      </c>
      <c r="C3762" s="15" t="s">
        <v>4546</v>
      </c>
      <c r="D3762" s="15" t="s">
        <v>4546</v>
      </c>
      <c r="E3762" s="15" t="s">
        <v>22</v>
      </c>
      <c r="F3762" s="13" t="s">
        <v>4594</v>
      </c>
      <c r="G3762" s="26"/>
      <c r="H3762" s="7">
        <v>14.11</v>
      </c>
      <c r="I3762" s="27">
        <v>4.78</v>
      </c>
      <c r="J3762" s="27">
        <v>9.33</v>
      </c>
      <c r="K3762" s="7">
        <v>0</v>
      </c>
      <c r="L3762" s="11">
        <f t="shared" si="298"/>
        <v>7332580</v>
      </c>
      <c r="M3762" s="12">
        <f t="shared" si="299"/>
        <v>2319672</v>
      </c>
      <c r="N3762" s="12">
        <f t="shared" si="297"/>
        <v>5708809.5999999996</v>
      </c>
    </row>
    <row r="3763" spans="1:14" ht="28.5" x14ac:dyDescent="0.2">
      <c r="A3763" s="25">
        <v>704235</v>
      </c>
      <c r="B3763" s="15" t="s">
        <v>4019</v>
      </c>
      <c r="C3763" s="15" t="s">
        <v>4546</v>
      </c>
      <c r="D3763" s="15" t="s">
        <v>4546</v>
      </c>
      <c r="E3763" s="15" t="s">
        <v>22</v>
      </c>
      <c r="F3763" s="13" t="s">
        <v>4595</v>
      </c>
      <c r="G3763" s="26"/>
      <c r="H3763" s="7">
        <v>14.11</v>
      </c>
      <c r="I3763" s="27">
        <v>4.78</v>
      </c>
      <c r="J3763" s="27">
        <v>9.33</v>
      </c>
      <c r="K3763" s="7">
        <v>0</v>
      </c>
      <c r="L3763" s="11">
        <f t="shared" si="298"/>
        <v>7332580</v>
      </c>
      <c r="M3763" s="12">
        <f t="shared" si="299"/>
        <v>2319672</v>
      </c>
      <c r="N3763" s="12">
        <f t="shared" si="297"/>
        <v>5708809.5999999996</v>
      </c>
    </row>
    <row r="3764" spans="1:14" ht="28.5" x14ac:dyDescent="0.2">
      <c r="A3764" s="25">
        <v>704240</v>
      </c>
      <c r="B3764" s="15" t="s">
        <v>4019</v>
      </c>
      <c r="C3764" s="15" t="s">
        <v>4546</v>
      </c>
      <c r="D3764" s="15" t="s">
        <v>4546</v>
      </c>
      <c r="E3764" s="15" t="s">
        <v>22</v>
      </c>
      <c r="F3764" s="13" t="s">
        <v>4596</v>
      </c>
      <c r="G3764" s="26"/>
      <c r="H3764" s="7">
        <v>14.11</v>
      </c>
      <c r="I3764" s="27">
        <v>4.78</v>
      </c>
      <c r="J3764" s="27">
        <v>9.33</v>
      </c>
      <c r="K3764" s="7">
        <v>0</v>
      </c>
      <c r="L3764" s="11">
        <f t="shared" si="298"/>
        <v>7332580</v>
      </c>
      <c r="M3764" s="12">
        <f t="shared" si="299"/>
        <v>2319672</v>
      </c>
      <c r="N3764" s="12">
        <f t="shared" si="297"/>
        <v>5708809.5999999996</v>
      </c>
    </row>
    <row r="3765" spans="1:14" ht="28.5" x14ac:dyDescent="0.2">
      <c r="A3765" s="25">
        <v>704245</v>
      </c>
      <c r="B3765" s="15" t="s">
        <v>4019</v>
      </c>
      <c r="C3765" s="15" t="s">
        <v>4546</v>
      </c>
      <c r="D3765" s="15" t="s">
        <v>4546</v>
      </c>
      <c r="E3765" s="15" t="s">
        <v>22</v>
      </c>
      <c r="F3765" s="13" t="s">
        <v>4597</v>
      </c>
      <c r="G3765" s="26"/>
      <c r="H3765" s="7">
        <v>14.11</v>
      </c>
      <c r="I3765" s="27">
        <v>4.78</v>
      </c>
      <c r="J3765" s="27">
        <v>9.33</v>
      </c>
      <c r="K3765" s="7">
        <v>0</v>
      </c>
      <c r="L3765" s="11">
        <f t="shared" si="298"/>
        <v>7332580</v>
      </c>
      <c r="M3765" s="12">
        <f t="shared" si="299"/>
        <v>2319672</v>
      </c>
      <c r="N3765" s="12">
        <f t="shared" si="297"/>
        <v>5708809.5999999996</v>
      </c>
    </row>
    <row r="3766" spans="1:14" ht="28.5" x14ac:dyDescent="0.2">
      <c r="A3766" s="25">
        <v>704250</v>
      </c>
      <c r="B3766" s="15" t="s">
        <v>4019</v>
      </c>
      <c r="C3766" s="15" t="s">
        <v>4546</v>
      </c>
      <c r="D3766" s="15" t="s">
        <v>4546</v>
      </c>
      <c r="E3766" s="15" t="s">
        <v>22</v>
      </c>
      <c r="F3766" s="13" t="s">
        <v>4598</v>
      </c>
      <c r="G3766" s="26"/>
      <c r="H3766" s="7">
        <v>14.11</v>
      </c>
      <c r="I3766" s="27">
        <v>4.78</v>
      </c>
      <c r="J3766" s="27">
        <v>9.33</v>
      </c>
      <c r="K3766" s="7">
        <v>0</v>
      </c>
      <c r="L3766" s="11">
        <f t="shared" si="298"/>
        <v>7332580</v>
      </c>
      <c r="M3766" s="12">
        <f t="shared" si="299"/>
        <v>2319672</v>
      </c>
      <c r="N3766" s="12">
        <f t="shared" si="297"/>
        <v>5708809.5999999996</v>
      </c>
    </row>
    <row r="3767" spans="1:14" ht="57" x14ac:dyDescent="0.2">
      <c r="A3767" s="25">
        <v>704255</v>
      </c>
      <c r="B3767" s="15" t="s">
        <v>4019</v>
      </c>
      <c r="C3767" s="15" t="s">
        <v>4546</v>
      </c>
      <c r="D3767" s="15" t="s">
        <v>4546</v>
      </c>
      <c r="E3767" s="15" t="s">
        <v>22</v>
      </c>
      <c r="F3767" s="13" t="s">
        <v>4599</v>
      </c>
      <c r="G3767" s="26"/>
      <c r="H3767" s="7">
        <v>14.33</v>
      </c>
      <c r="I3767" s="27">
        <v>3.86</v>
      </c>
      <c r="J3767" s="27">
        <v>10.47</v>
      </c>
      <c r="K3767" s="7">
        <v>0</v>
      </c>
      <c r="L3767" s="11">
        <f t="shared" si="298"/>
        <v>7811900</v>
      </c>
      <c r="M3767" s="12">
        <f t="shared" si="299"/>
        <v>2398704</v>
      </c>
      <c r="N3767" s="12">
        <f t="shared" si="297"/>
        <v>6132807.2000000002</v>
      </c>
    </row>
    <row r="3768" spans="1:14" ht="28.5" x14ac:dyDescent="0.2">
      <c r="A3768" s="25">
        <v>704260</v>
      </c>
      <c r="B3768" s="15" t="s">
        <v>4019</v>
      </c>
      <c r="C3768" s="15" t="s">
        <v>4546</v>
      </c>
      <c r="D3768" s="15" t="s">
        <v>4546</v>
      </c>
      <c r="E3768" s="15" t="s">
        <v>22</v>
      </c>
      <c r="F3768" s="13" t="s">
        <v>4600</v>
      </c>
      <c r="G3768" s="26"/>
      <c r="H3768" s="7">
        <v>14.11</v>
      </c>
      <c r="I3768" s="27">
        <v>4.78</v>
      </c>
      <c r="J3768" s="27">
        <v>9.33</v>
      </c>
      <c r="K3768" s="7">
        <v>0</v>
      </c>
      <c r="L3768" s="11">
        <f t="shared" si="298"/>
        <v>7332580</v>
      </c>
      <c r="M3768" s="12">
        <f t="shared" si="299"/>
        <v>2319672</v>
      </c>
      <c r="N3768" s="12">
        <f t="shared" si="297"/>
        <v>5708809.5999999996</v>
      </c>
    </row>
    <row r="3769" spans="1:14" ht="28.5" x14ac:dyDescent="0.2">
      <c r="A3769" s="25">
        <v>704265</v>
      </c>
      <c r="B3769" s="15" t="s">
        <v>4019</v>
      </c>
      <c r="C3769" s="15" t="s">
        <v>4546</v>
      </c>
      <c r="D3769" s="15" t="s">
        <v>4546</v>
      </c>
      <c r="E3769" s="15" t="s">
        <v>22</v>
      </c>
      <c r="F3769" s="13" t="s">
        <v>4601</v>
      </c>
      <c r="G3769" s="26"/>
      <c r="H3769" s="7">
        <v>14.850000000000001</v>
      </c>
      <c r="I3769" s="27">
        <v>5.03</v>
      </c>
      <c r="J3769" s="27">
        <v>9.82</v>
      </c>
      <c r="K3769" s="7">
        <v>0</v>
      </c>
      <c r="L3769" s="11">
        <f t="shared" si="298"/>
        <v>7717390</v>
      </c>
      <c r="M3769" s="12">
        <f t="shared" si="299"/>
        <v>2441357</v>
      </c>
      <c r="N3769" s="12">
        <f t="shared" si="297"/>
        <v>6008440.0999999996</v>
      </c>
    </row>
    <row r="3770" spans="1:14" ht="28.5" x14ac:dyDescent="0.2">
      <c r="A3770" s="25">
        <v>704270</v>
      </c>
      <c r="B3770" s="15" t="s">
        <v>4019</v>
      </c>
      <c r="C3770" s="15" t="s">
        <v>4546</v>
      </c>
      <c r="D3770" s="15" t="s">
        <v>4546</v>
      </c>
      <c r="E3770" s="15" t="s">
        <v>22</v>
      </c>
      <c r="F3770" s="13" t="s">
        <v>4602</v>
      </c>
      <c r="G3770" s="26"/>
      <c r="H3770" s="7">
        <v>14.25</v>
      </c>
      <c r="I3770" s="27">
        <v>5.42</v>
      </c>
      <c r="J3770" s="27">
        <v>8.83</v>
      </c>
      <c r="K3770" s="7">
        <v>0</v>
      </c>
      <c r="L3770" s="11">
        <f t="shared" si="298"/>
        <v>7187860</v>
      </c>
      <c r="M3770" s="12">
        <f t="shared" si="299"/>
        <v>2317148</v>
      </c>
      <c r="N3770" s="12">
        <f t="shared" si="297"/>
        <v>5565856.4000000004</v>
      </c>
    </row>
    <row r="3771" spans="1:14" ht="42.75" x14ac:dyDescent="0.2">
      <c r="A3771" s="25">
        <v>704275</v>
      </c>
      <c r="B3771" s="15" t="s">
        <v>4019</v>
      </c>
      <c r="C3771" s="15" t="s">
        <v>4546</v>
      </c>
      <c r="D3771" s="15" t="s">
        <v>4546</v>
      </c>
      <c r="E3771" s="15" t="s">
        <v>22</v>
      </c>
      <c r="F3771" s="13" t="s">
        <v>4603</v>
      </c>
      <c r="G3771" s="26"/>
      <c r="H3771" s="7">
        <v>14.25</v>
      </c>
      <c r="I3771" s="27">
        <v>5.42</v>
      </c>
      <c r="J3771" s="27">
        <v>8.83</v>
      </c>
      <c r="K3771" s="7">
        <v>0</v>
      </c>
      <c r="L3771" s="11">
        <f t="shared" si="298"/>
        <v>7187860</v>
      </c>
      <c r="M3771" s="12">
        <f t="shared" si="299"/>
        <v>2317148</v>
      </c>
      <c r="N3771" s="12">
        <f t="shared" si="297"/>
        <v>5565856.4000000004</v>
      </c>
    </row>
    <row r="3772" spans="1:14" ht="28.5" x14ac:dyDescent="0.2">
      <c r="A3772" s="25">
        <v>704280</v>
      </c>
      <c r="B3772" s="15" t="s">
        <v>4019</v>
      </c>
      <c r="C3772" s="15" t="s">
        <v>4546</v>
      </c>
      <c r="D3772" s="15" t="s">
        <v>4546</v>
      </c>
      <c r="E3772" s="15" t="s">
        <v>22</v>
      </c>
      <c r="F3772" s="13" t="s">
        <v>4604</v>
      </c>
      <c r="G3772" s="26"/>
      <c r="H3772" s="7">
        <v>14.25</v>
      </c>
      <c r="I3772" s="27">
        <v>5.42</v>
      </c>
      <c r="J3772" s="27">
        <v>8.83</v>
      </c>
      <c r="K3772" s="7">
        <v>0</v>
      </c>
      <c r="L3772" s="11">
        <f t="shared" si="298"/>
        <v>7187860</v>
      </c>
      <c r="M3772" s="12">
        <f t="shared" si="299"/>
        <v>2317148</v>
      </c>
      <c r="N3772" s="12">
        <f t="shared" si="297"/>
        <v>5565856.4000000004</v>
      </c>
    </row>
    <row r="3773" spans="1:14" ht="28.5" x14ac:dyDescent="0.2">
      <c r="A3773" s="25">
        <v>704285</v>
      </c>
      <c r="B3773" s="15" t="s">
        <v>4019</v>
      </c>
      <c r="C3773" s="15" t="s">
        <v>4546</v>
      </c>
      <c r="D3773" s="15" t="s">
        <v>4546</v>
      </c>
      <c r="E3773" s="15" t="s">
        <v>22</v>
      </c>
      <c r="F3773" s="13" t="s">
        <v>4605</v>
      </c>
      <c r="G3773" s="26"/>
      <c r="H3773" s="7">
        <v>14.25</v>
      </c>
      <c r="I3773" s="27">
        <v>5.42</v>
      </c>
      <c r="J3773" s="27">
        <v>8.83</v>
      </c>
      <c r="K3773" s="7">
        <v>0</v>
      </c>
      <c r="L3773" s="11">
        <f t="shared" si="298"/>
        <v>7187860</v>
      </c>
      <c r="M3773" s="12">
        <f t="shared" si="299"/>
        <v>2317148</v>
      </c>
      <c r="N3773" s="12">
        <f t="shared" si="297"/>
        <v>5565856.4000000004</v>
      </c>
    </row>
    <row r="3774" spans="1:14" ht="28.5" x14ac:dyDescent="0.2">
      <c r="A3774" s="25">
        <v>704290</v>
      </c>
      <c r="B3774" s="15" t="s">
        <v>4019</v>
      </c>
      <c r="C3774" s="15" t="s">
        <v>4546</v>
      </c>
      <c r="D3774" s="15" t="s">
        <v>4546</v>
      </c>
      <c r="E3774" s="15" t="s">
        <v>22</v>
      </c>
      <c r="F3774" s="13" t="s">
        <v>4606</v>
      </c>
      <c r="G3774" s="26"/>
      <c r="H3774" s="7">
        <v>14.25</v>
      </c>
      <c r="I3774" s="27">
        <v>5.42</v>
      </c>
      <c r="J3774" s="27">
        <v>8.83</v>
      </c>
      <c r="K3774" s="7">
        <v>0</v>
      </c>
      <c r="L3774" s="11">
        <f t="shared" si="298"/>
        <v>7187860</v>
      </c>
      <c r="M3774" s="12">
        <f t="shared" si="299"/>
        <v>2317148</v>
      </c>
      <c r="N3774" s="12">
        <f t="shared" si="297"/>
        <v>5565856.4000000004</v>
      </c>
    </row>
    <row r="3775" spans="1:14" ht="28.5" x14ac:dyDescent="0.2">
      <c r="A3775" s="25">
        <v>704295</v>
      </c>
      <c r="B3775" s="15" t="s">
        <v>4019</v>
      </c>
      <c r="C3775" s="15" t="s">
        <v>4546</v>
      </c>
      <c r="D3775" s="15" t="s">
        <v>4546</v>
      </c>
      <c r="E3775" s="15" t="s">
        <v>22</v>
      </c>
      <c r="F3775" s="13" t="s">
        <v>4607</v>
      </c>
      <c r="G3775" s="26"/>
      <c r="H3775" s="7">
        <v>14.25</v>
      </c>
      <c r="I3775" s="27">
        <v>5.42</v>
      </c>
      <c r="J3775" s="27">
        <v>8.83</v>
      </c>
      <c r="K3775" s="7">
        <v>0</v>
      </c>
      <c r="L3775" s="11">
        <f t="shared" si="298"/>
        <v>7187860</v>
      </c>
      <c r="M3775" s="12">
        <f t="shared" si="299"/>
        <v>2317148</v>
      </c>
      <c r="N3775" s="12">
        <f t="shared" si="297"/>
        <v>5565856.4000000004</v>
      </c>
    </row>
    <row r="3776" spans="1:14" ht="28.5" x14ac:dyDescent="0.2">
      <c r="A3776" s="25">
        <v>704300</v>
      </c>
      <c r="B3776" s="15" t="s">
        <v>4019</v>
      </c>
      <c r="C3776" s="15" t="s">
        <v>4546</v>
      </c>
      <c r="D3776" s="15" t="s">
        <v>4546</v>
      </c>
      <c r="E3776" s="15" t="s">
        <v>22</v>
      </c>
      <c r="F3776" s="13" t="s">
        <v>4608</v>
      </c>
      <c r="G3776" s="26"/>
      <c r="H3776" s="7">
        <v>14.25</v>
      </c>
      <c r="I3776" s="27">
        <v>5.42</v>
      </c>
      <c r="J3776" s="27">
        <v>8.83</v>
      </c>
      <c r="K3776" s="7">
        <v>0</v>
      </c>
      <c r="L3776" s="11">
        <f t="shared" si="298"/>
        <v>7187860</v>
      </c>
      <c r="M3776" s="12">
        <f t="shared" si="299"/>
        <v>2317148</v>
      </c>
      <c r="N3776" s="12">
        <f t="shared" si="297"/>
        <v>5565856.4000000004</v>
      </c>
    </row>
    <row r="3777" spans="1:14" ht="28.5" x14ac:dyDescent="0.2">
      <c r="A3777" s="25">
        <v>704305</v>
      </c>
      <c r="B3777" s="15" t="s">
        <v>4019</v>
      </c>
      <c r="C3777" s="15" t="s">
        <v>4546</v>
      </c>
      <c r="D3777" s="15" t="s">
        <v>4546</v>
      </c>
      <c r="E3777" s="15" t="s">
        <v>22</v>
      </c>
      <c r="F3777" s="13" t="s">
        <v>4609</v>
      </c>
      <c r="G3777" s="26"/>
      <c r="H3777" s="7">
        <v>14.25</v>
      </c>
      <c r="I3777" s="27">
        <v>5.42</v>
      </c>
      <c r="J3777" s="27">
        <v>8.83</v>
      </c>
      <c r="K3777" s="7">
        <v>0</v>
      </c>
      <c r="L3777" s="11">
        <f t="shared" si="298"/>
        <v>7187860</v>
      </c>
      <c r="M3777" s="12">
        <f t="shared" si="299"/>
        <v>2317148</v>
      </c>
      <c r="N3777" s="12">
        <f t="shared" si="297"/>
        <v>5565856.4000000004</v>
      </c>
    </row>
    <row r="3778" spans="1:14" ht="85.5" x14ac:dyDescent="0.2">
      <c r="A3778" s="25">
        <v>704310</v>
      </c>
      <c r="B3778" s="15" t="s">
        <v>4019</v>
      </c>
      <c r="C3778" s="15" t="s">
        <v>4546</v>
      </c>
      <c r="D3778" s="15" t="s">
        <v>4546</v>
      </c>
      <c r="E3778" s="15" t="s">
        <v>25</v>
      </c>
      <c r="F3778" s="13" t="s">
        <v>4610</v>
      </c>
      <c r="G3778" s="26"/>
      <c r="H3778" s="7">
        <v>30</v>
      </c>
      <c r="I3778" s="27">
        <v>8</v>
      </c>
      <c r="J3778" s="27">
        <v>22</v>
      </c>
      <c r="K3778" s="7">
        <v>0</v>
      </c>
      <c r="L3778" s="11">
        <f t="shared" si="298"/>
        <v>16384000</v>
      </c>
      <c r="M3778" s="12">
        <f t="shared" si="299"/>
        <v>5025200</v>
      </c>
      <c r="N3778" s="12">
        <f t="shared" si="297"/>
        <v>12866360</v>
      </c>
    </row>
    <row r="3779" spans="1:14" ht="71.25" x14ac:dyDescent="0.2">
      <c r="A3779" s="25">
        <v>704312</v>
      </c>
      <c r="B3779" s="15" t="s">
        <v>4019</v>
      </c>
      <c r="C3779" s="15" t="s">
        <v>4546</v>
      </c>
      <c r="D3779" s="15" t="s">
        <v>4546</v>
      </c>
      <c r="E3779" s="15" t="s">
        <v>25</v>
      </c>
      <c r="F3779" s="13" t="s">
        <v>4611</v>
      </c>
      <c r="G3779" s="26"/>
      <c r="H3779" s="7">
        <v>15</v>
      </c>
      <c r="I3779" s="27">
        <v>4</v>
      </c>
      <c r="J3779" s="27">
        <v>11</v>
      </c>
      <c r="K3779" s="7">
        <v>0</v>
      </c>
      <c r="L3779" s="12">
        <f t="shared" si="298"/>
        <v>8192000</v>
      </c>
      <c r="M3779" s="12">
        <f t="shared" si="299"/>
        <v>2512600</v>
      </c>
      <c r="N3779" s="12">
        <f t="shared" si="297"/>
        <v>6433180</v>
      </c>
    </row>
    <row r="3780" spans="1:14" ht="71.25" x14ac:dyDescent="0.2">
      <c r="A3780" s="25">
        <v>704314</v>
      </c>
      <c r="B3780" s="15" t="s">
        <v>4019</v>
      </c>
      <c r="C3780" s="15" t="s">
        <v>4546</v>
      </c>
      <c r="D3780" s="15" t="s">
        <v>4546</v>
      </c>
      <c r="E3780" s="15" t="s">
        <v>25</v>
      </c>
      <c r="F3780" s="13" t="s">
        <v>4612</v>
      </c>
      <c r="G3780" s="26"/>
      <c r="H3780" s="7">
        <v>30</v>
      </c>
      <c r="I3780" s="27">
        <v>8</v>
      </c>
      <c r="J3780" s="27">
        <v>22</v>
      </c>
      <c r="K3780" s="7">
        <v>0</v>
      </c>
      <c r="L3780" s="12">
        <f t="shared" si="298"/>
        <v>16384000</v>
      </c>
      <c r="M3780" s="12">
        <f t="shared" si="299"/>
        <v>5025200</v>
      </c>
      <c r="N3780" s="12">
        <f t="shared" ref="N3780:N3843" si="300">L3780- ((M3780*70)/100)</f>
        <v>12866360</v>
      </c>
    </row>
    <row r="3781" spans="1:14" ht="85.5" x14ac:dyDescent="0.2">
      <c r="A3781" s="25">
        <v>704316</v>
      </c>
      <c r="B3781" s="15" t="s">
        <v>4019</v>
      </c>
      <c r="C3781" s="15" t="s">
        <v>4546</v>
      </c>
      <c r="D3781" s="15" t="s">
        <v>4546</v>
      </c>
      <c r="E3781" s="15" t="s">
        <v>25</v>
      </c>
      <c r="F3781" s="13" t="s">
        <v>4613</v>
      </c>
      <c r="G3781" s="26"/>
      <c r="H3781" s="7">
        <v>21</v>
      </c>
      <c r="I3781" s="27">
        <v>4.5</v>
      </c>
      <c r="J3781" s="27">
        <v>16.5</v>
      </c>
      <c r="K3781" s="7">
        <v>0</v>
      </c>
      <c r="L3781" s="12">
        <f t="shared" si="298"/>
        <v>11872500</v>
      </c>
      <c r="M3781" s="12">
        <f t="shared" si="299"/>
        <v>3565050</v>
      </c>
      <c r="N3781" s="12">
        <f t="shared" si="300"/>
        <v>9376965</v>
      </c>
    </row>
    <row r="3782" spans="1:14" ht="99.75" x14ac:dyDescent="0.2">
      <c r="A3782" s="25">
        <v>704318</v>
      </c>
      <c r="B3782" s="15" t="s">
        <v>4019</v>
      </c>
      <c r="C3782" s="15" t="s">
        <v>4546</v>
      </c>
      <c r="D3782" s="15" t="s">
        <v>4546</v>
      </c>
      <c r="E3782" s="15" t="s">
        <v>25</v>
      </c>
      <c r="F3782" s="13" t="s">
        <v>4614</v>
      </c>
      <c r="G3782" s="26"/>
      <c r="H3782" s="7">
        <v>25</v>
      </c>
      <c r="I3782" s="27">
        <v>5</v>
      </c>
      <c r="J3782" s="27">
        <v>20</v>
      </c>
      <c r="K3782" s="7">
        <v>0</v>
      </c>
      <c r="L3782" s="12">
        <f t="shared" si="298"/>
        <v>14265000</v>
      </c>
      <c r="M3782" s="12">
        <f t="shared" si="299"/>
        <v>4259500</v>
      </c>
      <c r="N3782" s="12">
        <f t="shared" si="300"/>
        <v>11283350</v>
      </c>
    </row>
    <row r="3783" spans="1:14" ht="99.75" x14ac:dyDescent="0.2">
      <c r="A3783" s="25">
        <v>704320</v>
      </c>
      <c r="B3783" s="15" t="s">
        <v>4019</v>
      </c>
      <c r="C3783" s="15" t="s">
        <v>4546</v>
      </c>
      <c r="D3783" s="15" t="s">
        <v>4546</v>
      </c>
      <c r="E3783" s="15" t="s">
        <v>25</v>
      </c>
      <c r="F3783" s="13" t="s">
        <v>4615</v>
      </c>
      <c r="G3783" s="26"/>
      <c r="H3783" s="7">
        <v>15</v>
      </c>
      <c r="I3783" s="27">
        <v>4</v>
      </c>
      <c r="J3783" s="27">
        <v>11</v>
      </c>
      <c r="K3783" s="7">
        <v>0</v>
      </c>
      <c r="L3783" s="12">
        <f t="shared" si="298"/>
        <v>8192000</v>
      </c>
      <c r="M3783" s="12">
        <f t="shared" si="299"/>
        <v>2512600</v>
      </c>
      <c r="N3783" s="12">
        <f t="shared" si="300"/>
        <v>6433180</v>
      </c>
    </row>
    <row r="3784" spans="1:14" ht="99.75" x14ac:dyDescent="0.2">
      <c r="A3784" s="25">
        <v>704322</v>
      </c>
      <c r="B3784" s="15" t="s">
        <v>4019</v>
      </c>
      <c r="C3784" s="15" t="s">
        <v>4546</v>
      </c>
      <c r="D3784" s="15" t="s">
        <v>4546</v>
      </c>
      <c r="E3784" s="15" t="s">
        <v>25</v>
      </c>
      <c r="F3784" s="13" t="s">
        <v>4616</v>
      </c>
      <c r="G3784" s="26"/>
      <c r="H3784" s="7">
        <v>30</v>
      </c>
      <c r="I3784" s="27">
        <v>8</v>
      </c>
      <c r="J3784" s="27">
        <v>22</v>
      </c>
      <c r="K3784" s="7">
        <v>0</v>
      </c>
      <c r="L3784" s="12">
        <f t="shared" si="298"/>
        <v>16384000</v>
      </c>
      <c r="M3784" s="12">
        <f t="shared" si="299"/>
        <v>5025200</v>
      </c>
      <c r="N3784" s="12">
        <f t="shared" si="300"/>
        <v>12866360</v>
      </c>
    </row>
    <row r="3785" spans="1:14" ht="42.75" x14ac:dyDescent="0.2">
      <c r="A3785" s="25">
        <v>704350</v>
      </c>
      <c r="B3785" s="15" t="s">
        <v>4019</v>
      </c>
      <c r="C3785" s="15" t="s">
        <v>4546</v>
      </c>
      <c r="D3785" s="15" t="s">
        <v>4546</v>
      </c>
      <c r="E3785" s="15" t="s">
        <v>22</v>
      </c>
      <c r="F3785" s="13" t="s">
        <v>4617</v>
      </c>
      <c r="G3785" s="26"/>
      <c r="H3785" s="7"/>
      <c r="I3785" s="27">
        <v>0</v>
      </c>
      <c r="J3785" s="27"/>
      <c r="K3785" s="7">
        <v>0</v>
      </c>
      <c r="L3785" s="12">
        <f t="shared" si="298"/>
        <v>0</v>
      </c>
      <c r="M3785" s="12">
        <f t="shared" si="299"/>
        <v>0</v>
      </c>
      <c r="N3785" s="12">
        <f t="shared" si="300"/>
        <v>0</v>
      </c>
    </row>
    <row r="3786" spans="1:14" ht="28.5" x14ac:dyDescent="0.2">
      <c r="A3786" s="25">
        <v>704600</v>
      </c>
      <c r="B3786" s="15" t="s">
        <v>4019</v>
      </c>
      <c r="C3786" s="15" t="s">
        <v>4618</v>
      </c>
      <c r="D3786" s="15" t="s">
        <v>4618</v>
      </c>
      <c r="E3786" s="15" t="s">
        <v>22</v>
      </c>
      <c r="F3786" s="13" t="s">
        <v>4619</v>
      </c>
      <c r="G3786" s="26"/>
      <c r="H3786" s="7">
        <v>2.5</v>
      </c>
      <c r="I3786" s="27">
        <v>1.1599999999999999</v>
      </c>
      <c r="J3786" s="27">
        <v>1.34</v>
      </c>
      <c r="K3786" s="7">
        <v>0</v>
      </c>
      <c r="L3786" s="11">
        <f t="shared" si="298"/>
        <v>1184280</v>
      </c>
      <c r="M3786" s="12">
        <f t="shared" si="299"/>
        <v>397504</v>
      </c>
      <c r="N3786" s="12">
        <f t="shared" si="300"/>
        <v>906027.2</v>
      </c>
    </row>
    <row r="3787" spans="1:14" ht="28.5" x14ac:dyDescent="0.2">
      <c r="A3787" s="25">
        <v>704605</v>
      </c>
      <c r="B3787" s="15" t="s">
        <v>4019</v>
      </c>
      <c r="C3787" s="15" t="s">
        <v>4618</v>
      </c>
      <c r="D3787" s="15" t="s">
        <v>4618</v>
      </c>
      <c r="E3787" s="15" t="s">
        <v>22</v>
      </c>
      <c r="F3787" s="13" t="s">
        <v>4620</v>
      </c>
      <c r="G3787" s="26"/>
      <c r="H3787" s="7">
        <v>6</v>
      </c>
      <c r="I3787" s="27">
        <v>3</v>
      </c>
      <c r="J3787" s="27">
        <v>3</v>
      </c>
      <c r="K3787" s="7">
        <v>0</v>
      </c>
      <c r="L3787" s="11">
        <f t="shared" ref="L3787:L3850" si="301">I3787*277000+J3787*644000</f>
        <v>2763000</v>
      </c>
      <c r="M3787" s="12">
        <f t="shared" ref="M3787:M3850" si="302">(I3787*135900)+(J3787*179000)</f>
        <v>944700</v>
      </c>
      <c r="N3787" s="12">
        <f t="shared" si="300"/>
        <v>2101710</v>
      </c>
    </row>
    <row r="3788" spans="1:14" ht="28.5" x14ac:dyDescent="0.2">
      <c r="A3788" s="25">
        <v>704610</v>
      </c>
      <c r="B3788" s="15" t="s">
        <v>4019</v>
      </c>
      <c r="C3788" s="15" t="s">
        <v>4618</v>
      </c>
      <c r="D3788" s="15" t="s">
        <v>4618</v>
      </c>
      <c r="E3788" s="15" t="s">
        <v>22</v>
      </c>
      <c r="F3788" s="13" t="s">
        <v>4621</v>
      </c>
      <c r="G3788" s="26"/>
      <c r="H3788" s="7">
        <v>16</v>
      </c>
      <c r="I3788" s="27">
        <v>7</v>
      </c>
      <c r="J3788" s="27">
        <v>9</v>
      </c>
      <c r="K3788" s="7">
        <v>0</v>
      </c>
      <c r="L3788" s="11">
        <f t="shared" si="301"/>
        <v>7735000</v>
      </c>
      <c r="M3788" s="12">
        <f t="shared" si="302"/>
        <v>2562300</v>
      </c>
      <c r="N3788" s="12">
        <f t="shared" si="300"/>
        <v>5941390</v>
      </c>
    </row>
    <row r="3789" spans="1:14" ht="28.5" x14ac:dyDescent="0.2">
      <c r="A3789" s="25">
        <v>704615</v>
      </c>
      <c r="B3789" s="15" t="s">
        <v>4019</v>
      </c>
      <c r="C3789" s="15" t="s">
        <v>4618</v>
      </c>
      <c r="D3789" s="15" t="s">
        <v>4618</v>
      </c>
      <c r="E3789" s="15" t="s">
        <v>22</v>
      </c>
      <c r="F3789" s="13" t="s">
        <v>4622</v>
      </c>
      <c r="G3789" s="26"/>
      <c r="H3789" s="7">
        <v>13</v>
      </c>
      <c r="I3789" s="27">
        <v>8</v>
      </c>
      <c r="J3789" s="27">
        <v>5</v>
      </c>
      <c r="K3789" s="7">
        <v>0</v>
      </c>
      <c r="L3789" s="11">
        <f t="shared" si="301"/>
        <v>5436000</v>
      </c>
      <c r="M3789" s="12">
        <f t="shared" si="302"/>
        <v>1982200</v>
      </c>
      <c r="N3789" s="12">
        <f t="shared" si="300"/>
        <v>4048460</v>
      </c>
    </row>
    <row r="3790" spans="1:14" ht="28.5" x14ac:dyDescent="0.2">
      <c r="A3790" s="25">
        <v>704620</v>
      </c>
      <c r="B3790" s="15" t="s">
        <v>4019</v>
      </c>
      <c r="C3790" s="15" t="s">
        <v>4618</v>
      </c>
      <c r="D3790" s="15" t="s">
        <v>4618</v>
      </c>
      <c r="E3790" s="15" t="s">
        <v>22</v>
      </c>
      <c r="F3790" s="13" t="s">
        <v>4623</v>
      </c>
      <c r="G3790" s="26"/>
      <c r="H3790" s="7">
        <v>16</v>
      </c>
      <c r="I3790" s="27">
        <v>10</v>
      </c>
      <c r="J3790" s="27">
        <v>6</v>
      </c>
      <c r="K3790" s="7">
        <v>0</v>
      </c>
      <c r="L3790" s="11">
        <f t="shared" si="301"/>
        <v>6634000</v>
      </c>
      <c r="M3790" s="12">
        <f t="shared" si="302"/>
        <v>2433000</v>
      </c>
      <c r="N3790" s="12">
        <f t="shared" si="300"/>
        <v>4930900</v>
      </c>
    </row>
    <row r="3791" spans="1:14" ht="28.5" x14ac:dyDescent="0.2">
      <c r="A3791" s="25">
        <v>704625</v>
      </c>
      <c r="B3791" s="15" t="s">
        <v>4019</v>
      </c>
      <c r="C3791" s="15" t="s">
        <v>4618</v>
      </c>
      <c r="D3791" s="15" t="s">
        <v>4618</v>
      </c>
      <c r="E3791" s="15" t="s">
        <v>22</v>
      </c>
      <c r="F3791" s="13" t="s">
        <v>4624</v>
      </c>
      <c r="G3791" s="26"/>
      <c r="H3791" s="7">
        <v>18</v>
      </c>
      <c r="I3791" s="27">
        <v>11</v>
      </c>
      <c r="J3791" s="27">
        <v>7</v>
      </c>
      <c r="K3791" s="7">
        <v>0</v>
      </c>
      <c r="L3791" s="11">
        <f t="shared" si="301"/>
        <v>7555000</v>
      </c>
      <c r="M3791" s="12">
        <f t="shared" si="302"/>
        <v>2747900</v>
      </c>
      <c r="N3791" s="12">
        <f t="shared" si="300"/>
        <v>5631470</v>
      </c>
    </row>
    <row r="3792" spans="1:14" ht="28.5" x14ac:dyDescent="0.2">
      <c r="A3792" s="25">
        <v>704630</v>
      </c>
      <c r="B3792" s="15" t="s">
        <v>4019</v>
      </c>
      <c r="C3792" s="15" t="s">
        <v>4618</v>
      </c>
      <c r="D3792" s="15" t="s">
        <v>4618</v>
      </c>
      <c r="E3792" s="15" t="s">
        <v>22</v>
      </c>
      <c r="F3792" s="13" t="s">
        <v>4625</v>
      </c>
      <c r="G3792" s="26"/>
      <c r="H3792" s="7">
        <v>20</v>
      </c>
      <c r="I3792" s="27">
        <v>12</v>
      </c>
      <c r="J3792" s="27">
        <v>8</v>
      </c>
      <c r="K3792" s="7">
        <v>0</v>
      </c>
      <c r="L3792" s="11">
        <f t="shared" si="301"/>
        <v>8476000</v>
      </c>
      <c r="M3792" s="12">
        <f t="shared" si="302"/>
        <v>3062800</v>
      </c>
      <c r="N3792" s="12">
        <f t="shared" si="300"/>
        <v>6332040</v>
      </c>
    </row>
    <row r="3793" spans="1:14" ht="28.5" x14ac:dyDescent="0.2">
      <c r="A3793" s="25">
        <v>704635</v>
      </c>
      <c r="B3793" s="15" t="s">
        <v>4019</v>
      </c>
      <c r="C3793" s="15" t="s">
        <v>4618</v>
      </c>
      <c r="D3793" s="15" t="s">
        <v>4618</v>
      </c>
      <c r="E3793" s="15" t="s">
        <v>22</v>
      </c>
      <c r="F3793" s="13" t="s">
        <v>4626</v>
      </c>
      <c r="G3793" s="26"/>
      <c r="H3793" s="7">
        <v>22.5</v>
      </c>
      <c r="I3793" s="27">
        <v>13</v>
      </c>
      <c r="J3793" s="27">
        <v>9.5</v>
      </c>
      <c r="K3793" s="7">
        <v>0</v>
      </c>
      <c r="L3793" s="11">
        <f t="shared" si="301"/>
        <v>9719000</v>
      </c>
      <c r="M3793" s="12">
        <f t="shared" si="302"/>
        <v>3467200</v>
      </c>
      <c r="N3793" s="12">
        <f t="shared" si="300"/>
        <v>7291960</v>
      </c>
    </row>
    <row r="3794" spans="1:14" ht="28.5" x14ac:dyDescent="0.2">
      <c r="A3794" s="25">
        <v>704640</v>
      </c>
      <c r="B3794" s="15" t="s">
        <v>4019</v>
      </c>
      <c r="C3794" s="15" t="s">
        <v>4618</v>
      </c>
      <c r="D3794" s="15" t="s">
        <v>4618</v>
      </c>
      <c r="E3794" s="15" t="s">
        <v>22</v>
      </c>
      <c r="F3794" s="13" t="s">
        <v>4627</v>
      </c>
      <c r="G3794" s="26" t="s">
        <v>4628</v>
      </c>
      <c r="H3794" s="7">
        <v>24.5</v>
      </c>
      <c r="I3794" s="27">
        <v>13.5</v>
      </c>
      <c r="J3794" s="27">
        <v>11</v>
      </c>
      <c r="K3794" s="7">
        <v>0</v>
      </c>
      <c r="L3794" s="11">
        <f t="shared" si="301"/>
        <v>10823500</v>
      </c>
      <c r="M3794" s="12">
        <f t="shared" si="302"/>
        <v>3803650</v>
      </c>
      <c r="N3794" s="12">
        <f t="shared" si="300"/>
        <v>8160945</v>
      </c>
    </row>
    <row r="3795" spans="1:14" ht="28.5" x14ac:dyDescent="0.2">
      <c r="A3795" s="25">
        <v>704645</v>
      </c>
      <c r="B3795" s="15" t="s">
        <v>4019</v>
      </c>
      <c r="C3795" s="15" t="s">
        <v>4618</v>
      </c>
      <c r="D3795" s="15" t="s">
        <v>4618</v>
      </c>
      <c r="E3795" s="15" t="s">
        <v>22</v>
      </c>
      <c r="F3795" s="13" t="s">
        <v>4629</v>
      </c>
      <c r="G3795" s="26"/>
      <c r="H3795" s="7">
        <v>32</v>
      </c>
      <c r="I3795" s="27">
        <v>19</v>
      </c>
      <c r="J3795" s="27">
        <v>13</v>
      </c>
      <c r="K3795" s="7">
        <v>0</v>
      </c>
      <c r="L3795" s="11">
        <f t="shared" si="301"/>
        <v>13635000</v>
      </c>
      <c r="M3795" s="12">
        <f t="shared" si="302"/>
        <v>4909100</v>
      </c>
      <c r="N3795" s="12">
        <f t="shared" si="300"/>
        <v>10198630</v>
      </c>
    </row>
    <row r="3796" spans="1:14" ht="28.5" x14ac:dyDescent="0.2">
      <c r="A3796" s="25">
        <v>704650</v>
      </c>
      <c r="B3796" s="15" t="s">
        <v>4019</v>
      </c>
      <c r="C3796" s="15" t="s">
        <v>4618</v>
      </c>
      <c r="D3796" s="15" t="s">
        <v>4618</v>
      </c>
      <c r="E3796" s="15" t="s">
        <v>22</v>
      </c>
      <c r="F3796" s="13" t="s">
        <v>4630</v>
      </c>
      <c r="G3796" s="26"/>
      <c r="H3796" s="7">
        <v>42</v>
      </c>
      <c r="I3796" s="27">
        <v>23</v>
      </c>
      <c r="J3796" s="27">
        <v>19</v>
      </c>
      <c r="K3796" s="7">
        <v>0</v>
      </c>
      <c r="L3796" s="11">
        <f t="shared" si="301"/>
        <v>18607000</v>
      </c>
      <c r="M3796" s="12">
        <f t="shared" si="302"/>
        <v>6526700</v>
      </c>
      <c r="N3796" s="12">
        <f t="shared" si="300"/>
        <v>14038310</v>
      </c>
    </row>
    <row r="3797" spans="1:14" ht="28.5" x14ac:dyDescent="0.2">
      <c r="A3797" s="25">
        <v>704655</v>
      </c>
      <c r="B3797" s="15" t="s">
        <v>4019</v>
      </c>
      <c r="C3797" s="15" t="s">
        <v>4618</v>
      </c>
      <c r="D3797" s="15" t="s">
        <v>4618</v>
      </c>
      <c r="E3797" s="15" t="s">
        <v>22</v>
      </c>
      <c r="F3797" s="13" t="s">
        <v>4631</v>
      </c>
      <c r="G3797" s="26"/>
      <c r="H3797" s="7">
        <v>50</v>
      </c>
      <c r="I3797" s="27">
        <v>26</v>
      </c>
      <c r="J3797" s="27">
        <v>24</v>
      </c>
      <c r="K3797" s="7">
        <v>0</v>
      </c>
      <c r="L3797" s="11">
        <f t="shared" si="301"/>
        <v>22658000</v>
      </c>
      <c r="M3797" s="12">
        <f t="shared" si="302"/>
        <v>7829400</v>
      </c>
      <c r="N3797" s="12">
        <f t="shared" si="300"/>
        <v>17177420</v>
      </c>
    </row>
    <row r="3798" spans="1:14" ht="28.5" x14ac:dyDescent="0.2">
      <c r="A3798" s="25">
        <v>704660</v>
      </c>
      <c r="B3798" s="15" t="s">
        <v>4019</v>
      </c>
      <c r="C3798" s="15" t="s">
        <v>4618</v>
      </c>
      <c r="D3798" s="15" t="s">
        <v>4618</v>
      </c>
      <c r="E3798" s="15" t="s">
        <v>22</v>
      </c>
      <c r="F3798" s="13" t="s">
        <v>4632</v>
      </c>
      <c r="G3798" s="26" t="s">
        <v>4628</v>
      </c>
      <c r="H3798" s="7">
        <v>61</v>
      </c>
      <c r="I3798" s="27">
        <v>23</v>
      </c>
      <c r="J3798" s="27">
        <v>38</v>
      </c>
      <c r="K3798" s="7">
        <v>0</v>
      </c>
      <c r="L3798" s="11">
        <f t="shared" si="301"/>
        <v>30843000</v>
      </c>
      <c r="M3798" s="12">
        <f t="shared" si="302"/>
        <v>9927700</v>
      </c>
      <c r="N3798" s="12">
        <f t="shared" si="300"/>
        <v>23893610</v>
      </c>
    </row>
    <row r="3799" spans="1:14" ht="28.5" x14ac:dyDescent="0.2">
      <c r="A3799" s="25">
        <v>704665</v>
      </c>
      <c r="B3799" s="15" t="s">
        <v>4019</v>
      </c>
      <c r="C3799" s="15" t="s">
        <v>4618</v>
      </c>
      <c r="D3799" s="15" t="s">
        <v>4618</v>
      </c>
      <c r="E3799" s="15" t="s">
        <v>22</v>
      </c>
      <c r="F3799" s="13" t="s">
        <v>4633</v>
      </c>
      <c r="G3799" s="26"/>
      <c r="H3799" s="7">
        <v>42</v>
      </c>
      <c r="I3799" s="27">
        <v>16</v>
      </c>
      <c r="J3799" s="27">
        <v>26</v>
      </c>
      <c r="K3799" s="7">
        <v>0</v>
      </c>
      <c r="L3799" s="11">
        <f t="shared" si="301"/>
        <v>21176000</v>
      </c>
      <c r="M3799" s="12">
        <f t="shared" si="302"/>
        <v>6828400</v>
      </c>
      <c r="N3799" s="12">
        <f t="shared" si="300"/>
        <v>16396120</v>
      </c>
    </row>
    <row r="3800" spans="1:14" ht="42.75" x14ac:dyDescent="0.2">
      <c r="A3800" s="25">
        <v>704670</v>
      </c>
      <c r="B3800" s="15" t="s">
        <v>4019</v>
      </c>
      <c r="C3800" s="15" t="s">
        <v>4618</v>
      </c>
      <c r="D3800" s="15" t="s">
        <v>4618</v>
      </c>
      <c r="E3800" s="15" t="s">
        <v>22</v>
      </c>
      <c r="F3800" s="13" t="s">
        <v>4634</v>
      </c>
      <c r="G3800" s="26"/>
      <c r="H3800" s="7">
        <v>50</v>
      </c>
      <c r="I3800" s="27">
        <v>24</v>
      </c>
      <c r="J3800" s="27">
        <v>26</v>
      </c>
      <c r="K3800" s="7">
        <v>0</v>
      </c>
      <c r="L3800" s="11">
        <f t="shared" si="301"/>
        <v>23392000</v>
      </c>
      <c r="M3800" s="12">
        <f t="shared" si="302"/>
        <v>7915600</v>
      </c>
      <c r="N3800" s="12">
        <f t="shared" si="300"/>
        <v>17851080</v>
      </c>
    </row>
    <row r="3801" spans="1:14" ht="28.5" x14ac:dyDescent="0.2">
      <c r="A3801" s="25">
        <v>704675</v>
      </c>
      <c r="B3801" s="15" t="s">
        <v>4019</v>
      </c>
      <c r="C3801" s="15" t="s">
        <v>4618</v>
      </c>
      <c r="D3801" s="15" t="s">
        <v>4618</v>
      </c>
      <c r="E3801" s="15" t="s">
        <v>22</v>
      </c>
      <c r="F3801" s="13" t="s">
        <v>4635</v>
      </c>
      <c r="G3801" s="26"/>
      <c r="H3801" s="7">
        <v>50</v>
      </c>
      <c r="I3801" s="27">
        <v>24</v>
      </c>
      <c r="J3801" s="27">
        <v>26</v>
      </c>
      <c r="K3801" s="7">
        <v>0</v>
      </c>
      <c r="L3801" s="11">
        <f t="shared" si="301"/>
        <v>23392000</v>
      </c>
      <c r="M3801" s="12">
        <f t="shared" si="302"/>
        <v>7915600</v>
      </c>
      <c r="N3801" s="12">
        <f t="shared" si="300"/>
        <v>17851080</v>
      </c>
    </row>
    <row r="3802" spans="1:14" ht="28.5" x14ac:dyDescent="0.2">
      <c r="A3802" s="25">
        <v>704680</v>
      </c>
      <c r="B3802" s="15" t="s">
        <v>4019</v>
      </c>
      <c r="C3802" s="15" t="s">
        <v>4618</v>
      </c>
      <c r="D3802" s="15" t="s">
        <v>4618</v>
      </c>
      <c r="E3802" s="15" t="s">
        <v>22</v>
      </c>
      <c r="F3802" s="13" t="s">
        <v>4636</v>
      </c>
      <c r="G3802" s="26"/>
      <c r="H3802" s="7">
        <v>50</v>
      </c>
      <c r="I3802" s="27">
        <v>24</v>
      </c>
      <c r="J3802" s="27">
        <v>26</v>
      </c>
      <c r="K3802" s="7">
        <v>0</v>
      </c>
      <c r="L3802" s="11">
        <f t="shared" si="301"/>
        <v>23392000</v>
      </c>
      <c r="M3802" s="12">
        <f t="shared" si="302"/>
        <v>7915600</v>
      </c>
      <c r="N3802" s="12">
        <f t="shared" si="300"/>
        <v>17851080</v>
      </c>
    </row>
    <row r="3803" spans="1:14" ht="28.5" x14ac:dyDescent="0.2">
      <c r="A3803" s="25">
        <v>704685</v>
      </c>
      <c r="B3803" s="15" t="s">
        <v>4019</v>
      </c>
      <c r="C3803" s="15" t="s">
        <v>4618</v>
      </c>
      <c r="D3803" s="15" t="s">
        <v>4618</v>
      </c>
      <c r="E3803" s="15" t="s">
        <v>22</v>
      </c>
      <c r="F3803" s="13" t="s">
        <v>4637</v>
      </c>
      <c r="G3803" s="26"/>
      <c r="H3803" s="7">
        <v>39.86</v>
      </c>
      <c r="I3803" s="27">
        <v>13.95</v>
      </c>
      <c r="J3803" s="27">
        <v>25.91</v>
      </c>
      <c r="K3803" s="7">
        <v>0</v>
      </c>
      <c r="L3803" s="11">
        <f t="shared" si="301"/>
        <v>20550190</v>
      </c>
      <c r="M3803" s="12">
        <f t="shared" si="302"/>
        <v>6533695</v>
      </c>
      <c r="N3803" s="12">
        <f t="shared" si="300"/>
        <v>15976603.5</v>
      </c>
    </row>
    <row r="3804" spans="1:14" ht="28.5" x14ac:dyDescent="0.2">
      <c r="A3804" s="25">
        <v>704690</v>
      </c>
      <c r="B3804" s="15" t="s">
        <v>4019</v>
      </c>
      <c r="C3804" s="15" t="s">
        <v>4618</v>
      </c>
      <c r="D3804" s="15" t="s">
        <v>4618</v>
      </c>
      <c r="E3804" s="15" t="s">
        <v>22</v>
      </c>
      <c r="F3804" s="13" t="s">
        <v>4638</v>
      </c>
      <c r="G3804" s="26"/>
      <c r="H3804" s="7">
        <v>35</v>
      </c>
      <c r="I3804" s="27">
        <v>16</v>
      </c>
      <c r="J3804" s="27">
        <v>19</v>
      </c>
      <c r="K3804" s="7">
        <v>0</v>
      </c>
      <c r="L3804" s="11">
        <f t="shared" si="301"/>
        <v>16668000</v>
      </c>
      <c r="M3804" s="12">
        <f t="shared" si="302"/>
        <v>5575400</v>
      </c>
      <c r="N3804" s="12">
        <f t="shared" si="300"/>
        <v>12765220</v>
      </c>
    </row>
    <row r="3805" spans="1:14" ht="71.25" x14ac:dyDescent="0.2">
      <c r="A3805" s="25">
        <v>704695</v>
      </c>
      <c r="B3805" s="15" t="s">
        <v>4019</v>
      </c>
      <c r="C3805" s="15" t="s">
        <v>4618</v>
      </c>
      <c r="D3805" s="15" t="s">
        <v>4618</v>
      </c>
      <c r="E3805" s="15" t="s">
        <v>22</v>
      </c>
      <c r="F3805" s="13" t="s">
        <v>4639</v>
      </c>
      <c r="G3805" s="26"/>
      <c r="H3805" s="7">
        <v>28.84</v>
      </c>
      <c r="I3805" s="27">
        <v>10.09</v>
      </c>
      <c r="J3805" s="27">
        <v>18.75</v>
      </c>
      <c r="K3805" s="7">
        <v>0</v>
      </c>
      <c r="L3805" s="11">
        <f t="shared" si="301"/>
        <v>14869930</v>
      </c>
      <c r="M3805" s="12">
        <f t="shared" si="302"/>
        <v>4727481</v>
      </c>
      <c r="N3805" s="12">
        <f t="shared" si="300"/>
        <v>11560693.300000001</v>
      </c>
    </row>
    <row r="3806" spans="1:14" ht="28.5" x14ac:dyDescent="0.2">
      <c r="A3806" s="25">
        <v>704700</v>
      </c>
      <c r="B3806" s="15" t="s">
        <v>4019</v>
      </c>
      <c r="C3806" s="15" t="s">
        <v>4618</v>
      </c>
      <c r="D3806" s="15" t="s">
        <v>4618</v>
      </c>
      <c r="E3806" s="15" t="s">
        <v>22</v>
      </c>
      <c r="F3806" s="13" t="s">
        <v>4640</v>
      </c>
      <c r="G3806" s="26"/>
      <c r="H3806" s="7">
        <v>50.129999999999995</v>
      </c>
      <c r="I3806" s="27">
        <v>20.64</v>
      </c>
      <c r="J3806" s="27">
        <v>29.49</v>
      </c>
      <c r="K3806" s="7">
        <v>0</v>
      </c>
      <c r="L3806" s="11">
        <f t="shared" si="301"/>
        <v>24708840</v>
      </c>
      <c r="M3806" s="12">
        <f t="shared" si="302"/>
        <v>8083686</v>
      </c>
      <c r="N3806" s="12">
        <f t="shared" si="300"/>
        <v>19050259.800000001</v>
      </c>
    </row>
    <row r="3807" spans="1:14" ht="28.5" x14ac:dyDescent="0.2">
      <c r="A3807" s="25">
        <v>704705</v>
      </c>
      <c r="B3807" s="15" t="s">
        <v>4019</v>
      </c>
      <c r="C3807" s="15" t="s">
        <v>4618</v>
      </c>
      <c r="D3807" s="15" t="s">
        <v>4618</v>
      </c>
      <c r="E3807" s="15" t="s">
        <v>22</v>
      </c>
      <c r="F3807" s="13" t="s">
        <v>4641</v>
      </c>
      <c r="G3807" s="26"/>
      <c r="H3807" s="7">
        <v>44.4</v>
      </c>
      <c r="I3807" s="27">
        <v>16.52</v>
      </c>
      <c r="J3807" s="27">
        <v>27.88</v>
      </c>
      <c r="K3807" s="7">
        <v>0</v>
      </c>
      <c r="L3807" s="11">
        <f t="shared" si="301"/>
        <v>22530760</v>
      </c>
      <c r="M3807" s="12">
        <f t="shared" si="302"/>
        <v>7235588</v>
      </c>
      <c r="N3807" s="12">
        <f t="shared" si="300"/>
        <v>17465848.399999999</v>
      </c>
    </row>
    <row r="3808" spans="1:14" ht="28.5" x14ac:dyDescent="0.2">
      <c r="A3808" s="25">
        <v>704710</v>
      </c>
      <c r="B3808" s="15" t="s">
        <v>4019</v>
      </c>
      <c r="C3808" s="15" t="s">
        <v>4618</v>
      </c>
      <c r="D3808" s="15" t="s">
        <v>4618</v>
      </c>
      <c r="E3808" s="15" t="s">
        <v>22</v>
      </c>
      <c r="F3808" s="13" t="s">
        <v>4642</v>
      </c>
      <c r="G3808" s="26" t="s">
        <v>4643</v>
      </c>
      <c r="H3808" s="7">
        <v>200</v>
      </c>
      <c r="I3808" s="27">
        <v>60</v>
      </c>
      <c r="J3808" s="27">
        <v>140</v>
      </c>
      <c r="K3808" s="7">
        <v>0</v>
      </c>
      <c r="L3808" s="11">
        <f t="shared" si="301"/>
        <v>106780000</v>
      </c>
      <c r="M3808" s="12">
        <f t="shared" si="302"/>
        <v>33214000</v>
      </c>
      <c r="N3808" s="12">
        <f t="shared" si="300"/>
        <v>83530200</v>
      </c>
    </row>
    <row r="3809" spans="1:14" ht="28.5" x14ac:dyDescent="0.2">
      <c r="A3809" s="25">
        <v>704720</v>
      </c>
      <c r="B3809" s="15" t="s">
        <v>4019</v>
      </c>
      <c r="C3809" s="15" t="s">
        <v>4618</v>
      </c>
      <c r="D3809" s="15" t="s">
        <v>4618</v>
      </c>
      <c r="E3809" s="15" t="s">
        <v>22</v>
      </c>
      <c r="F3809" s="13" t="s">
        <v>4644</v>
      </c>
      <c r="G3809" s="26"/>
      <c r="H3809" s="7">
        <v>3.8100000000000005</v>
      </c>
      <c r="I3809" s="27">
        <v>1.57</v>
      </c>
      <c r="J3809" s="27">
        <v>2.2400000000000002</v>
      </c>
      <c r="K3809" s="7">
        <v>0</v>
      </c>
      <c r="L3809" s="11">
        <f t="shared" si="301"/>
        <v>1877450.0000000002</v>
      </c>
      <c r="M3809" s="12">
        <f t="shared" si="302"/>
        <v>614323</v>
      </c>
      <c r="N3809" s="12">
        <f t="shared" si="300"/>
        <v>1447423.9000000004</v>
      </c>
    </row>
    <row r="3810" spans="1:14" ht="28.5" x14ac:dyDescent="0.2">
      <c r="A3810" s="25">
        <v>704725</v>
      </c>
      <c r="B3810" s="15" t="s">
        <v>4019</v>
      </c>
      <c r="C3810" s="15" t="s">
        <v>4618</v>
      </c>
      <c r="D3810" s="15" t="s">
        <v>4618</v>
      </c>
      <c r="E3810" s="15" t="s">
        <v>22</v>
      </c>
      <c r="F3810" s="13" t="s">
        <v>4645</v>
      </c>
      <c r="G3810" s="26"/>
      <c r="H3810" s="7">
        <v>6</v>
      </c>
      <c r="I3810" s="27">
        <v>4</v>
      </c>
      <c r="J3810" s="27">
        <v>2</v>
      </c>
      <c r="K3810" s="7">
        <v>0</v>
      </c>
      <c r="L3810" s="11">
        <f t="shared" si="301"/>
        <v>2396000</v>
      </c>
      <c r="M3810" s="12">
        <f t="shared" si="302"/>
        <v>901600</v>
      </c>
      <c r="N3810" s="12">
        <f t="shared" si="300"/>
        <v>1764880</v>
      </c>
    </row>
    <row r="3811" spans="1:14" ht="28.5" x14ac:dyDescent="0.2">
      <c r="A3811" s="25">
        <v>704730</v>
      </c>
      <c r="B3811" s="15" t="s">
        <v>4019</v>
      </c>
      <c r="C3811" s="15" t="s">
        <v>4618</v>
      </c>
      <c r="D3811" s="15" t="s">
        <v>4618</v>
      </c>
      <c r="E3811" s="15" t="s">
        <v>22</v>
      </c>
      <c r="F3811" s="13" t="s">
        <v>4646</v>
      </c>
      <c r="G3811" s="26"/>
      <c r="H3811" s="7">
        <v>22.77</v>
      </c>
      <c r="I3811" s="27">
        <v>7.97</v>
      </c>
      <c r="J3811" s="27">
        <v>14.8</v>
      </c>
      <c r="K3811" s="7">
        <v>0</v>
      </c>
      <c r="L3811" s="11">
        <f t="shared" si="301"/>
        <v>11738890</v>
      </c>
      <c r="M3811" s="12">
        <f t="shared" si="302"/>
        <v>3732323</v>
      </c>
      <c r="N3811" s="12">
        <f t="shared" si="300"/>
        <v>9126263.9000000004</v>
      </c>
    </row>
    <row r="3812" spans="1:14" ht="28.5" x14ac:dyDescent="0.2">
      <c r="A3812" s="25">
        <v>704735</v>
      </c>
      <c r="B3812" s="15" t="s">
        <v>4019</v>
      </c>
      <c r="C3812" s="15" t="s">
        <v>4618</v>
      </c>
      <c r="D3812" s="15" t="s">
        <v>4618</v>
      </c>
      <c r="E3812" s="15" t="s">
        <v>22</v>
      </c>
      <c r="F3812" s="13" t="s">
        <v>4647</v>
      </c>
      <c r="G3812" s="26"/>
      <c r="H3812" s="7">
        <v>15.829999999999998</v>
      </c>
      <c r="I3812" s="27">
        <v>6.21</v>
      </c>
      <c r="J3812" s="27">
        <v>9.6199999999999992</v>
      </c>
      <c r="K3812" s="7">
        <v>0</v>
      </c>
      <c r="L3812" s="11">
        <f t="shared" si="301"/>
        <v>7915449.9999999991</v>
      </c>
      <c r="M3812" s="12">
        <f t="shared" si="302"/>
        <v>2565919</v>
      </c>
      <c r="N3812" s="12">
        <f t="shared" si="300"/>
        <v>6119306.6999999993</v>
      </c>
    </row>
    <row r="3813" spans="1:14" ht="28.5" x14ac:dyDescent="0.2">
      <c r="A3813" s="25">
        <v>704740</v>
      </c>
      <c r="B3813" s="15" t="s">
        <v>4019</v>
      </c>
      <c r="C3813" s="15" t="s">
        <v>4618</v>
      </c>
      <c r="D3813" s="15" t="s">
        <v>4618</v>
      </c>
      <c r="E3813" s="15" t="s">
        <v>22</v>
      </c>
      <c r="F3813" s="13" t="s">
        <v>4648</v>
      </c>
      <c r="G3813" s="26"/>
      <c r="H3813" s="7">
        <v>15.829999999999998</v>
      </c>
      <c r="I3813" s="27">
        <v>6.21</v>
      </c>
      <c r="J3813" s="27">
        <v>9.6199999999999992</v>
      </c>
      <c r="K3813" s="7">
        <v>0</v>
      </c>
      <c r="L3813" s="11">
        <f t="shared" si="301"/>
        <v>7915449.9999999991</v>
      </c>
      <c r="M3813" s="12">
        <f t="shared" si="302"/>
        <v>2565919</v>
      </c>
      <c r="N3813" s="12">
        <f t="shared" si="300"/>
        <v>6119306.6999999993</v>
      </c>
    </row>
    <row r="3814" spans="1:14" ht="28.5" x14ac:dyDescent="0.2">
      <c r="A3814" s="25">
        <v>704745</v>
      </c>
      <c r="B3814" s="15" t="s">
        <v>4019</v>
      </c>
      <c r="C3814" s="15" t="s">
        <v>4618</v>
      </c>
      <c r="D3814" s="15" t="s">
        <v>4618</v>
      </c>
      <c r="E3814" s="15" t="s">
        <v>22</v>
      </c>
      <c r="F3814" s="13" t="s">
        <v>4649</v>
      </c>
      <c r="G3814" s="26"/>
      <c r="H3814" s="7">
        <v>15.829999999999998</v>
      </c>
      <c r="I3814" s="27">
        <v>6.21</v>
      </c>
      <c r="J3814" s="27">
        <v>9.6199999999999992</v>
      </c>
      <c r="K3814" s="7">
        <v>0</v>
      </c>
      <c r="L3814" s="11">
        <f t="shared" si="301"/>
        <v>7915449.9999999991</v>
      </c>
      <c r="M3814" s="12">
        <f t="shared" si="302"/>
        <v>2565919</v>
      </c>
      <c r="N3814" s="12">
        <f t="shared" si="300"/>
        <v>6119306.6999999993</v>
      </c>
    </row>
    <row r="3815" spans="1:14" ht="28.5" x14ac:dyDescent="0.2">
      <c r="A3815" s="25">
        <v>704750</v>
      </c>
      <c r="B3815" s="15" t="s">
        <v>4019</v>
      </c>
      <c r="C3815" s="15" t="s">
        <v>4618</v>
      </c>
      <c r="D3815" s="15" t="s">
        <v>4618</v>
      </c>
      <c r="E3815" s="15" t="s">
        <v>22</v>
      </c>
      <c r="F3815" s="13" t="s">
        <v>4650</v>
      </c>
      <c r="G3815" s="26"/>
      <c r="H3815" s="7">
        <v>20.58</v>
      </c>
      <c r="I3815" s="27">
        <v>8.08</v>
      </c>
      <c r="J3815" s="27">
        <v>12.5</v>
      </c>
      <c r="K3815" s="7">
        <v>0</v>
      </c>
      <c r="L3815" s="11">
        <f t="shared" si="301"/>
        <v>10288160</v>
      </c>
      <c r="M3815" s="12">
        <f t="shared" si="302"/>
        <v>3335572</v>
      </c>
      <c r="N3815" s="12">
        <f t="shared" si="300"/>
        <v>7953259.5999999996</v>
      </c>
    </row>
    <row r="3816" spans="1:14" ht="28.5" x14ac:dyDescent="0.2">
      <c r="A3816" s="25">
        <v>704755</v>
      </c>
      <c r="B3816" s="15" t="s">
        <v>4019</v>
      </c>
      <c r="C3816" s="15" t="s">
        <v>4618</v>
      </c>
      <c r="D3816" s="15" t="s">
        <v>4618</v>
      </c>
      <c r="E3816" s="15" t="s">
        <v>22</v>
      </c>
      <c r="F3816" s="13" t="s">
        <v>4651</v>
      </c>
      <c r="G3816" s="26"/>
      <c r="H3816" s="7">
        <v>24.240000000000002</v>
      </c>
      <c r="I3816" s="27">
        <v>9.02</v>
      </c>
      <c r="J3816" s="27">
        <v>15.22</v>
      </c>
      <c r="K3816" s="7">
        <v>0</v>
      </c>
      <c r="L3816" s="11">
        <f t="shared" si="301"/>
        <v>12300220</v>
      </c>
      <c r="M3816" s="12">
        <f t="shared" si="302"/>
        <v>3950198</v>
      </c>
      <c r="N3816" s="12">
        <f t="shared" si="300"/>
        <v>9535081.4000000004</v>
      </c>
    </row>
    <row r="3817" spans="1:14" ht="28.5" x14ac:dyDescent="0.2">
      <c r="A3817" s="25">
        <v>704760</v>
      </c>
      <c r="B3817" s="15" t="s">
        <v>4019</v>
      </c>
      <c r="C3817" s="15" t="s">
        <v>4618</v>
      </c>
      <c r="D3817" s="15" t="s">
        <v>4618</v>
      </c>
      <c r="E3817" s="15" t="s">
        <v>22</v>
      </c>
      <c r="F3817" s="13" t="s">
        <v>4652</v>
      </c>
      <c r="G3817" s="26"/>
      <c r="H3817" s="7">
        <v>24.240000000000002</v>
      </c>
      <c r="I3817" s="27">
        <v>9.02</v>
      </c>
      <c r="J3817" s="27">
        <v>15.22</v>
      </c>
      <c r="K3817" s="7">
        <v>0</v>
      </c>
      <c r="L3817" s="11">
        <f t="shared" si="301"/>
        <v>12300220</v>
      </c>
      <c r="M3817" s="12">
        <f t="shared" si="302"/>
        <v>3950198</v>
      </c>
      <c r="N3817" s="12">
        <f t="shared" si="300"/>
        <v>9535081.4000000004</v>
      </c>
    </row>
    <row r="3818" spans="1:14" ht="28.5" x14ac:dyDescent="0.2">
      <c r="A3818" s="25">
        <v>704765</v>
      </c>
      <c r="B3818" s="15" t="s">
        <v>4019</v>
      </c>
      <c r="C3818" s="15" t="s">
        <v>4618</v>
      </c>
      <c r="D3818" s="15" t="s">
        <v>4618</v>
      </c>
      <c r="E3818" s="15" t="s">
        <v>22</v>
      </c>
      <c r="F3818" s="13" t="s">
        <v>4653</v>
      </c>
      <c r="G3818" s="26"/>
      <c r="H3818" s="7">
        <v>24.240000000000002</v>
      </c>
      <c r="I3818" s="27">
        <v>9.02</v>
      </c>
      <c r="J3818" s="27">
        <v>15.22</v>
      </c>
      <c r="K3818" s="7">
        <v>0</v>
      </c>
      <c r="L3818" s="11">
        <f t="shared" si="301"/>
        <v>12300220</v>
      </c>
      <c r="M3818" s="12">
        <f t="shared" si="302"/>
        <v>3950198</v>
      </c>
      <c r="N3818" s="12">
        <f t="shared" si="300"/>
        <v>9535081.4000000004</v>
      </c>
    </row>
    <row r="3819" spans="1:14" ht="28.5" x14ac:dyDescent="0.2">
      <c r="A3819" s="25">
        <v>704770</v>
      </c>
      <c r="B3819" s="15" t="s">
        <v>4019</v>
      </c>
      <c r="C3819" s="15" t="s">
        <v>4618</v>
      </c>
      <c r="D3819" s="15" t="s">
        <v>4618</v>
      </c>
      <c r="E3819" s="15" t="s">
        <v>22</v>
      </c>
      <c r="F3819" s="13" t="s">
        <v>4654</v>
      </c>
      <c r="G3819" s="26"/>
      <c r="H3819" s="7">
        <v>24.240000000000002</v>
      </c>
      <c r="I3819" s="27">
        <v>9.02</v>
      </c>
      <c r="J3819" s="27">
        <v>15.22</v>
      </c>
      <c r="K3819" s="7">
        <v>0</v>
      </c>
      <c r="L3819" s="11">
        <f t="shared" si="301"/>
        <v>12300220</v>
      </c>
      <c r="M3819" s="12">
        <f t="shared" si="302"/>
        <v>3950198</v>
      </c>
      <c r="N3819" s="12">
        <f t="shared" si="300"/>
        <v>9535081.4000000004</v>
      </c>
    </row>
    <row r="3820" spans="1:14" ht="28.5" x14ac:dyDescent="0.2">
      <c r="A3820" s="25">
        <v>704775</v>
      </c>
      <c r="B3820" s="15" t="s">
        <v>4019</v>
      </c>
      <c r="C3820" s="15" t="s">
        <v>4618</v>
      </c>
      <c r="D3820" s="15" t="s">
        <v>4618</v>
      </c>
      <c r="E3820" s="15" t="s">
        <v>22</v>
      </c>
      <c r="F3820" s="13" t="s">
        <v>4655</v>
      </c>
      <c r="G3820" s="26"/>
      <c r="H3820" s="7">
        <v>24.240000000000002</v>
      </c>
      <c r="I3820" s="27">
        <v>9.02</v>
      </c>
      <c r="J3820" s="27">
        <v>15.22</v>
      </c>
      <c r="K3820" s="7">
        <v>0</v>
      </c>
      <c r="L3820" s="11">
        <f t="shared" si="301"/>
        <v>12300220</v>
      </c>
      <c r="M3820" s="12">
        <f t="shared" si="302"/>
        <v>3950198</v>
      </c>
      <c r="N3820" s="12">
        <f t="shared" si="300"/>
        <v>9535081.4000000004</v>
      </c>
    </row>
    <row r="3821" spans="1:14" ht="42.75" x14ac:dyDescent="0.2">
      <c r="A3821" s="25">
        <v>704780</v>
      </c>
      <c r="B3821" s="15" t="s">
        <v>4019</v>
      </c>
      <c r="C3821" s="15" t="s">
        <v>4618</v>
      </c>
      <c r="D3821" s="15" t="s">
        <v>4618</v>
      </c>
      <c r="E3821" s="15" t="s">
        <v>22</v>
      </c>
      <c r="F3821" s="13" t="s">
        <v>4656</v>
      </c>
      <c r="G3821" s="26"/>
      <c r="H3821" s="7">
        <v>24.240000000000002</v>
      </c>
      <c r="I3821" s="27">
        <v>9.02</v>
      </c>
      <c r="J3821" s="27">
        <v>15.22</v>
      </c>
      <c r="K3821" s="7">
        <v>0</v>
      </c>
      <c r="L3821" s="11">
        <f t="shared" si="301"/>
        <v>12300220</v>
      </c>
      <c r="M3821" s="12">
        <f t="shared" si="302"/>
        <v>3950198</v>
      </c>
      <c r="N3821" s="12">
        <f t="shared" si="300"/>
        <v>9535081.4000000004</v>
      </c>
    </row>
    <row r="3822" spans="1:14" ht="28.5" x14ac:dyDescent="0.2">
      <c r="A3822" s="25">
        <v>704785</v>
      </c>
      <c r="B3822" s="15" t="s">
        <v>4019</v>
      </c>
      <c r="C3822" s="15" t="s">
        <v>4618</v>
      </c>
      <c r="D3822" s="15" t="s">
        <v>4618</v>
      </c>
      <c r="E3822" s="15" t="s">
        <v>22</v>
      </c>
      <c r="F3822" s="13" t="s">
        <v>4657</v>
      </c>
      <c r="G3822" s="26"/>
      <c r="H3822" s="7">
        <v>7.25</v>
      </c>
      <c r="I3822" s="27">
        <v>3.24</v>
      </c>
      <c r="J3822" s="27">
        <v>4.01</v>
      </c>
      <c r="K3822" s="7">
        <v>0</v>
      </c>
      <c r="L3822" s="11">
        <f t="shared" si="301"/>
        <v>3479920</v>
      </c>
      <c r="M3822" s="12">
        <f t="shared" si="302"/>
        <v>1158106</v>
      </c>
      <c r="N3822" s="12">
        <f t="shared" si="300"/>
        <v>2669245.7999999998</v>
      </c>
    </row>
    <row r="3823" spans="1:14" ht="28.5" x14ac:dyDescent="0.2">
      <c r="A3823" s="25">
        <v>704790</v>
      </c>
      <c r="B3823" s="15" t="s">
        <v>4019</v>
      </c>
      <c r="C3823" s="15" t="s">
        <v>4618</v>
      </c>
      <c r="D3823" s="15" t="s">
        <v>4618</v>
      </c>
      <c r="E3823" s="15" t="s">
        <v>22</v>
      </c>
      <c r="F3823" s="13" t="s">
        <v>4658</v>
      </c>
      <c r="G3823" s="26"/>
      <c r="H3823" s="7">
        <v>23</v>
      </c>
      <c r="I3823" s="27">
        <v>13.5</v>
      </c>
      <c r="J3823" s="27">
        <v>9.5</v>
      </c>
      <c r="K3823" s="7">
        <v>0</v>
      </c>
      <c r="L3823" s="11">
        <f t="shared" si="301"/>
        <v>9857500</v>
      </c>
      <c r="M3823" s="12">
        <f t="shared" si="302"/>
        <v>3535150</v>
      </c>
      <c r="N3823" s="12">
        <f t="shared" si="300"/>
        <v>7382895</v>
      </c>
    </row>
    <row r="3824" spans="1:14" ht="28.5" x14ac:dyDescent="0.2">
      <c r="A3824" s="25">
        <v>704795</v>
      </c>
      <c r="B3824" s="15" t="s">
        <v>4019</v>
      </c>
      <c r="C3824" s="15" t="s">
        <v>4618</v>
      </c>
      <c r="D3824" s="15" t="s">
        <v>4618</v>
      </c>
      <c r="E3824" s="15" t="s">
        <v>22</v>
      </c>
      <c r="F3824" s="13" t="s">
        <v>4659</v>
      </c>
      <c r="G3824" s="26"/>
      <c r="H3824" s="7">
        <v>14.31</v>
      </c>
      <c r="I3824" s="27">
        <v>6.62</v>
      </c>
      <c r="J3824" s="27">
        <v>7.69</v>
      </c>
      <c r="K3824" s="7">
        <v>0</v>
      </c>
      <c r="L3824" s="11">
        <f t="shared" si="301"/>
        <v>6786100</v>
      </c>
      <c r="M3824" s="12">
        <f t="shared" si="302"/>
        <v>2276168</v>
      </c>
      <c r="N3824" s="12">
        <f t="shared" si="300"/>
        <v>5192782.4000000004</v>
      </c>
    </row>
    <row r="3825" spans="1:14" ht="28.5" x14ac:dyDescent="0.2">
      <c r="A3825" s="25">
        <v>704800</v>
      </c>
      <c r="B3825" s="15" t="s">
        <v>4019</v>
      </c>
      <c r="C3825" s="15" t="s">
        <v>4618</v>
      </c>
      <c r="D3825" s="15" t="s">
        <v>4618</v>
      </c>
      <c r="E3825" s="15" t="s">
        <v>22</v>
      </c>
      <c r="F3825" s="13" t="s">
        <v>4660</v>
      </c>
      <c r="G3825" s="26"/>
      <c r="H3825" s="7">
        <v>12.79</v>
      </c>
      <c r="I3825" s="27">
        <v>6.11</v>
      </c>
      <c r="J3825" s="27">
        <v>6.68</v>
      </c>
      <c r="K3825" s="7">
        <v>0</v>
      </c>
      <c r="L3825" s="11">
        <f t="shared" si="301"/>
        <v>5994390</v>
      </c>
      <c r="M3825" s="12">
        <f t="shared" si="302"/>
        <v>2026069</v>
      </c>
      <c r="N3825" s="12">
        <f t="shared" si="300"/>
        <v>4576141.7</v>
      </c>
    </row>
    <row r="3826" spans="1:14" ht="28.5" x14ac:dyDescent="0.2">
      <c r="A3826" s="25">
        <v>704805</v>
      </c>
      <c r="B3826" s="15" t="s">
        <v>4019</v>
      </c>
      <c r="C3826" s="15" t="s">
        <v>4618</v>
      </c>
      <c r="D3826" s="15" t="s">
        <v>4618</v>
      </c>
      <c r="E3826" s="15" t="s">
        <v>22</v>
      </c>
      <c r="F3826" s="13" t="s">
        <v>4661</v>
      </c>
      <c r="G3826" s="26"/>
      <c r="H3826" s="7">
        <v>17.68</v>
      </c>
      <c r="I3826" s="27">
        <v>6.19</v>
      </c>
      <c r="J3826" s="27">
        <v>11.49</v>
      </c>
      <c r="K3826" s="7">
        <v>0</v>
      </c>
      <c r="L3826" s="11">
        <f t="shared" si="301"/>
        <v>9114190</v>
      </c>
      <c r="M3826" s="12">
        <f t="shared" si="302"/>
        <v>2897931</v>
      </c>
      <c r="N3826" s="12">
        <f t="shared" si="300"/>
        <v>7085638.2999999998</v>
      </c>
    </row>
    <row r="3827" spans="1:14" ht="28.5" x14ac:dyDescent="0.2">
      <c r="A3827" s="25">
        <v>704810</v>
      </c>
      <c r="B3827" s="15" t="s">
        <v>4019</v>
      </c>
      <c r="C3827" s="15" t="s">
        <v>4618</v>
      </c>
      <c r="D3827" s="15" t="s">
        <v>4618</v>
      </c>
      <c r="E3827" s="15" t="s">
        <v>22</v>
      </c>
      <c r="F3827" s="13" t="s">
        <v>4662</v>
      </c>
      <c r="G3827" s="26"/>
      <c r="H3827" s="7">
        <v>20.72</v>
      </c>
      <c r="I3827" s="27">
        <v>7.25</v>
      </c>
      <c r="J3827" s="27">
        <v>13.47</v>
      </c>
      <c r="K3827" s="7">
        <v>0</v>
      </c>
      <c r="L3827" s="11">
        <f t="shared" si="301"/>
        <v>10682930</v>
      </c>
      <c r="M3827" s="12">
        <f t="shared" si="302"/>
        <v>3396405</v>
      </c>
      <c r="N3827" s="12">
        <f t="shared" si="300"/>
        <v>8305446.5</v>
      </c>
    </row>
    <row r="3828" spans="1:14" ht="28.5" x14ac:dyDescent="0.2">
      <c r="A3828" s="25">
        <v>704815</v>
      </c>
      <c r="B3828" s="15" t="s">
        <v>4019</v>
      </c>
      <c r="C3828" s="15" t="s">
        <v>4618</v>
      </c>
      <c r="D3828" s="15" t="s">
        <v>4618</v>
      </c>
      <c r="E3828" s="15" t="s">
        <v>22</v>
      </c>
      <c r="F3828" s="13" t="s">
        <v>4663</v>
      </c>
      <c r="G3828" s="26"/>
      <c r="H3828" s="7">
        <v>26.77</v>
      </c>
      <c r="I3828" s="27">
        <v>11.02</v>
      </c>
      <c r="J3828" s="27">
        <v>15.75</v>
      </c>
      <c r="K3828" s="7">
        <v>0</v>
      </c>
      <c r="L3828" s="11">
        <f t="shared" si="301"/>
        <v>13195540</v>
      </c>
      <c r="M3828" s="12">
        <f t="shared" si="302"/>
        <v>4316868</v>
      </c>
      <c r="N3828" s="12">
        <f t="shared" si="300"/>
        <v>10173732.4</v>
      </c>
    </row>
    <row r="3829" spans="1:14" ht="28.5" x14ac:dyDescent="0.2">
      <c r="A3829" s="25">
        <v>704820</v>
      </c>
      <c r="B3829" s="15" t="s">
        <v>4019</v>
      </c>
      <c r="C3829" s="15" t="s">
        <v>4618</v>
      </c>
      <c r="D3829" s="15" t="s">
        <v>4618</v>
      </c>
      <c r="E3829" s="15" t="s">
        <v>22</v>
      </c>
      <c r="F3829" s="13" t="s">
        <v>4664</v>
      </c>
      <c r="G3829" s="26"/>
      <c r="H3829" s="7">
        <v>11.8</v>
      </c>
      <c r="I3829" s="27">
        <v>4.63</v>
      </c>
      <c r="J3829" s="27">
        <v>7.17</v>
      </c>
      <c r="K3829" s="7">
        <v>0</v>
      </c>
      <c r="L3829" s="11">
        <f t="shared" si="301"/>
        <v>5899990</v>
      </c>
      <c r="M3829" s="12">
        <f t="shared" si="302"/>
        <v>1912647</v>
      </c>
      <c r="N3829" s="12">
        <f t="shared" si="300"/>
        <v>4561137.0999999996</v>
      </c>
    </row>
    <row r="3830" spans="1:14" ht="28.5" x14ac:dyDescent="0.2">
      <c r="A3830" s="25">
        <v>704825</v>
      </c>
      <c r="B3830" s="15" t="s">
        <v>4019</v>
      </c>
      <c r="C3830" s="15" t="s">
        <v>4618</v>
      </c>
      <c r="D3830" s="15" t="s">
        <v>4618</v>
      </c>
      <c r="E3830" s="15" t="s">
        <v>22</v>
      </c>
      <c r="F3830" s="13" t="s">
        <v>4665</v>
      </c>
      <c r="G3830" s="26"/>
      <c r="H3830" s="7">
        <v>12.19</v>
      </c>
      <c r="I3830" s="27">
        <v>5.0199999999999996</v>
      </c>
      <c r="J3830" s="27">
        <v>7.17</v>
      </c>
      <c r="K3830" s="7">
        <v>0</v>
      </c>
      <c r="L3830" s="11">
        <f t="shared" si="301"/>
        <v>6008020</v>
      </c>
      <c r="M3830" s="12">
        <f t="shared" si="302"/>
        <v>1965648</v>
      </c>
      <c r="N3830" s="12">
        <f t="shared" si="300"/>
        <v>4632066.4000000004</v>
      </c>
    </row>
    <row r="3831" spans="1:14" ht="28.5" x14ac:dyDescent="0.2">
      <c r="A3831" s="25">
        <v>704830</v>
      </c>
      <c r="B3831" s="15" t="s">
        <v>4019</v>
      </c>
      <c r="C3831" s="15" t="s">
        <v>4618</v>
      </c>
      <c r="D3831" s="15" t="s">
        <v>4618</v>
      </c>
      <c r="E3831" s="15" t="s">
        <v>22</v>
      </c>
      <c r="F3831" s="13" t="s">
        <v>4666</v>
      </c>
      <c r="G3831" s="26"/>
      <c r="H3831" s="7">
        <v>10.35</v>
      </c>
      <c r="I3831" s="27">
        <v>4.26</v>
      </c>
      <c r="J3831" s="27">
        <v>6.09</v>
      </c>
      <c r="K3831" s="7">
        <v>0</v>
      </c>
      <c r="L3831" s="11">
        <f t="shared" si="301"/>
        <v>5101980</v>
      </c>
      <c r="M3831" s="12">
        <f t="shared" si="302"/>
        <v>1669044</v>
      </c>
      <c r="N3831" s="12">
        <f t="shared" si="300"/>
        <v>3933649.2</v>
      </c>
    </row>
    <row r="3832" spans="1:14" ht="28.5" x14ac:dyDescent="0.2">
      <c r="A3832" s="25">
        <v>704835</v>
      </c>
      <c r="B3832" s="15" t="s">
        <v>4019</v>
      </c>
      <c r="C3832" s="15" t="s">
        <v>4618</v>
      </c>
      <c r="D3832" s="15" t="s">
        <v>4618</v>
      </c>
      <c r="E3832" s="15" t="s">
        <v>22</v>
      </c>
      <c r="F3832" s="13" t="s">
        <v>4667</v>
      </c>
      <c r="G3832" s="26"/>
      <c r="H3832" s="7">
        <v>14.719999999999999</v>
      </c>
      <c r="I3832" s="27">
        <v>6.06</v>
      </c>
      <c r="J3832" s="27">
        <v>8.66</v>
      </c>
      <c r="K3832" s="7">
        <v>0</v>
      </c>
      <c r="L3832" s="11">
        <f t="shared" si="301"/>
        <v>7255660</v>
      </c>
      <c r="M3832" s="12">
        <f t="shared" si="302"/>
        <v>2373694</v>
      </c>
      <c r="N3832" s="12">
        <f t="shared" si="300"/>
        <v>5594074.2000000002</v>
      </c>
    </row>
    <row r="3833" spans="1:14" ht="28.5" x14ac:dyDescent="0.2">
      <c r="A3833" s="25">
        <v>704840</v>
      </c>
      <c r="B3833" s="15" t="s">
        <v>4019</v>
      </c>
      <c r="C3833" s="15" t="s">
        <v>4618</v>
      </c>
      <c r="D3833" s="15" t="s">
        <v>4618</v>
      </c>
      <c r="E3833" s="15" t="s">
        <v>22</v>
      </c>
      <c r="F3833" s="13" t="s">
        <v>4668</v>
      </c>
      <c r="G3833" s="26"/>
      <c r="H3833" s="7">
        <v>9.3699999999999992</v>
      </c>
      <c r="I3833" s="27">
        <v>3.28</v>
      </c>
      <c r="J3833" s="27">
        <v>6.09</v>
      </c>
      <c r="K3833" s="7">
        <v>0</v>
      </c>
      <c r="L3833" s="11">
        <f t="shared" si="301"/>
        <v>4830520</v>
      </c>
      <c r="M3833" s="12">
        <f t="shared" si="302"/>
        <v>1535862</v>
      </c>
      <c r="N3833" s="12">
        <f t="shared" si="300"/>
        <v>3755416.6</v>
      </c>
    </row>
    <row r="3834" spans="1:14" ht="28.5" x14ac:dyDescent="0.2">
      <c r="A3834" s="25">
        <v>704845</v>
      </c>
      <c r="B3834" s="15" t="s">
        <v>4019</v>
      </c>
      <c r="C3834" s="15" t="s">
        <v>4618</v>
      </c>
      <c r="D3834" s="15" t="s">
        <v>4618</v>
      </c>
      <c r="E3834" s="15" t="s">
        <v>22</v>
      </c>
      <c r="F3834" s="13" t="s">
        <v>4669</v>
      </c>
      <c r="G3834" s="26"/>
      <c r="H3834" s="7">
        <v>25</v>
      </c>
      <c r="I3834" s="27">
        <v>11</v>
      </c>
      <c r="J3834" s="27">
        <v>14</v>
      </c>
      <c r="K3834" s="7">
        <v>0</v>
      </c>
      <c r="L3834" s="11">
        <f t="shared" si="301"/>
        <v>12063000</v>
      </c>
      <c r="M3834" s="12">
        <f t="shared" si="302"/>
        <v>4000900</v>
      </c>
      <c r="N3834" s="12">
        <f t="shared" si="300"/>
        <v>9262370</v>
      </c>
    </row>
    <row r="3835" spans="1:14" ht="57" x14ac:dyDescent="0.2">
      <c r="A3835" s="25">
        <v>704850</v>
      </c>
      <c r="B3835" s="15" t="s">
        <v>4019</v>
      </c>
      <c r="C3835" s="15" t="s">
        <v>4618</v>
      </c>
      <c r="D3835" s="15" t="s">
        <v>4618</v>
      </c>
      <c r="E3835" s="15" t="s">
        <v>22</v>
      </c>
      <c r="F3835" s="13" t="s">
        <v>4670</v>
      </c>
      <c r="G3835" s="26"/>
      <c r="H3835" s="7">
        <v>14.06</v>
      </c>
      <c r="I3835" s="27">
        <v>4.92</v>
      </c>
      <c r="J3835" s="27">
        <v>9.14</v>
      </c>
      <c r="K3835" s="7">
        <v>0</v>
      </c>
      <c r="L3835" s="11">
        <f t="shared" si="301"/>
        <v>7249000</v>
      </c>
      <c r="M3835" s="12">
        <f t="shared" si="302"/>
        <v>2304688</v>
      </c>
      <c r="N3835" s="12">
        <f t="shared" si="300"/>
        <v>5635718.4000000004</v>
      </c>
    </row>
    <row r="3836" spans="1:14" ht="57" x14ac:dyDescent="0.2">
      <c r="A3836" s="25">
        <v>704855</v>
      </c>
      <c r="B3836" s="15" t="s">
        <v>4019</v>
      </c>
      <c r="C3836" s="15" t="s">
        <v>4618</v>
      </c>
      <c r="D3836" s="15" t="s">
        <v>4618</v>
      </c>
      <c r="E3836" s="15" t="s">
        <v>22</v>
      </c>
      <c r="F3836" s="13" t="s">
        <v>4671</v>
      </c>
      <c r="G3836" s="26"/>
      <c r="H3836" s="7">
        <v>21</v>
      </c>
      <c r="I3836" s="27">
        <v>10</v>
      </c>
      <c r="J3836" s="27">
        <v>11</v>
      </c>
      <c r="K3836" s="7">
        <v>0</v>
      </c>
      <c r="L3836" s="11">
        <f t="shared" si="301"/>
        <v>9854000</v>
      </c>
      <c r="M3836" s="12">
        <f t="shared" si="302"/>
        <v>3328000</v>
      </c>
      <c r="N3836" s="12">
        <f t="shared" si="300"/>
        <v>7524400</v>
      </c>
    </row>
    <row r="3837" spans="1:14" ht="28.5" x14ac:dyDescent="0.2">
      <c r="A3837" s="25">
        <v>704860</v>
      </c>
      <c r="B3837" s="15" t="s">
        <v>4019</v>
      </c>
      <c r="C3837" s="15" t="s">
        <v>4618</v>
      </c>
      <c r="D3837" s="15" t="s">
        <v>4618</v>
      </c>
      <c r="E3837" s="15" t="s">
        <v>22</v>
      </c>
      <c r="F3837" s="13" t="s">
        <v>4672</v>
      </c>
      <c r="G3837" s="26"/>
      <c r="H3837" s="7">
        <v>11.09</v>
      </c>
      <c r="I3837" s="27">
        <v>3.88</v>
      </c>
      <c r="J3837" s="27">
        <v>7.21</v>
      </c>
      <c r="K3837" s="7">
        <v>0</v>
      </c>
      <c r="L3837" s="11">
        <f t="shared" si="301"/>
        <v>5718000</v>
      </c>
      <c r="M3837" s="12">
        <f t="shared" si="302"/>
        <v>1817882</v>
      </c>
      <c r="N3837" s="12">
        <f t="shared" si="300"/>
        <v>4445482.5999999996</v>
      </c>
    </row>
    <row r="3838" spans="1:14" ht="42.75" x14ac:dyDescent="0.2">
      <c r="A3838" s="25">
        <v>704865</v>
      </c>
      <c r="B3838" s="15" t="s">
        <v>4019</v>
      </c>
      <c r="C3838" s="15" t="s">
        <v>4618</v>
      </c>
      <c r="D3838" s="15" t="s">
        <v>4618</v>
      </c>
      <c r="E3838" s="15" t="s">
        <v>22</v>
      </c>
      <c r="F3838" s="13" t="s">
        <v>4673</v>
      </c>
      <c r="G3838" s="26"/>
      <c r="H3838" s="7">
        <v>13.07</v>
      </c>
      <c r="I3838" s="27">
        <v>5.38</v>
      </c>
      <c r="J3838" s="27">
        <v>7.69</v>
      </c>
      <c r="K3838" s="7">
        <v>0</v>
      </c>
      <c r="L3838" s="11">
        <f t="shared" si="301"/>
        <v>6442620</v>
      </c>
      <c r="M3838" s="12">
        <f t="shared" si="302"/>
        <v>2107652</v>
      </c>
      <c r="N3838" s="12">
        <f t="shared" si="300"/>
        <v>4967263.5999999996</v>
      </c>
    </row>
    <row r="3839" spans="1:14" ht="42.75" x14ac:dyDescent="0.2">
      <c r="A3839" s="25">
        <v>704870</v>
      </c>
      <c r="B3839" s="15" t="s">
        <v>4019</v>
      </c>
      <c r="C3839" s="15" t="s">
        <v>4618</v>
      </c>
      <c r="D3839" s="15" t="s">
        <v>4618</v>
      </c>
      <c r="E3839" s="15" t="s">
        <v>22</v>
      </c>
      <c r="F3839" s="13" t="s">
        <v>4674</v>
      </c>
      <c r="G3839" s="26"/>
      <c r="H3839" s="7">
        <v>17.010000000000002</v>
      </c>
      <c r="I3839" s="27">
        <v>7.87</v>
      </c>
      <c r="J3839" s="27">
        <v>9.14</v>
      </c>
      <c r="K3839" s="7">
        <v>0</v>
      </c>
      <c r="L3839" s="11">
        <f t="shared" si="301"/>
        <v>8066150</v>
      </c>
      <c r="M3839" s="12">
        <f t="shared" si="302"/>
        <v>2705593</v>
      </c>
      <c r="N3839" s="12">
        <f t="shared" si="300"/>
        <v>6172234.9000000004</v>
      </c>
    </row>
    <row r="3840" spans="1:14" ht="28.5" x14ac:dyDescent="0.2">
      <c r="A3840" s="25">
        <v>704875</v>
      </c>
      <c r="B3840" s="15" t="s">
        <v>4019</v>
      </c>
      <c r="C3840" s="15" t="s">
        <v>4618</v>
      </c>
      <c r="D3840" s="15" t="s">
        <v>4618</v>
      </c>
      <c r="E3840" s="15" t="s">
        <v>22</v>
      </c>
      <c r="F3840" s="13" t="s">
        <v>4675</v>
      </c>
      <c r="G3840" s="26"/>
      <c r="H3840" s="7">
        <v>11.870000000000001</v>
      </c>
      <c r="I3840" s="27">
        <v>4.66</v>
      </c>
      <c r="J3840" s="27">
        <v>7.21</v>
      </c>
      <c r="K3840" s="7">
        <v>0</v>
      </c>
      <c r="L3840" s="11">
        <f t="shared" si="301"/>
        <v>5934060</v>
      </c>
      <c r="M3840" s="12">
        <f t="shared" si="302"/>
        <v>1923884</v>
      </c>
      <c r="N3840" s="12">
        <f t="shared" si="300"/>
        <v>4587341.2</v>
      </c>
    </row>
    <row r="3841" spans="1:14" ht="28.5" x14ac:dyDescent="0.2">
      <c r="A3841" s="25">
        <v>704880</v>
      </c>
      <c r="B3841" s="15" t="s">
        <v>4019</v>
      </c>
      <c r="C3841" s="15" t="s">
        <v>4618</v>
      </c>
      <c r="D3841" s="15" t="s">
        <v>4618</v>
      </c>
      <c r="E3841" s="15" t="s">
        <v>22</v>
      </c>
      <c r="F3841" s="13" t="s">
        <v>4676</v>
      </c>
      <c r="G3841" s="26"/>
      <c r="H3841" s="7">
        <v>11.870000000000001</v>
      </c>
      <c r="I3841" s="27">
        <v>4.66</v>
      </c>
      <c r="J3841" s="27">
        <v>7.21</v>
      </c>
      <c r="K3841" s="7">
        <v>0</v>
      </c>
      <c r="L3841" s="11">
        <f t="shared" si="301"/>
        <v>5934060</v>
      </c>
      <c r="M3841" s="12">
        <f t="shared" si="302"/>
        <v>1923884</v>
      </c>
      <c r="N3841" s="12">
        <f t="shared" si="300"/>
        <v>4587341.2</v>
      </c>
    </row>
    <row r="3842" spans="1:14" ht="28.5" x14ac:dyDescent="0.2">
      <c r="A3842" s="25">
        <v>704885</v>
      </c>
      <c r="B3842" s="15" t="s">
        <v>4019</v>
      </c>
      <c r="C3842" s="15" t="s">
        <v>4618</v>
      </c>
      <c r="D3842" s="15" t="s">
        <v>4618</v>
      </c>
      <c r="E3842" s="15" t="s">
        <v>22</v>
      </c>
      <c r="F3842" s="13" t="s">
        <v>4677</v>
      </c>
      <c r="G3842" s="26"/>
      <c r="H3842" s="7">
        <v>11.23</v>
      </c>
      <c r="I3842" s="27">
        <v>4.18</v>
      </c>
      <c r="J3842" s="27">
        <v>7.05</v>
      </c>
      <c r="K3842" s="7">
        <v>0</v>
      </c>
      <c r="L3842" s="11">
        <f t="shared" si="301"/>
        <v>5698060</v>
      </c>
      <c r="M3842" s="12">
        <f t="shared" si="302"/>
        <v>1830012</v>
      </c>
      <c r="N3842" s="12">
        <f t="shared" si="300"/>
        <v>4417051.5999999996</v>
      </c>
    </row>
    <row r="3843" spans="1:14" ht="28.5" x14ac:dyDescent="0.2">
      <c r="A3843" s="25">
        <v>704890</v>
      </c>
      <c r="B3843" s="15" t="s">
        <v>4019</v>
      </c>
      <c r="C3843" s="15" t="s">
        <v>4618</v>
      </c>
      <c r="D3843" s="15" t="s">
        <v>4618</v>
      </c>
      <c r="E3843" s="15" t="s">
        <v>22</v>
      </c>
      <c r="F3843" s="13" t="s">
        <v>4678</v>
      </c>
      <c r="G3843" s="26"/>
      <c r="H3843" s="7">
        <v>14</v>
      </c>
      <c r="I3843" s="27">
        <v>7</v>
      </c>
      <c r="J3843" s="27">
        <v>7</v>
      </c>
      <c r="K3843" s="7">
        <v>0</v>
      </c>
      <c r="L3843" s="11">
        <f t="shared" si="301"/>
        <v>6447000</v>
      </c>
      <c r="M3843" s="12">
        <f t="shared" si="302"/>
        <v>2204300</v>
      </c>
      <c r="N3843" s="12">
        <f t="shared" si="300"/>
        <v>4903990</v>
      </c>
    </row>
    <row r="3844" spans="1:14" ht="28.5" x14ac:dyDescent="0.2">
      <c r="A3844" s="25">
        <v>704895</v>
      </c>
      <c r="B3844" s="15" t="s">
        <v>4019</v>
      </c>
      <c r="C3844" s="15" t="s">
        <v>4618</v>
      </c>
      <c r="D3844" s="15" t="s">
        <v>4618</v>
      </c>
      <c r="E3844" s="15" t="s">
        <v>22</v>
      </c>
      <c r="F3844" s="13" t="s">
        <v>4679</v>
      </c>
      <c r="G3844" s="26"/>
      <c r="H3844" s="7">
        <v>17</v>
      </c>
      <c r="I3844" s="27">
        <v>8</v>
      </c>
      <c r="J3844" s="27">
        <v>9</v>
      </c>
      <c r="K3844" s="7">
        <v>0</v>
      </c>
      <c r="L3844" s="11">
        <f t="shared" si="301"/>
        <v>8012000</v>
      </c>
      <c r="M3844" s="12">
        <f t="shared" si="302"/>
        <v>2698200</v>
      </c>
      <c r="N3844" s="12">
        <f t="shared" ref="N3844:N3907" si="303">L3844- ((M3844*70)/100)</f>
        <v>6123260</v>
      </c>
    </row>
    <row r="3845" spans="1:14" ht="28.5" x14ac:dyDescent="0.2">
      <c r="A3845" s="25">
        <v>704900</v>
      </c>
      <c r="B3845" s="15" t="s">
        <v>4019</v>
      </c>
      <c r="C3845" s="15" t="s">
        <v>4618</v>
      </c>
      <c r="D3845" s="15" t="s">
        <v>4618</v>
      </c>
      <c r="E3845" s="15" t="s">
        <v>22</v>
      </c>
      <c r="F3845" s="13" t="s">
        <v>4680</v>
      </c>
      <c r="G3845" s="26"/>
      <c r="H3845" s="7">
        <v>11.07</v>
      </c>
      <c r="I3845" s="27">
        <v>4.12</v>
      </c>
      <c r="J3845" s="27">
        <v>6.95</v>
      </c>
      <c r="K3845" s="7">
        <v>0</v>
      </c>
      <c r="L3845" s="11">
        <f t="shared" si="301"/>
        <v>5617040</v>
      </c>
      <c r="M3845" s="12">
        <f t="shared" si="302"/>
        <v>1803958</v>
      </c>
      <c r="N3845" s="12">
        <f t="shared" si="303"/>
        <v>4354269.4000000004</v>
      </c>
    </row>
    <row r="3846" spans="1:14" ht="42.75" x14ac:dyDescent="0.2">
      <c r="A3846" s="25">
        <v>704905</v>
      </c>
      <c r="B3846" s="15" t="s">
        <v>4019</v>
      </c>
      <c r="C3846" s="15" t="s">
        <v>4618</v>
      </c>
      <c r="D3846" s="15" t="s">
        <v>4618</v>
      </c>
      <c r="E3846" s="15" t="s">
        <v>22</v>
      </c>
      <c r="F3846" s="13" t="s">
        <v>4681</v>
      </c>
      <c r="G3846" s="26"/>
      <c r="H3846" s="7">
        <v>11.07</v>
      </c>
      <c r="I3846" s="27">
        <v>4.12</v>
      </c>
      <c r="J3846" s="27">
        <v>6.95</v>
      </c>
      <c r="K3846" s="7">
        <v>0</v>
      </c>
      <c r="L3846" s="11">
        <f t="shared" si="301"/>
        <v>5617040</v>
      </c>
      <c r="M3846" s="12">
        <f t="shared" si="302"/>
        <v>1803958</v>
      </c>
      <c r="N3846" s="12">
        <f t="shared" si="303"/>
        <v>4354269.4000000004</v>
      </c>
    </row>
    <row r="3847" spans="1:14" ht="42.75" x14ac:dyDescent="0.2">
      <c r="A3847" s="25">
        <v>704910</v>
      </c>
      <c r="B3847" s="15" t="s">
        <v>4019</v>
      </c>
      <c r="C3847" s="15" t="s">
        <v>4618</v>
      </c>
      <c r="D3847" s="15" t="s">
        <v>4618</v>
      </c>
      <c r="E3847" s="15" t="s">
        <v>22</v>
      </c>
      <c r="F3847" s="13" t="s">
        <v>4682</v>
      </c>
      <c r="G3847" s="26"/>
      <c r="H3847" s="7">
        <v>30.01</v>
      </c>
      <c r="I3847" s="27">
        <v>10.5</v>
      </c>
      <c r="J3847" s="27">
        <v>19.510000000000002</v>
      </c>
      <c r="K3847" s="7">
        <v>0</v>
      </c>
      <c r="L3847" s="11">
        <f t="shared" si="301"/>
        <v>15472940.000000002</v>
      </c>
      <c r="M3847" s="12">
        <f t="shared" si="302"/>
        <v>4919240</v>
      </c>
      <c r="N3847" s="12">
        <f t="shared" si="303"/>
        <v>12029472.000000002</v>
      </c>
    </row>
    <row r="3848" spans="1:14" ht="28.5" x14ac:dyDescent="0.2">
      <c r="A3848" s="25">
        <v>704915</v>
      </c>
      <c r="B3848" s="15" t="s">
        <v>4019</v>
      </c>
      <c r="C3848" s="15" t="s">
        <v>4618</v>
      </c>
      <c r="D3848" s="15" t="s">
        <v>4618</v>
      </c>
      <c r="E3848" s="15" t="s">
        <v>22</v>
      </c>
      <c r="F3848" s="13" t="s">
        <v>4683</v>
      </c>
      <c r="G3848" s="26"/>
      <c r="H3848" s="7">
        <v>12.35</v>
      </c>
      <c r="I3848" s="27">
        <v>4.59</v>
      </c>
      <c r="J3848" s="27">
        <v>7.76</v>
      </c>
      <c r="K3848" s="7">
        <v>0</v>
      </c>
      <c r="L3848" s="11">
        <f t="shared" si="301"/>
        <v>6268870</v>
      </c>
      <c r="M3848" s="12">
        <f t="shared" si="302"/>
        <v>2012821</v>
      </c>
      <c r="N3848" s="12">
        <f t="shared" si="303"/>
        <v>4859895.3</v>
      </c>
    </row>
    <row r="3849" spans="1:14" ht="28.5" x14ac:dyDescent="0.2">
      <c r="A3849" s="25">
        <v>704920</v>
      </c>
      <c r="B3849" s="15" t="s">
        <v>4019</v>
      </c>
      <c r="C3849" s="15" t="s">
        <v>4618</v>
      </c>
      <c r="D3849" s="15" t="s">
        <v>4618</v>
      </c>
      <c r="E3849" s="15" t="s">
        <v>22</v>
      </c>
      <c r="F3849" s="13" t="s">
        <v>4684</v>
      </c>
      <c r="G3849" s="26"/>
      <c r="H3849" s="7">
        <v>11.09</v>
      </c>
      <c r="I3849" s="27">
        <v>3.88</v>
      </c>
      <c r="J3849" s="27">
        <v>7.21</v>
      </c>
      <c r="K3849" s="7">
        <v>0</v>
      </c>
      <c r="L3849" s="11">
        <f t="shared" si="301"/>
        <v>5718000</v>
      </c>
      <c r="M3849" s="12">
        <f t="shared" si="302"/>
        <v>1817882</v>
      </c>
      <c r="N3849" s="12">
        <f t="shared" si="303"/>
        <v>4445482.5999999996</v>
      </c>
    </row>
    <row r="3850" spans="1:14" ht="85.5" x14ac:dyDescent="0.2">
      <c r="A3850" s="25">
        <v>704925</v>
      </c>
      <c r="B3850" s="15" t="s">
        <v>4019</v>
      </c>
      <c r="C3850" s="15" t="s">
        <v>4618</v>
      </c>
      <c r="D3850" s="15" t="s">
        <v>4618</v>
      </c>
      <c r="E3850" s="15" t="s">
        <v>22</v>
      </c>
      <c r="F3850" s="13" t="s">
        <v>4685</v>
      </c>
      <c r="G3850" s="26"/>
      <c r="H3850" s="7">
        <v>40</v>
      </c>
      <c r="I3850" s="27">
        <v>16</v>
      </c>
      <c r="J3850" s="27">
        <v>24</v>
      </c>
      <c r="K3850" s="7">
        <v>0</v>
      </c>
      <c r="L3850" s="11">
        <f t="shared" si="301"/>
        <v>19888000</v>
      </c>
      <c r="M3850" s="12">
        <f t="shared" si="302"/>
        <v>6470400</v>
      </c>
      <c r="N3850" s="12">
        <f t="shared" si="303"/>
        <v>15358720</v>
      </c>
    </row>
    <row r="3851" spans="1:14" ht="28.5" x14ac:dyDescent="0.2">
      <c r="A3851" s="25">
        <v>704930</v>
      </c>
      <c r="B3851" s="15" t="s">
        <v>4019</v>
      </c>
      <c r="C3851" s="15" t="s">
        <v>4618</v>
      </c>
      <c r="D3851" s="15" t="s">
        <v>4618</v>
      </c>
      <c r="E3851" s="15" t="s">
        <v>22</v>
      </c>
      <c r="F3851" s="13" t="s">
        <v>4686</v>
      </c>
      <c r="G3851" s="26"/>
      <c r="H3851" s="7">
        <v>15</v>
      </c>
      <c r="I3851" s="27">
        <v>8</v>
      </c>
      <c r="J3851" s="27">
        <v>7</v>
      </c>
      <c r="K3851" s="7">
        <v>0</v>
      </c>
      <c r="L3851" s="11">
        <f t="shared" ref="L3851:L3914" si="304">I3851*277000+J3851*644000</f>
        <v>6724000</v>
      </c>
      <c r="M3851" s="12">
        <f t="shared" ref="M3851:M3914" si="305">(I3851*135900)+(J3851*179000)</f>
        <v>2340200</v>
      </c>
      <c r="N3851" s="12">
        <f t="shared" si="303"/>
        <v>5085860</v>
      </c>
    </row>
    <row r="3852" spans="1:14" ht="57" x14ac:dyDescent="0.2">
      <c r="A3852" s="25">
        <v>704935</v>
      </c>
      <c r="B3852" s="15" t="s">
        <v>4019</v>
      </c>
      <c r="C3852" s="15" t="s">
        <v>4618</v>
      </c>
      <c r="D3852" s="15" t="s">
        <v>4618</v>
      </c>
      <c r="E3852" s="15" t="s">
        <v>22</v>
      </c>
      <c r="F3852" s="13" t="s">
        <v>4687</v>
      </c>
      <c r="G3852" s="26"/>
      <c r="H3852" s="7">
        <v>18</v>
      </c>
      <c r="I3852" s="27">
        <v>9</v>
      </c>
      <c r="J3852" s="27">
        <v>9</v>
      </c>
      <c r="K3852" s="7">
        <v>0</v>
      </c>
      <c r="L3852" s="11">
        <f t="shared" si="304"/>
        <v>8289000</v>
      </c>
      <c r="M3852" s="12">
        <f t="shared" si="305"/>
        <v>2834100</v>
      </c>
      <c r="N3852" s="12">
        <f t="shared" si="303"/>
        <v>6305130</v>
      </c>
    </row>
    <row r="3853" spans="1:14" ht="42.75" x14ac:dyDescent="0.2">
      <c r="A3853" s="25">
        <v>704940</v>
      </c>
      <c r="B3853" s="15" t="s">
        <v>4019</v>
      </c>
      <c r="C3853" s="15" t="s">
        <v>4618</v>
      </c>
      <c r="D3853" s="15" t="s">
        <v>4618</v>
      </c>
      <c r="E3853" s="15" t="s">
        <v>22</v>
      </c>
      <c r="F3853" s="13" t="s">
        <v>4688</v>
      </c>
      <c r="G3853" s="26"/>
      <c r="H3853" s="7">
        <v>28.490000000000002</v>
      </c>
      <c r="I3853" s="27">
        <v>12.73</v>
      </c>
      <c r="J3853" s="27">
        <v>15.76</v>
      </c>
      <c r="K3853" s="7">
        <v>0</v>
      </c>
      <c r="L3853" s="11">
        <f t="shared" si="304"/>
        <v>13675650</v>
      </c>
      <c r="M3853" s="12">
        <f t="shared" si="305"/>
        <v>4551047</v>
      </c>
      <c r="N3853" s="12">
        <f t="shared" si="303"/>
        <v>10489917.1</v>
      </c>
    </row>
    <row r="3854" spans="1:14" ht="28.5" x14ac:dyDescent="0.2">
      <c r="A3854" s="25">
        <v>704945</v>
      </c>
      <c r="B3854" s="15" t="s">
        <v>4019</v>
      </c>
      <c r="C3854" s="15" t="s">
        <v>4618</v>
      </c>
      <c r="D3854" s="15" t="s">
        <v>4618</v>
      </c>
      <c r="E3854" s="15" t="s">
        <v>22</v>
      </c>
      <c r="F3854" s="13" t="s">
        <v>4689</v>
      </c>
      <c r="G3854" s="26"/>
      <c r="H3854" s="7">
        <v>10.9</v>
      </c>
      <c r="I3854" s="27">
        <v>4.28</v>
      </c>
      <c r="J3854" s="27">
        <v>6.62</v>
      </c>
      <c r="K3854" s="7">
        <v>0</v>
      </c>
      <c r="L3854" s="11">
        <f t="shared" si="304"/>
        <v>5448840</v>
      </c>
      <c r="M3854" s="12">
        <f t="shared" si="305"/>
        <v>1766632</v>
      </c>
      <c r="N3854" s="12">
        <f t="shared" si="303"/>
        <v>4212197.5999999996</v>
      </c>
    </row>
    <row r="3855" spans="1:14" ht="28.5" x14ac:dyDescent="0.2">
      <c r="A3855" s="25">
        <v>704950</v>
      </c>
      <c r="B3855" s="15" t="s">
        <v>4019</v>
      </c>
      <c r="C3855" s="15" t="s">
        <v>4618</v>
      </c>
      <c r="D3855" s="15" t="s">
        <v>4618</v>
      </c>
      <c r="E3855" s="15" t="s">
        <v>22</v>
      </c>
      <c r="F3855" s="13" t="s">
        <v>4690</v>
      </c>
      <c r="G3855" s="26"/>
      <c r="H3855" s="7">
        <v>17</v>
      </c>
      <c r="I3855" s="27">
        <v>8</v>
      </c>
      <c r="J3855" s="27">
        <v>9</v>
      </c>
      <c r="K3855" s="7">
        <v>0</v>
      </c>
      <c r="L3855" s="11">
        <f t="shared" si="304"/>
        <v>8012000</v>
      </c>
      <c r="M3855" s="12">
        <f t="shared" si="305"/>
        <v>2698200</v>
      </c>
      <c r="N3855" s="12">
        <f t="shared" si="303"/>
        <v>6123260</v>
      </c>
    </row>
    <row r="3856" spans="1:14" ht="28.5" x14ac:dyDescent="0.2">
      <c r="A3856" s="25">
        <v>704955</v>
      </c>
      <c r="B3856" s="15" t="s">
        <v>4019</v>
      </c>
      <c r="C3856" s="15" t="s">
        <v>4618</v>
      </c>
      <c r="D3856" s="15" t="s">
        <v>4618</v>
      </c>
      <c r="E3856" s="15" t="s">
        <v>22</v>
      </c>
      <c r="F3856" s="13" t="s">
        <v>4691</v>
      </c>
      <c r="G3856" s="26" t="s">
        <v>4692</v>
      </c>
      <c r="H3856" s="7">
        <v>18.61</v>
      </c>
      <c r="I3856" s="27">
        <v>9.16</v>
      </c>
      <c r="J3856" s="27">
        <v>9.4499999999999993</v>
      </c>
      <c r="K3856" s="7">
        <v>0</v>
      </c>
      <c r="L3856" s="11">
        <f t="shared" si="304"/>
        <v>8623120</v>
      </c>
      <c r="M3856" s="12">
        <f t="shared" si="305"/>
        <v>2936394</v>
      </c>
      <c r="N3856" s="12">
        <f t="shared" si="303"/>
        <v>6567644.2000000002</v>
      </c>
    </row>
    <row r="3857" spans="1:14" ht="28.5" x14ac:dyDescent="0.2">
      <c r="A3857" s="25">
        <v>704960</v>
      </c>
      <c r="B3857" s="15" t="s">
        <v>4019</v>
      </c>
      <c r="C3857" s="15" t="s">
        <v>4618</v>
      </c>
      <c r="D3857" s="15" t="s">
        <v>4618</v>
      </c>
      <c r="E3857" s="15" t="s">
        <v>22</v>
      </c>
      <c r="F3857" s="13" t="s">
        <v>4693</v>
      </c>
      <c r="G3857" s="26"/>
      <c r="H3857" s="7">
        <v>10.72</v>
      </c>
      <c r="I3857" s="27">
        <v>3.99</v>
      </c>
      <c r="J3857" s="27">
        <v>6.73</v>
      </c>
      <c r="K3857" s="7">
        <v>0</v>
      </c>
      <c r="L3857" s="11">
        <f t="shared" si="304"/>
        <v>5439350</v>
      </c>
      <c r="M3857" s="12">
        <f t="shared" si="305"/>
        <v>1746911</v>
      </c>
      <c r="N3857" s="12">
        <f t="shared" si="303"/>
        <v>4216512.3</v>
      </c>
    </row>
    <row r="3858" spans="1:14" ht="28.5" x14ac:dyDescent="0.2">
      <c r="A3858" s="25">
        <v>704965</v>
      </c>
      <c r="B3858" s="15" t="s">
        <v>4019</v>
      </c>
      <c r="C3858" s="15" t="s">
        <v>4618</v>
      </c>
      <c r="D3858" s="15" t="s">
        <v>4618</v>
      </c>
      <c r="E3858" s="15" t="s">
        <v>22</v>
      </c>
      <c r="F3858" s="13" t="s">
        <v>4694</v>
      </c>
      <c r="G3858" s="26"/>
      <c r="H3858" s="7">
        <v>10.5</v>
      </c>
      <c r="I3858" s="27">
        <v>5</v>
      </c>
      <c r="J3858" s="27">
        <v>5.5</v>
      </c>
      <c r="K3858" s="7">
        <v>0</v>
      </c>
      <c r="L3858" s="11">
        <f t="shared" si="304"/>
        <v>4927000</v>
      </c>
      <c r="M3858" s="12">
        <f t="shared" si="305"/>
        <v>1664000</v>
      </c>
      <c r="N3858" s="12">
        <f t="shared" si="303"/>
        <v>3762200</v>
      </c>
    </row>
    <row r="3859" spans="1:14" ht="71.25" x14ac:dyDescent="0.2">
      <c r="A3859" s="25">
        <v>704970</v>
      </c>
      <c r="B3859" s="15" t="s">
        <v>4019</v>
      </c>
      <c r="C3859" s="15" t="s">
        <v>4618</v>
      </c>
      <c r="D3859" s="15" t="s">
        <v>4618</v>
      </c>
      <c r="E3859" s="15" t="s">
        <v>22</v>
      </c>
      <c r="F3859" s="13" t="s">
        <v>4695</v>
      </c>
      <c r="G3859" s="26"/>
      <c r="H3859" s="7">
        <v>59.589999999999996</v>
      </c>
      <c r="I3859" s="27">
        <v>25.61</v>
      </c>
      <c r="J3859" s="27">
        <v>33.979999999999997</v>
      </c>
      <c r="K3859" s="7">
        <v>0</v>
      </c>
      <c r="L3859" s="11">
        <f t="shared" si="304"/>
        <v>28977089.999999996</v>
      </c>
      <c r="M3859" s="12">
        <f t="shared" si="305"/>
        <v>9562819</v>
      </c>
      <c r="N3859" s="12">
        <f t="shared" si="303"/>
        <v>22283116.699999996</v>
      </c>
    </row>
    <row r="3860" spans="1:14" ht="57" x14ac:dyDescent="0.2">
      <c r="A3860" s="25">
        <v>704975</v>
      </c>
      <c r="B3860" s="15" t="s">
        <v>4019</v>
      </c>
      <c r="C3860" s="15" t="s">
        <v>4618</v>
      </c>
      <c r="D3860" s="15" t="s">
        <v>4618</v>
      </c>
      <c r="E3860" s="15" t="s">
        <v>22</v>
      </c>
      <c r="F3860" s="13" t="s">
        <v>4696</v>
      </c>
      <c r="G3860" s="26"/>
      <c r="H3860" s="7">
        <v>24.75</v>
      </c>
      <c r="I3860" s="27">
        <v>9.2100000000000009</v>
      </c>
      <c r="J3860" s="27">
        <v>15.54</v>
      </c>
      <c r="K3860" s="7">
        <v>0</v>
      </c>
      <c r="L3860" s="11">
        <f t="shared" si="304"/>
        <v>12558930</v>
      </c>
      <c r="M3860" s="12">
        <f t="shared" si="305"/>
        <v>4033299</v>
      </c>
      <c r="N3860" s="12">
        <f t="shared" si="303"/>
        <v>9735620.6999999993</v>
      </c>
    </row>
    <row r="3861" spans="1:14" ht="42.75" x14ac:dyDescent="0.2">
      <c r="A3861" s="25">
        <v>704980</v>
      </c>
      <c r="B3861" s="15" t="s">
        <v>4019</v>
      </c>
      <c r="C3861" s="15" t="s">
        <v>4618</v>
      </c>
      <c r="D3861" s="15" t="s">
        <v>4618</v>
      </c>
      <c r="E3861" s="15" t="s">
        <v>22</v>
      </c>
      <c r="F3861" s="13" t="s">
        <v>4697</v>
      </c>
      <c r="G3861" s="26"/>
      <c r="H3861" s="7">
        <v>55.08</v>
      </c>
      <c r="I3861" s="27">
        <v>19.28</v>
      </c>
      <c r="J3861" s="27">
        <v>35.799999999999997</v>
      </c>
      <c r="K3861" s="7">
        <v>0</v>
      </c>
      <c r="L3861" s="11">
        <f t="shared" si="304"/>
        <v>28395760</v>
      </c>
      <c r="M3861" s="12">
        <f t="shared" si="305"/>
        <v>9028352</v>
      </c>
      <c r="N3861" s="12">
        <f t="shared" si="303"/>
        <v>22075913.600000001</v>
      </c>
    </row>
    <row r="3862" spans="1:14" ht="57" x14ac:dyDescent="0.2">
      <c r="A3862" s="25">
        <v>704985</v>
      </c>
      <c r="B3862" s="15" t="s">
        <v>4019</v>
      </c>
      <c r="C3862" s="15" t="s">
        <v>4618</v>
      </c>
      <c r="D3862" s="15" t="s">
        <v>4618</v>
      </c>
      <c r="E3862" s="15" t="s">
        <v>22</v>
      </c>
      <c r="F3862" s="13" t="s">
        <v>4698</v>
      </c>
      <c r="G3862" s="26"/>
      <c r="H3862" s="7">
        <v>55</v>
      </c>
      <c r="I3862" s="27">
        <v>26</v>
      </c>
      <c r="J3862" s="27">
        <v>29</v>
      </c>
      <c r="K3862" s="7">
        <v>0</v>
      </c>
      <c r="L3862" s="11">
        <f t="shared" si="304"/>
        <v>25878000</v>
      </c>
      <c r="M3862" s="12">
        <f t="shared" si="305"/>
        <v>8724400</v>
      </c>
      <c r="N3862" s="12">
        <f t="shared" si="303"/>
        <v>19770920</v>
      </c>
    </row>
    <row r="3863" spans="1:14" ht="28.5" x14ac:dyDescent="0.2">
      <c r="A3863" s="25">
        <v>704990</v>
      </c>
      <c r="B3863" s="15" t="s">
        <v>4019</v>
      </c>
      <c r="C3863" s="15" t="s">
        <v>4618</v>
      </c>
      <c r="D3863" s="15" t="s">
        <v>4618</v>
      </c>
      <c r="E3863" s="15" t="s">
        <v>22</v>
      </c>
      <c r="F3863" s="13" t="s">
        <v>4699</v>
      </c>
      <c r="G3863" s="26"/>
      <c r="H3863" s="7">
        <v>55.08</v>
      </c>
      <c r="I3863" s="27">
        <v>19.28</v>
      </c>
      <c r="J3863" s="27">
        <v>35.799999999999997</v>
      </c>
      <c r="K3863" s="7">
        <v>0</v>
      </c>
      <c r="L3863" s="11">
        <f t="shared" si="304"/>
        <v>28395760</v>
      </c>
      <c r="M3863" s="12">
        <f t="shared" si="305"/>
        <v>9028352</v>
      </c>
      <c r="N3863" s="12">
        <f t="shared" si="303"/>
        <v>22075913.600000001</v>
      </c>
    </row>
    <row r="3864" spans="1:14" ht="28.5" x14ac:dyDescent="0.2">
      <c r="A3864" s="25">
        <v>704995</v>
      </c>
      <c r="B3864" s="15" t="s">
        <v>4019</v>
      </c>
      <c r="C3864" s="15" t="s">
        <v>4618</v>
      </c>
      <c r="D3864" s="15" t="s">
        <v>4618</v>
      </c>
      <c r="E3864" s="15" t="s">
        <v>22</v>
      </c>
      <c r="F3864" s="13" t="s">
        <v>4700</v>
      </c>
      <c r="G3864" s="26"/>
      <c r="H3864" s="7">
        <v>8.83</v>
      </c>
      <c r="I3864" s="27">
        <v>4.3499999999999996</v>
      </c>
      <c r="J3864" s="27">
        <v>4.4800000000000004</v>
      </c>
      <c r="K3864" s="7">
        <v>0</v>
      </c>
      <c r="L3864" s="11">
        <f t="shared" si="304"/>
        <v>4090070.0000000005</v>
      </c>
      <c r="M3864" s="12">
        <f t="shared" si="305"/>
        <v>1393085</v>
      </c>
      <c r="N3864" s="12">
        <f t="shared" si="303"/>
        <v>3114910.5000000005</v>
      </c>
    </row>
    <row r="3865" spans="1:14" ht="42.75" x14ac:dyDescent="0.2">
      <c r="A3865" s="25">
        <v>705000</v>
      </c>
      <c r="B3865" s="15" t="s">
        <v>4019</v>
      </c>
      <c r="C3865" s="15" t="s">
        <v>4618</v>
      </c>
      <c r="D3865" s="15" t="s">
        <v>4618</v>
      </c>
      <c r="E3865" s="15" t="s">
        <v>22</v>
      </c>
      <c r="F3865" s="13" t="s">
        <v>4701</v>
      </c>
      <c r="G3865" s="26"/>
      <c r="H3865" s="7">
        <v>16.18</v>
      </c>
      <c r="I3865" s="27">
        <v>6.02</v>
      </c>
      <c r="J3865" s="27">
        <v>10.16</v>
      </c>
      <c r="K3865" s="7">
        <v>0</v>
      </c>
      <c r="L3865" s="11">
        <f t="shared" si="304"/>
        <v>8210580</v>
      </c>
      <c r="M3865" s="12">
        <f t="shared" si="305"/>
        <v>2636758</v>
      </c>
      <c r="N3865" s="12">
        <f t="shared" si="303"/>
        <v>6364849.4000000004</v>
      </c>
    </row>
    <row r="3866" spans="1:14" ht="28.5" x14ac:dyDescent="0.2">
      <c r="A3866" s="25">
        <v>705005</v>
      </c>
      <c r="B3866" s="15" t="s">
        <v>4019</v>
      </c>
      <c r="C3866" s="15" t="s">
        <v>4618</v>
      </c>
      <c r="D3866" s="15" t="s">
        <v>4618</v>
      </c>
      <c r="E3866" s="15" t="s">
        <v>22</v>
      </c>
      <c r="F3866" s="13" t="s">
        <v>4702</v>
      </c>
      <c r="G3866" s="26"/>
      <c r="H3866" s="7">
        <v>13.2</v>
      </c>
      <c r="I3866" s="27">
        <v>4.91</v>
      </c>
      <c r="J3866" s="27">
        <v>8.2899999999999991</v>
      </c>
      <c r="K3866" s="7">
        <v>0</v>
      </c>
      <c r="L3866" s="11">
        <f t="shared" si="304"/>
        <v>6698829.9999999991</v>
      </c>
      <c r="M3866" s="12">
        <f t="shared" si="305"/>
        <v>2151179</v>
      </c>
      <c r="N3866" s="12">
        <f t="shared" si="303"/>
        <v>5193004.6999999993</v>
      </c>
    </row>
    <row r="3867" spans="1:14" ht="28.5" x14ac:dyDescent="0.2">
      <c r="A3867" s="25">
        <v>705010</v>
      </c>
      <c r="B3867" s="15" t="s">
        <v>4019</v>
      </c>
      <c r="C3867" s="15" t="s">
        <v>4618</v>
      </c>
      <c r="D3867" s="15" t="s">
        <v>4618</v>
      </c>
      <c r="E3867" s="15" t="s">
        <v>22</v>
      </c>
      <c r="F3867" s="13" t="s">
        <v>4703</v>
      </c>
      <c r="G3867" s="26"/>
      <c r="H3867" s="7">
        <v>24.660000000000004</v>
      </c>
      <c r="I3867" s="27">
        <v>8.6300000000000008</v>
      </c>
      <c r="J3867" s="27">
        <v>16.03</v>
      </c>
      <c r="K3867" s="7">
        <v>0</v>
      </c>
      <c r="L3867" s="11">
        <f t="shared" si="304"/>
        <v>12713830</v>
      </c>
      <c r="M3867" s="12">
        <f t="shared" si="305"/>
        <v>4042187</v>
      </c>
      <c r="N3867" s="12">
        <f t="shared" si="303"/>
        <v>9884299.0999999996</v>
      </c>
    </row>
    <row r="3868" spans="1:14" ht="42.75" x14ac:dyDescent="0.2">
      <c r="A3868" s="25">
        <v>705015</v>
      </c>
      <c r="B3868" s="15" t="s">
        <v>4019</v>
      </c>
      <c r="C3868" s="15" t="s">
        <v>4618</v>
      </c>
      <c r="D3868" s="15" t="s">
        <v>4618</v>
      </c>
      <c r="E3868" s="15" t="s">
        <v>22</v>
      </c>
      <c r="F3868" s="13" t="s">
        <v>4704</v>
      </c>
      <c r="G3868" s="26"/>
      <c r="H3868" s="7">
        <v>61.65</v>
      </c>
      <c r="I3868" s="27">
        <v>21.58</v>
      </c>
      <c r="J3868" s="27">
        <v>40.07</v>
      </c>
      <c r="K3868" s="7">
        <v>0</v>
      </c>
      <c r="L3868" s="11">
        <f t="shared" si="304"/>
        <v>31782740</v>
      </c>
      <c r="M3868" s="12">
        <f t="shared" si="305"/>
        <v>10105252</v>
      </c>
      <c r="N3868" s="12">
        <f t="shared" si="303"/>
        <v>24709063.600000001</v>
      </c>
    </row>
    <row r="3869" spans="1:14" ht="42.75" x14ac:dyDescent="0.2">
      <c r="A3869" s="25">
        <v>705020</v>
      </c>
      <c r="B3869" s="15" t="s">
        <v>4019</v>
      </c>
      <c r="C3869" s="15" t="s">
        <v>4618</v>
      </c>
      <c r="D3869" s="15" t="s">
        <v>4618</v>
      </c>
      <c r="E3869" s="15" t="s">
        <v>22</v>
      </c>
      <c r="F3869" s="13" t="s">
        <v>4705</v>
      </c>
      <c r="G3869" s="26"/>
      <c r="H3869" s="7">
        <v>61.65</v>
      </c>
      <c r="I3869" s="27">
        <v>21.58</v>
      </c>
      <c r="J3869" s="27">
        <v>40.07</v>
      </c>
      <c r="K3869" s="7">
        <v>0</v>
      </c>
      <c r="L3869" s="11">
        <f t="shared" si="304"/>
        <v>31782740</v>
      </c>
      <c r="M3869" s="12">
        <f t="shared" si="305"/>
        <v>10105252</v>
      </c>
      <c r="N3869" s="12">
        <f t="shared" si="303"/>
        <v>24709063.600000001</v>
      </c>
    </row>
    <row r="3870" spans="1:14" ht="28.5" x14ac:dyDescent="0.2">
      <c r="A3870" s="25">
        <v>705025</v>
      </c>
      <c r="B3870" s="15" t="s">
        <v>4019</v>
      </c>
      <c r="C3870" s="15" t="s">
        <v>4618</v>
      </c>
      <c r="D3870" s="15" t="s">
        <v>4618</v>
      </c>
      <c r="E3870" s="15" t="s">
        <v>22</v>
      </c>
      <c r="F3870" s="13" t="s">
        <v>4706</v>
      </c>
      <c r="G3870" s="26"/>
      <c r="H3870" s="7">
        <v>15.629999999999999</v>
      </c>
      <c r="I3870" s="27">
        <v>5.47</v>
      </c>
      <c r="J3870" s="27">
        <v>10.16</v>
      </c>
      <c r="K3870" s="7">
        <v>0</v>
      </c>
      <c r="L3870" s="11">
        <f t="shared" si="304"/>
        <v>8058230</v>
      </c>
      <c r="M3870" s="12">
        <f t="shared" si="305"/>
        <v>2562013</v>
      </c>
      <c r="N3870" s="12">
        <f t="shared" si="303"/>
        <v>6264820.9000000004</v>
      </c>
    </row>
    <row r="3871" spans="1:14" ht="28.5" x14ac:dyDescent="0.2">
      <c r="A3871" s="25">
        <v>705030</v>
      </c>
      <c r="B3871" s="15" t="s">
        <v>4019</v>
      </c>
      <c r="C3871" s="15" t="s">
        <v>4618</v>
      </c>
      <c r="D3871" s="15" t="s">
        <v>4618</v>
      </c>
      <c r="E3871" s="15" t="s">
        <v>22</v>
      </c>
      <c r="F3871" s="13" t="s">
        <v>4707</v>
      </c>
      <c r="G3871" s="26"/>
      <c r="H3871" s="7">
        <v>15.629999999999999</v>
      </c>
      <c r="I3871" s="27">
        <v>5.47</v>
      </c>
      <c r="J3871" s="27">
        <v>10.16</v>
      </c>
      <c r="K3871" s="7">
        <v>0</v>
      </c>
      <c r="L3871" s="11">
        <f t="shared" si="304"/>
        <v>8058230</v>
      </c>
      <c r="M3871" s="12">
        <f t="shared" si="305"/>
        <v>2562013</v>
      </c>
      <c r="N3871" s="12">
        <f t="shared" si="303"/>
        <v>6264820.9000000004</v>
      </c>
    </row>
    <row r="3872" spans="1:14" ht="28.5" x14ac:dyDescent="0.2">
      <c r="A3872" s="25">
        <v>705035</v>
      </c>
      <c r="B3872" s="15" t="s">
        <v>4019</v>
      </c>
      <c r="C3872" s="15" t="s">
        <v>4618</v>
      </c>
      <c r="D3872" s="15" t="s">
        <v>4618</v>
      </c>
      <c r="E3872" s="15" t="s">
        <v>22</v>
      </c>
      <c r="F3872" s="13" t="s">
        <v>4708</v>
      </c>
      <c r="G3872" s="26"/>
      <c r="H3872" s="7">
        <v>18.77</v>
      </c>
      <c r="I3872" s="27">
        <v>6.57</v>
      </c>
      <c r="J3872" s="27">
        <v>12.2</v>
      </c>
      <c r="K3872" s="7">
        <v>0</v>
      </c>
      <c r="L3872" s="11">
        <f t="shared" si="304"/>
        <v>9676690</v>
      </c>
      <c r="M3872" s="12">
        <f t="shared" si="305"/>
        <v>3076663</v>
      </c>
      <c r="N3872" s="12">
        <f t="shared" si="303"/>
        <v>7523025.9000000004</v>
      </c>
    </row>
    <row r="3873" spans="1:14" ht="42.75" x14ac:dyDescent="0.2">
      <c r="A3873" s="25">
        <v>705040</v>
      </c>
      <c r="B3873" s="15" t="s">
        <v>4019</v>
      </c>
      <c r="C3873" s="15" t="s">
        <v>4618</v>
      </c>
      <c r="D3873" s="15" t="s">
        <v>4618</v>
      </c>
      <c r="E3873" s="15" t="s">
        <v>22</v>
      </c>
      <c r="F3873" s="13" t="s">
        <v>4709</v>
      </c>
      <c r="G3873" s="26" t="s">
        <v>4710</v>
      </c>
      <c r="H3873" s="7">
        <v>115</v>
      </c>
      <c r="I3873" s="27">
        <v>65</v>
      </c>
      <c r="J3873" s="27">
        <v>50</v>
      </c>
      <c r="K3873" s="7">
        <v>0</v>
      </c>
      <c r="L3873" s="11">
        <f t="shared" si="304"/>
        <v>50205000</v>
      </c>
      <c r="M3873" s="12">
        <f t="shared" si="305"/>
        <v>17783500</v>
      </c>
      <c r="N3873" s="12">
        <f t="shared" si="303"/>
        <v>37756550</v>
      </c>
    </row>
    <row r="3874" spans="1:14" ht="71.25" x14ac:dyDescent="0.2">
      <c r="A3874" s="25">
        <v>705045</v>
      </c>
      <c r="B3874" s="15" t="s">
        <v>4019</v>
      </c>
      <c r="C3874" s="15" t="s">
        <v>4618</v>
      </c>
      <c r="D3874" s="15" t="s">
        <v>4618</v>
      </c>
      <c r="E3874" s="15" t="s">
        <v>22</v>
      </c>
      <c r="F3874" s="13" t="s">
        <v>4711</v>
      </c>
      <c r="G3874" s="26" t="s">
        <v>4712</v>
      </c>
      <c r="H3874" s="7">
        <v>160</v>
      </c>
      <c r="I3874" s="27">
        <v>60</v>
      </c>
      <c r="J3874" s="27">
        <v>100</v>
      </c>
      <c r="K3874" s="7">
        <v>0</v>
      </c>
      <c r="L3874" s="11">
        <f t="shared" si="304"/>
        <v>81020000</v>
      </c>
      <c r="M3874" s="12">
        <f t="shared" si="305"/>
        <v>26054000</v>
      </c>
      <c r="N3874" s="12">
        <f t="shared" si="303"/>
        <v>62782200</v>
      </c>
    </row>
    <row r="3875" spans="1:14" ht="57" x14ac:dyDescent="0.2">
      <c r="A3875" s="25">
        <v>705050</v>
      </c>
      <c r="B3875" s="15" t="s">
        <v>4019</v>
      </c>
      <c r="C3875" s="15" t="s">
        <v>4618</v>
      </c>
      <c r="D3875" s="15" t="s">
        <v>4618</v>
      </c>
      <c r="E3875" s="15" t="s">
        <v>22</v>
      </c>
      <c r="F3875" s="13" t="s">
        <v>4713</v>
      </c>
      <c r="G3875" s="26" t="s">
        <v>4714</v>
      </c>
      <c r="H3875" s="7">
        <v>160</v>
      </c>
      <c r="I3875" s="27">
        <v>60</v>
      </c>
      <c r="J3875" s="27">
        <v>100</v>
      </c>
      <c r="K3875" s="7">
        <v>0</v>
      </c>
      <c r="L3875" s="11">
        <f t="shared" si="304"/>
        <v>81020000</v>
      </c>
      <c r="M3875" s="12">
        <f t="shared" si="305"/>
        <v>26054000</v>
      </c>
      <c r="N3875" s="12">
        <f t="shared" si="303"/>
        <v>62782200</v>
      </c>
    </row>
    <row r="3876" spans="1:14" ht="99.75" x14ac:dyDescent="0.2">
      <c r="A3876" s="25">
        <v>705055</v>
      </c>
      <c r="B3876" s="15" t="s">
        <v>4019</v>
      </c>
      <c r="C3876" s="15" t="s">
        <v>4618</v>
      </c>
      <c r="D3876" s="15" t="s">
        <v>4618</v>
      </c>
      <c r="E3876" s="15" t="s">
        <v>22</v>
      </c>
      <c r="F3876" s="13" t="s">
        <v>4715</v>
      </c>
      <c r="G3876" s="26" t="s">
        <v>4712</v>
      </c>
      <c r="H3876" s="7">
        <v>160</v>
      </c>
      <c r="I3876" s="27">
        <v>60</v>
      </c>
      <c r="J3876" s="27">
        <v>100</v>
      </c>
      <c r="K3876" s="7">
        <v>0</v>
      </c>
      <c r="L3876" s="11">
        <f t="shared" si="304"/>
        <v>81020000</v>
      </c>
      <c r="M3876" s="12">
        <f t="shared" si="305"/>
        <v>26054000</v>
      </c>
      <c r="N3876" s="12">
        <f t="shared" si="303"/>
        <v>62782200</v>
      </c>
    </row>
    <row r="3877" spans="1:14" ht="42.75" x14ac:dyDescent="0.2">
      <c r="A3877" s="25">
        <v>705060</v>
      </c>
      <c r="B3877" s="15" t="s">
        <v>4019</v>
      </c>
      <c r="C3877" s="15" t="s">
        <v>4618</v>
      </c>
      <c r="D3877" s="15" t="s">
        <v>4618</v>
      </c>
      <c r="E3877" s="15" t="s">
        <v>25</v>
      </c>
      <c r="F3877" s="13" t="s">
        <v>4716</v>
      </c>
      <c r="G3877" s="26"/>
      <c r="H3877" s="7">
        <v>164</v>
      </c>
      <c r="I3877" s="27">
        <v>60</v>
      </c>
      <c r="J3877" s="27">
        <v>104</v>
      </c>
      <c r="K3877" s="7">
        <v>0</v>
      </c>
      <c r="L3877" s="11">
        <f t="shared" si="304"/>
        <v>83596000</v>
      </c>
      <c r="M3877" s="12">
        <f t="shared" si="305"/>
        <v>26770000</v>
      </c>
      <c r="N3877" s="12">
        <f t="shared" si="303"/>
        <v>64857000</v>
      </c>
    </row>
    <row r="3878" spans="1:14" ht="42.75" x14ac:dyDescent="0.2">
      <c r="A3878" s="25">
        <v>705065</v>
      </c>
      <c r="B3878" s="15" t="s">
        <v>4019</v>
      </c>
      <c r="C3878" s="15" t="s">
        <v>4618</v>
      </c>
      <c r="D3878" s="15" t="s">
        <v>4618</v>
      </c>
      <c r="E3878" s="15" t="s">
        <v>25</v>
      </c>
      <c r="F3878" s="13" t="s">
        <v>4717</v>
      </c>
      <c r="G3878" s="26"/>
      <c r="H3878" s="7">
        <v>159</v>
      </c>
      <c r="I3878" s="27">
        <v>38</v>
      </c>
      <c r="J3878" s="27">
        <v>121</v>
      </c>
      <c r="K3878" s="7">
        <v>0</v>
      </c>
      <c r="L3878" s="12">
        <f t="shared" si="304"/>
        <v>88450000</v>
      </c>
      <c r="M3878" s="12">
        <f t="shared" si="305"/>
        <v>26823200</v>
      </c>
      <c r="N3878" s="12">
        <f t="shared" si="303"/>
        <v>69673760</v>
      </c>
    </row>
    <row r="3879" spans="1:14" ht="42.75" x14ac:dyDescent="0.2">
      <c r="A3879" s="25">
        <v>705070</v>
      </c>
      <c r="B3879" s="15" t="s">
        <v>4019</v>
      </c>
      <c r="C3879" s="15" t="s">
        <v>4618</v>
      </c>
      <c r="D3879" s="15" t="s">
        <v>4618</v>
      </c>
      <c r="E3879" s="15" t="s">
        <v>25</v>
      </c>
      <c r="F3879" s="13" t="s">
        <v>4718</v>
      </c>
      <c r="G3879" s="26"/>
      <c r="H3879" s="7">
        <v>159</v>
      </c>
      <c r="I3879" s="27">
        <v>38</v>
      </c>
      <c r="J3879" s="27">
        <v>121</v>
      </c>
      <c r="K3879" s="7">
        <v>0</v>
      </c>
      <c r="L3879" s="12">
        <f t="shared" si="304"/>
        <v>88450000</v>
      </c>
      <c r="M3879" s="12">
        <f t="shared" si="305"/>
        <v>26823200</v>
      </c>
      <c r="N3879" s="12">
        <f t="shared" si="303"/>
        <v>69673760</v>
      </c>
    </row>
    <row r="3880" spans="1:14" ht="28.5" x14ac:dyDescent="0.2">
      <c r="A3880" s="25">
        <v>705075</v>
      </c>
      <c r="B3880" s="15" t="s">
        <v>4019</v>
      </c>
      <c r="C3880" s="15" t="s">
        <v>4618</v>
      </c>
      <c r="D3880" s="15" t="s">
        <v>4618</v>
      </c>
      <c r="E3880" s="15" t="s">
        <v>22</v>
      </c>
      <c r="F3880" s="13" t="s">
        <v>4719</v>
      </c>
      <c r="G3880" s="26"/>
      <c r="H3880" s="7">
        <v>14.73</v>
      </c>
      <c r="I3880" s="27">
        <v>7.04</v>
      </c>
      <c r="J3880" s="27">
        <v>7.69</v>
      </c>
      <c r="K3880" s="7">
        <v>0</v>
      </c>
      <c r="L3880" s="12">
        <f t="shared" si="304"/>
        <v>6902440</v>
      </c>
      <c r="M3880" s="12">
        <f t="shared" si="305"/>
        <v>2333246</v>
      </c>
      <c r="N3880" s="12">
        <f t="shared" si="303"/>
        <v>5269167.8</v>
      </c>
    </row>
    <row r="3881" spans="1:14" ht="28.5" x14ac:dyDescent="0.2">
      <c r="A3881" s="25">
        <v>705080</v>
      </c>
      <c r="B3881" s="15" t="s">
        <v>4019</v>
      </c>
      <c r="C3881" s="15" t="s">
        <v>4618</v>
      </c>
      <c r="D3881" s="15" t="s">
        <v>4618</v>
      </c>
      <c r="E3881" s="15" t="s">
        <v>22</v>
      </c>
      <c r="F3881" s="13" t="s">
        <v>4720</v>
      </c>
      <c r="G3881" s="26" t="s">
        <v>4721</v>
      </c>
      <c r="H3881" s="7">
        <v>7.3599999999999994</v>
      </c>
      <c r="I3881" s="27">
        <v>3.03</v>
      </c>
      <c r="J3881" s="27">
        <v>4.33</v>
      </c>
      <c r="K3881" s="7">
        <v>0</v>
      </c>
      <c r="L3881" s="11">
        <f t="shared" si="304"/>
        <v>3627830</v>
      </c>
      <c r="M3881" s="12">
        <f t="shared" si="305"/>
        <v>1186847</v>
      </c>
      <c r="N3881" s="12">
        <f t="shared" si="303"/>
        <v>2797037.1</v>
      </c>
    </row>
    <row r="3882" spans="1:14" ht="57" x14ac:dyDescent="0.2">
      <c r="A3882" s="25">
        <v>705085</v>
      </c>
      <c r="B3882" s="15" t="s">
        <v>4019</v>
      </c>
      <c r="C3882" s="15" t="s">
        <v>4618</v>
      </c>
      <c r="D3882" s="15" t="s">
        <v>4618</v>
      </c>
      <c r="E3882" s="15" t="s">
        <v>22</v>
      </c>
      <c r="F3882" s="13" t="s">
        <v>4722</v>
      </c>
      <c r="G3882" s="26"/>
      <c r="H3882" s="7">
        <v>9.8699999999999992</v>
      </c>
      <c r="I3882" s="27">
        <v>4.0599999999999996</v>
      </c>
      <c r="J3882" s="27">
        <v>5.81</v>
      </c>
      <c r="K3882" s="7">
        <v>0</v>
      </c>
      <c r="L3882" s="11">
        <f t="shared" si="304"/>
        <v>4866260</v>
      </c>
      <c r="M3882" s="12">
        <f t="shared" si="305"/>
        <v>1591744</v>
      </c>
      <c r="N3882" s="12">
        <f t="shared" si="303"/>
        <v>3752039.2</v>
      </c>
    </row>
    <row r="3883" spans="1:14" ht="28.5" x14ac:dyDescent="0.2">
      <c r="A3883" s="25">
        <v>705090</v>
      </c>
      <c r="B3883" s="15" t="s">
        <v>4019</v>
      </c>
      <c r="C3883" s="15" t="s">
        <v>4618</v>
      </c>
      <c r="D3883" s="15" t="s">
        <v>4618</v>
      </c>
      <c r="E3883" s="15" t="s">
        <v>25</v>
      </c>
      <c r="F3883" s="13" t="s">
        <v>4723</v>
      </c>
      <c r="G3883" s="26"/>
      <c r="H3883" s="7">
        <v>105</v>
      </c>
      <c r="I3883" s="27">
        <v>20</v>
      </c>
      <c r="J3883" s="27">
        <v>85</v>
      </c>
      <c r="K3883" s="7">
        <v>0</v>
      </c>
      <c r="L3883" s="11">
        <f t="shared" si="304"/>
        <v>60280000</v>
      </c>
      <c r="M3883" s="12">
        <f t="shared" si="305"/>
        <v>17933000</v>
      </c>
      <c r="N3883" s="12">
        <f t="shared" si="303"/>
        <v>47726900</v>
      </c>
    </row>
    <row r="3884" spans="1:14" ht="57" x14ac:dyDescent="0.2">
      <c r="A3884" s="25">
        <v>705290</v>
      </c>
      <c r="B3884" s="15" t="s">
        <v>4019</v>
      </c>
      <c r="C3884" s="15" t="s">
        <v>4618</v>
      </c>
      <c r="D3884" s="15" t="s">
        <v>4618</v>
      </c>
      <c r="E3884" s="15" t="s">
        <v>22</v>
      </c>
      <c r="F3884" s="13" t="s">
        <v>4724</v>
      </c>
      <c r="G3884" s="26" t="s">
        <v>4725</v>
      </c>
      <c r="H3884" s="7">
        <v>5</v>
      </c>
      <c r="I3884" s="27">
        <v>5</v>
      </c>
      <c r="J3884" s="27"/>
      <c r="K3884" s="7">
        <v>0</v>
      </c>
      <c r="L3884" s="12">
        <f t="shared" si="304"/>
        <v>1385000</v>
      </c>
      <c r="M3884" s="12">
        <f t="shared" si="305"/>
        <v>679500</v>
      </c>
      <c r="N3884" s="12">
        <f t="shared" si="303"/>
        <v>909350</v>
      </c>
    </row>
    <row r="3885" spans="1:14" ht="142.5" x14ac:dyDescent="0.2">
      <c r="A3885" s="25">
        <v>705295</v>
      </c>
      <c r="B3885" s="15" t="s">
        <v>4019</v>
      </c>
      <c r="C3885" s="15" t="s">
        <v>4618</v>
      </c>
      <c r="D3885" s="15" t="s">
        <v>4618</v>
      </c>
      <c r="E3885" s="15" t="s">
        <v>22</v>
      </c>
      <c r="F3885" s="13" t="s">
        <v>4726</v>
      </c>
      <c r="G3885" s="26" t="s">
        <v>4727</v>
      </c>
      <c r="H3885" s="7">
        <v>3</v>
      </c>
      <c r="I3885" s="27">
        <v>3</v>
      </c>
      <c r="J3885" s="27"/>
      <c r="K3885" s="7">
        <v>0</v>
      </c>
      <c r="L3885" s="11">
        <f t="shared" si="304"/>
        <v>831000</v>
      </c>
      <c r="M3885" s="12">
        <f t="shared" si="305"/>
        <v>407700</v>
      </c>
      <c r="N3885" s="12">
        <f t="shared" si="303"/>
        <v>545610</v>
      </c>
    </row>
    <row r="3886" spans="1:14" ht="71.25" x14ac:dyDescent="0.2">
      <c r="A3886" s="25">
        <v>705300</v>
      </c>
      <c r="B3886" s="15" t="s">
        <v>4019</v>
      </c>
      <c r="C3886" s="15" t="s">
        <v>4728</v>
      </c>
      <c r="D3886" s="15" t="s">
        <v>4729</v>
      </c>
      <c r="E3886" s="15" t="s">
        <v>22</v>
      </c>
      <c r="F3886" s="13" t="s">
        <v>4730</v>
      </c>
      <c r="G3886" s="26" t="s">
        <v>4731</v>
      </c>
      <c r="H3886" s="7">
        <v>5</v>
      </c>
      <c r="I3886" s="27">
        <v>5</v>
      </c>
      <c r="J3886" s="27">
        <v>0</v>
      </c>
      <c r="K3886" s="7">
        <v>0</v>
      </c>
      <c r="L3886" s="11">
        <f t="shared" si="304"/>
        <v>1385000</v>
      </c>
      <c r="M3886" s="12">
        <f t="shared" si="305"/>
        <v>679500</v>
      </c>
      <c r="N3886" s="12">
        <f t="shared" si="303"/>
        <v>909350</v>
      </c>
    </row>
    <row r="3887" spans="1:14" ht="71.25" x14ac:dyDescent="0.2">
      <c r="A3887" s="25">
        <v>705305</v>
      </c>
      <c r="B3887" s="15" t="s">
        <v>4019</v>
      </c>
      <c r="C3887" s="15" t="s">
        <v>4728</v>
      </c>
      <c r="D3887" s="15" t="s">
        <v>4729</v>
      </c>
      <c r="E3887" s="15" t="s">
        <v>22</v>
      </c>
      <c r="F3887" s="13" t="s">
        <v>4732</v>
      </c>
      <c r="G3887" s="26" t="s">
        <v>4733</v>
      </c>
      <c r="H3887" s="7">
        <v>15</v>
      </c>
      <c r="I3887" s="27">
        <v>15</v>
      </c>
      <c r="J3887" s="27">
        <v>0</v>
      </c>
      <c r="K3887" s="7">
        <v>0</v>
      </c>
      <c r="L3887" s="11">
        <f t="shared" si="304"/>
        <v>4155000</v>
      </c>
      <c r="M3887" s="12">
        <f t="shared" si="305"/>
        <v>2038500</v>
      </c>
      <c r="N3887" s="12">
        <f t="shared" si="303"/>
        <v>2728050</v>
      </c>
    </row>
    <row r="3888" spans="1:14" ht="71.25" x14ac:dyDescent="0.2">
      <c r="A3888" s="25">
        <v>705315</v>
      </c>
      <c r="B3888" s="15" t="s">
        <v>4019</v>
      </c>
      <c r="C3888" s="15" t="s">
        <v>4728</v>
      </c>
      <c r="D3888" s="15" t="s">
        <v>4729</v>
      </c>
      <c r="E3888" s="15" t="s">
        <v>22</v>
      </c>
      <c r="F3888" s="13" t="s">
        <v>4734</v>
      </c>
      <c r="G3888" s="26" t="s">
        <v>4735</v>
      </c>
      <c r="H3888" s="7">
        <v>30</v>
      </c>
      <c r="I3888" s="27">
        <v>30</v>
      </c>
      <c r="J3888" s="27">
        <v>0</v>
      </c>
      <c r="K3888" s="7">
        <v>0</v>
      </c>
      <c r="L3888" s="11">
        <f t="shared" si="304"/>
        <v>8310000</v>
      </c>
      <c r="M3888" s="12">
        <f t="shared" si="305"/>
        <v>4077000</v>
      </c>
      <c r="N3888" s="12">
        <f t="shared" si="303"/>
        <v>5456100</v>
      </c>
    </row>
    <row r="3889" spans="1:14" ht="71.25" x14ac:dyDescent="0.2">
      <c r="A3889" s="25">
        <v>705320</v>
      </c>
      <c r="B3889" s="15" t="s">
        <v>4019</v>
      </c>
      <c r="C3889" s="15" t="s">
        <v>4728</v>
      </c>
      <c r="D3889" s="15" t="s">
        <v>4729</v>
      </c>
      <c r="E3889" s="15" t="s">
        <v>22</v>
      </c>
      <c r="F3889" s="13" t="s">
        <v>4736</v>
      </c>
      <c r="G3889" s="26"/>
      <c r="H3889" s="7">
        <v>1.2</v>
      </c>
      <c r="I3889" s="27">
        <v>1.2</v>
      </c>
      <c r="J3889" s="27">
        <v>0</v>
      </c>
      <c r="K3889" s="7">
        <v>0</v>
      </c>
      <c r="L3889" s="11">
        <f t="shared" si="304"/>
        <v>332400</v>
      </c>
      <c r="M3889" s="12">
        <f t="shared" si="305"/>
        <v>163080</v>
      </c>
      <c r="N3889" s="12">
        <f t="shared" si="303"/>
        <v>218244</v>
      </c>
    </row>
    <row r="3890" spans="1:14" ht="156.75" x14ac:dyDescent="0.2">
      <c r="A3890" s="25">
        <v>705325</v>
      </c>
      <c r="B3890" s="15" t="s">
        <v>4019</v>
      </c>
      <c r="C3890" s="15" t="s">
        <v>4728</v>
      </c>
      <c r="D3890" s="15" t="s">
        <v>4729</v>
      </c>
      <c r="E3890" s="15" t="s">
        <v>22</v>
      </c>
      <c r="F3890" s="13" t="s">
        <v>4737</v>
      </c>
      <c r="G3890" s="26" t="s">
        <v>4738</v>
      </c>
      <c r="H3890" s="7">
        <v>10</v>
      </c>
      <c r="I3890" s="27">
        <v>10</v>
      </c>
      <c r="J3890" s="27">
        <v>0</v>
      </c>
      <c r="K3890" s="7">
        <v>0</v>
      </c>
      <c r="L3890" s="11">
        <f t="shared" si="304"/>
        <v>2770000</v>
      </c>
      <c r="M3890" s="12">
        <f t="shared" si="305"/>
        <v>1359000</v>
      </c>
      <c r="N3890" s="12">
        <f t="shared" si="303"/>
        <v>1818700</v>
      </c>
    </row>
    <row r="3891" spans="1:14" ht="71.25" x14ac:dyDescent="0.2">
      <c r="A3891" s="25">
        <v>705330</v>
      </c>
      <c r="B3891" s="15" t="s">
        <v>4019</v>
      </c>
      <c r="C3891" s="15" t="s">
        <v>4728</v>
      </c>
      <c r="D3891" s="15" t="s">
        <v>4729</v>
      </c>
      <c r="E3891" s="15" t="s">
        <v>22</v>
      </c>
      <c r="F3891" s="13" t="s">
        <v>4739</v>
      </c>
      <c r="G3891" s="26"/>
      <c r="H3891" s="7">
        <v>4</v>
      </c>
      <c r="I3891" s="27">
        <v>0</v>
      </c>
      <c r="J3891" s="27">
        <v>4</v>
      </c>
      <c r="K3891" s="7">
        <v>0</v>
      </c>
      <c r="L3891" s="11">
        <f t="shared" si="304"/>
        <v>2576000</v>
      </c>
      <c r="M3891" s="12">
        <f t="shared" si="305"/>
        <v>716000</v>
      </c>
      <c r="N3891" s="12">
        <f t="shared" si="303"/>
        <v>2074800</v>
      </c>
    </row>
    <row r="3892" spans="1:14" ht="71.25" x14ac:dyDescent="0.2">
      <c r="A3892" s="25">
        <v>705335</v>
      </c>
      <c r="B3892" s="15" t="s">
        <v>4019</v>
      </c>
      <c r="C3892" s="15" t="s">
        <v>4728</v>
      </c>
      <c r="D3892" s="15" t="s">
        <v>4740</v>
      </c>
      <c r="E3892" s="15" t="s">
        <v>22</v>
      </c>
      <c r="F3892" s="13" t="s">
        <v>4730</v>
      </c>
      <c r="G3892" s="26" t="s">
        <v>4741</v>
      </c>
      <c r="H3892" s="7">
        <v>5</v>
      </c>
      <c r="I3892" s="27">
        <v>5</v>
      </c>
      <c r="J3892" s="27">
        <v>0</v>
      </c>
      <c r="K3892" s="7">
        <v>0</v>
      </c>
      <c r="L3892" s="11">
        <f t="shared" si="304"/>
        <v>1385000</v>
      </c>
      <c r="M3892" s="12">
        <f t="shared" si="305"/>
        <v>679500</v>
      </c>
      <c r="N3892" s="12">
        <f t="shared" si="303"/>
        <v>909350</v>
      </c>
    </row>
    <row r="3893" spans="1:14" ht="71.25" x14ac:dyDescent="0.2">
      <c r="A3893" s="25">
        <v>705340</v>
      </c>
      <c r="B3893" s="15" t="s">
        <v>4019</v>
      </c>
      <c r="C3893" s="15" t="s">
        <v>4728</v>
      </c>
      <c r="D3893" s="15" t="s">
        <v>4740</v>
      </c>
      <c r="E3893" s="15" t="s">
        <v>22</v>
      </c>
      <c r="F3893" s="13" t="s">
        <v>4742</v>
      </c>
      <c r="G3893" s="26" t="s">
        <v>4743</v>
      </c>
      <c r="H3893" s="7">
        <v>15</v>
      </c>
      <c r="I3893" s="27">
        <v>15</v>
      </c>
      <c r="J3893" s="27">
        <v>0</v>
      </c>
      <c r="K3893" s="7">
        <v>0</v>
      </c>
      <c r="L3893" s="11">
        <f t="shared" si="304"/>
        <v>4155000</v>
      </c>
      <c r="M3893" s="12">
        <f t="shared" si="305"/>
        <v>2038500</v>
      </c>
      <c r="N3893" s="12">
        <f t="shared" si="303"/>
        <v>2728050</v>
      </c>
    </row>
    <row r="3894" spans="1:14" ht="71.25" x14ac:dyDescent="0.2">
      <c r="A3894" s="25">
        <v>705350</v>
      </c>
      <c r="B3894" s="15" t="s">
        <v>4019</v>
      </c>
      <c r="C3894" s="15" t="s">
        <v>4728</v>
      </c>
      <c r="D3894" s="15" t="s">
        <v>4740</v>
      </c>
      <c r="E3894" s="15" t="s">
        <v>22</v>
      </c>
      <c r="F3894" s="13" t="s">
        <v>4744</v>
      </c>
      <c r="G3894" s="26"/>
      <c r="H3894" s="7">
        <v>40</v>
      </c>
      <c r="I3894" s="27">
        <v>40</v>
      </c>
      <c r="J3894" s="27">
        <v>0</v>
      </c>
      <c r="K3894" s="7">
        <v>0</v>
      </c>
      <c r="L3894" s="11">
        <f t="shared" si="304"/>
        <v>11080000</v>
      </c>
      <c r="M3894" s="12">
        <f t="shared" si="305"/>
        <v>5436000</v>
      </c>
      <c r="N3894" s="12">
        <f t="shared" si="303"/>
        <v>7274800</v>
      </c>
    </row>
    <row r="3895" spans="1:14" ht="71.25" x14ac:dyDescent="0.2">
      <c r="A3895" s="25">
        <v>705355</v>
      </c>
      <c r="B3895" s="15" t="s">
        <v>4019</v>
      </c>
      <c r="C3895" s="15" t="s">
        <v>4728</v>
      </c>
      <c r="D3895" s="15" t="s">
        <v>4740</v>
      </c>
      <c r="E3895" s="15" t="s">
        <v>22</v>
      </c>
      <c r="F3895" s="13" t="s">
        <v>4745</v>
      </c>
      <c r="G3895" s="26" t="s">
        <v>4746</v>
      </c>
      <c r="H3895" s="7">
        <v>5</v>
      </c>
      <c r="I3895" s="27">
        <v>5</v>
      </c>
      <c r="J3895" s="27">
        <v>0</v>
      </c>
      <c r="K3895" s="7">
        <v>0</v>
      </c>
      <c r="L3895" s="11">
        <f t="shared" si="304"/>
        <v>1385000</v>
      </c>
      <c r="M3895" s="12">
        <f t="shared" si="305"/>
        <v>679500</v>
      </c>
      <c r="N3895" s="12">
        <f t="shared" si="303"/>
        <v>909350</v>
      </c>
    </row>
    <row r="3896" spans="1:14" ht="85.5" x14ac:dyDescent="0.2">
      <c r="A3896" s="25">
        <v>705360</v>
      </c>
      <c r="B3896" s="15" t="s">
        <v>4019</v>
      </c>
      <c r="C3896" s="15" t="s">
        <v>4728</v>
      </c>
      <c r="D3896" s="15" t="s">
        <v>4740</v>
      </c>
      <c r="E3896" s="15" t="s">
        <v>22</v>
      </c>
      <c r="F3896" s="13" t="s">
        <v>4747</v>
      </c>
      <c r="G3896" s="26" t="s">
        <v>4748</v>
      </c>
      <c r="H3896" s="7">
        <v>9</v>
      </c>
      <c r="I3896" s="27">
        <v>9</v>
      </c>
      <c r="J3896" s="27">
        <v>0</v>
      </c>
      <c r="K3896" s="7">
        <v>0</v>
      </c>
      <c r="L3896" s="11">
        <f t="shared" si="304"/>
        <v>2493000</v>
      </c>
      <c r="M3896" s="12">
        <f t="shared" si="305"/>
        <v>1223100</v>
      </c>
      <c r="N3896" s="12">
        <f t="shared" si="303"/>
        <v>1636830</v>
      </c>
    </row>
    <row r="3897" spans="1:14" ht="71.25" x14ac:dyDescent="0.2">
      <c r="A3897" s="25">
        <v>705370</v>
      </c>
      <c r="B3897" s="15" t="s">
        <v>4019</v>
      </c>
      <c r="C3897" s="15" t="s">
        <v>4728</v>
      </c>
      <c r="D3897" s="15" t="s">
        <v>4740</v>
      </c>
      <c r="E3897" s="15" t="s">
        <v>22</v>
      </c>
      <c r="F3897" s="13" t="s">
        <v>4749</v>
      </c>
      <c r="G3897" s="26"/>
      <c r="H3897" s="7">
        <v>12</v>
      </c>
      <c r="I3897" s="27">
        <v>12</v>
      </c>
      <c r="J3897" s="27">
        <v>0</v>
      </c>
      <c r="K3897" s="7">
        <v>0</v>
      </c>
      <c r="L3897" s="11">
        <f t="shared" si="304"/>
        <v>3324000</v>
      </c>
      <c r="M3897" s="12">
        <f t="shared" si="305"/>
        <v>1630800</v>
      </c>
      <c r="N3897" s="12">
        <f t="shared" si="303"/>
        <v>2182440</v>
      </c>
    </row>
    <row r="3898" spans="1:14" ht="71.25" x14ac:dyDescent="0.2">
      <c r="A3898" s="25">
        <v>705375</v>
      </c>
      <c r="B3898" s="15" t="s">
        <v>4019</v>
      </c>
      <c r="C3898" s="15" t="s">
        <v>4728</v>
      </c>
      <c r="D3898" s="15" t="s">
        <v>4740</v>
      </c>
      <c r="E3898" s="15" t="s">
        <v>22</v>
      </c>
      <c r="F3898" s="13" t="s">
        <v>4736</v>
      </c>
      <c r="G3898" s="26" t="s">
        <v>4750</v>
      </c>
      <c r="H3898" s="7">
        <v>1.2</v>
      </c>
      <c r="I3898" s="27">
        <v>1.2</v>
      </c>
      <c r="J3898" s="27">
        <v>0</v>
      </c>
      <c r="K3898" s="7">
        <v>0</v>
      </c>
      <c r="L3898" s="11">
        <f t="shared" si="304"/>
        <v>332400</v>
      </c>
      <c r="M3898" s="12">
        <f t="shared" si="305"/>
        <v>163080</v>
      </c>
      <c r="N3898" s="12">
        <f t="shared" si="303"/>
        <v>218244</v>
      </c>
    </row>
    <row r="3899" spans="1:14" ht="71.25" x14ac:dyDescent="0.2">
      <c r="A3899" s="25">
        <v>705380</v>
      </c>
      <c r="B3899" s="15" t="s">
        <v>4019</v>
      </c>
      <c r="C3899" s="15" t="s">
        <v>4728</v>
      </c>
      <c r="D3899" s="15" t="s">
        <v>4740</v>
      </c>
      <c r="E3899" s="15" t="s">
        <v>22</v>
      </c>
      <c r="F3899" s="13" t="s">
        <v>4751</v>
      </c>
      <c r="G3899" s="26" t="s">
        <v>4752</v>
      </c>
      <c r="H3899" s="7">
        <v>2</v>
      </c>
      <c r="I3899" s="27">
        <v>2</v>
      </c>
      <c r="J3899" s="27">
        <v>0</v>
      </c>
      <c r="K3899" s="7">
        <v>0</v>
      </c>
      <c r="L3899" s="11">
        <f t="shared" si="304"/>
        <v>554000</v>
      </c>
      <c r="M3899" s="12">
        <f t="shared" si="305"/>
        <v>271800</v>
      </c>
      <c r="N3899" s="12">
        <f t="shared" si="303"/>
        <v>363740</v>
      </c>
    </row>
    <row r="3900" spans="1:14" ht="71.25" x14ac:dyDescent="0.2">
      <c r="A3900" s="25">
        <v>705390</v>
      </c>
      <c r="B3900" s="15" t="s">
        <v>4019</v>
      </c>
      <c r="C3900" s="15" t="s">
        <v>4728</v>
      </c>
      <c r="D3900" s="15" t="s">
        <v>4740</v>
      </c>
      <c r="E3900" s="15" t="s">
        <v>22</v>
      </c>
      <c r="F3900" s="13" t="s">
        <v>4753</v>
      </c>
      <c r="G3900" s="26"/>
      <c r="H3900" s="7">
        <v>9</v>
      </c>
      <c r="I3900" s="27">
        <v>9</v>
      </c>
      <c r="J3900" s="27">
        <v>0</v>
      </c>
      <c r="K3900" s="7">
        <v>0</v>
      </c>
      <c r="L3900" s="11">
        <f t="shared" si="304"/>
        <v>2493000</v>
      </c>
      <c r="M3900" s="12">
        <f t="shared" si="305"/>
        <v>1223100</v>
      </c>
      <c r="N3900" s="12">
        <f t="shared" si="303"/>
        <v>1636830</v>
      </c>
    </row>
    <row r="3901" spans="1:14" ht="71.25" x14ac:dyDescent="0.2">
      <c r="A3901" s="25">
        <v>705395</v>
      </c>
      <c r="B3901" s="15" t="s">
        <v>4019</v>
      </c>
      <c r="C3901" s="15" t="s">
        <v>4728</v>
      </c>
      <c r="D3901" s="15" t="s">
        <v>4740</v>
      </c>
      <c r="E3901" s="15" t="s">
        <v>22</v>
      </c>
      <c r="F3901" s="13" t="s">
        <v>4754</v>
      </c>
      <c r="G3901" s="26"/>
      <c r="H3901" s="7">
        <v>2</v>
      </c>
      <c r="I3901" s="27">
        <v>2</v>
      </c>
      <c r="J3901" s="27">
        <v>0</v>
      </c>
      <c r="K3901" s="7">
        <v>0</v>
      </c>
      <c r="L3901" s="11">
        <f t="shared" si="304"/>
        <v>554000</v>
      </c>
      <c r="M3901" s="12">
        <f t="shared" si="305"/>
        <v>271800</v>
      </c>
      <c r="N3901" s="12">
        <f t="shared" si="303"/>
        <v>363740</v>
      </c>
    </row>
    <row r="3902" spans="1:14" ht="171" x14ac:dyDescent="0.2">
      <c r="A3902" s="25">
        <v>705398</v>
      </c>
      <c r="B3902" s="15" t="s">
        <v>4019</v>
      </c>
      <c r="C3902" s="15" t="s">
        <v>4728</v>
      </c>
      <c r="D3902" s="15" t="s">
        <v>4740</v>
      </c>
      <c r="E3902" s="15" t="s">
        <v>22</v>
      </c>
      <c r="F3902" s="13" t="s">
        <v>4755</v>
      </c>
      <c r="G3902" s="26" t="s">
        <v>4756</v>
      </c>
      <c r="H3902" s="7">
        <v>10</v>
      </c>
      <c r="I3902" s="27">
        <v>10</v>
      </c>
      <c r="J3902" s="27">
        <v>0</v>
      </c>
      <c r="K3902" s="7">
        <v>0</v>
      </c>
      <c r="L3902" s="11">
        <f t="shared" si="304"/>
        <v>2770000</v>
      </c>
      <c r="M3902" s="12">
        <f t="shared" si="305"/>
        <v>1359000</v>
      </c>
      <c r="N3902" s="12">
        <f t="shared" si="303"/>
        <v>1818700</v>
      </c>
    </row>
    <row r="3903" spans="1:14" ht="171" x14ac:dyDescent="0.2">
      <c r="A3903" s="25">
        <v>705400</v>
      </c>
      <c r="B3903" s="15" t="s">
        <v>4019</v>
      </c>
      <c r="C3903" s="15" t="s">
        <v>4728</v>
      </c>
      <c r="D3903" s="15" t="s">
        <v>4740</v>
      </c>
      <c r="E3903" s="15" t="s">
        <v>22</v>
      </c>
      <c r="F3903" s="13" t="s">
        <v>4757</v>
      </c>
      <c r="G3903" s="26" t="s">
        <v>4758</v>
      </c>
      <c r="H3903" s="7">
        <v>15</v>
      </c>
      <c r="I3903" s="27">
        <v>15</v>
      </c>
      <c r="J3903" s="27">
        <v>0</v>
      </c>
      <c r="K3903" s="7">
        <v>0</v>
      </c>
      <c r="L3903" s="11">
        <f t="shared" si="304"/>
        <v>4155000</v>
      </c>
      <c r="M3903" s="12">
        <f t="shared" si="305"/>
        <v>2038500</v>
      </c>
      <c r="N3903" s="12">
        <f t="shared" si="303"/>
        <v>2728050</v>
      </c>
    </row>
    <row r="3904" spans="1:14" ht="71.25" x14ac:dyDescent="0.2">
      <c r="A3904" s="25">
        <v>705404</v>
      </c>
      <c r="B3904" s="15" t="s">
        <v>4019</v>
      </c>
      <c r="C3904" s="15" t="s">
        <v>4728</v>
      </c>
      <c r="D3904" s="15" t="s">
        <v>4740</v>
      </c>
      <c r="E3904" s="15" t="s">
        <v>22</v>
      </c>
      <c r="F3904" s="13" t="s">
        <v>4739</v>
      </c>
      <c r="G3904" s="26"/>
      <c r="H3904" s="7">
        <v>4</v>
      </c>
      <c r="I3904" s="27">
        <v>0</v>
      </c>
      <c r="J3904" s="27">
        <v>4</v>
      </c>
      <c r="K3904" s="7">
        <v>0</v>
      </c>
      <c r="L3904" s="11">
        <f t="shared" si="304"/>
        <v>2576000</v>
      </c>
      <c r="M3904" s="12">
        <f t="shared" si="305"/>
        <v>716000</v>
      </c>
      <c r="N3904" s="12">
        <f t="shared" si="303"/>
        <v>2074800</v>
      </c>
    </row>
    <row r="3905" spans="1:14" ht="71.25" x14ac:dyDescent="0.2">
      <c r="A3905" s="25">
        <v>705405</v>
      </c>
      <c r="B3905" s="15" t="s">
        <v>4019</v>
      </c>
      <c r="C3905" s="15" t="s">
        <v>4728</v>
      </c>
      <c r="D3905" s="15" t="s">
        <v>4740</v>
      </c>
      <c r="E3905" s="15" t="s">
        <v>22</v>
      </c>
      <c r="F3905" s="13" t="s">
        <v>4739</v>
      </c>
      <c r="G3905" s="26" t="s">
        <v>4759</v>
      </c>
      <c r="H3905" s="7">
        <v>5</v>
      </c>
      <c r="I3905" s="27">
        <v>0</v>
      </c>
      <c r="J3905" s="27">
        <v>5</v>
      </c>
      <c r="K3905" s="7">
        <v>0</v>
      </c>
      <c r="L3905" s="11">
        <f t="shared" si="304"/>
        <v>3220000</v>
      </c>
      <c r="M3905" s="12">
        <f t="shared" si="305"/>
        <v>895000</v>
      </c>
      <c r="N3905" s="12">
        <f t="shared" si="303"/>
        <v>2593500</v>
      </c>
    </row>
    <row r="3906" spans="1:14" ht="99.75" x14ac:dyDescent="0.2">
      <c r="A3906" s="25">
        <v>705410</v>
      </c>
      <c r="B3906" s="15" t="s">
        <v>4019</v>
      </c>
      <c r="C3906" s="15" t="s">
        <v>4728</v>
      </c>
      <c r="D3906" s="15" t="s">
        <v>4760</v>
      </c>
      <c r="E3906" s="15" t="s">
        <v>22</v>
      </c>
      <c r="F3906" s="13" t="s">
        <v>4761</v>
      </c>
      <c r="G3906" s="26" t="s">
        <v>4762</v>
      </c>
      <c r="H3906" s="7">
        <v>5</v>
      </c>
      <c r="I3906" s="27">
        <v>0</v>
      </c>
      <c r="J3906" s="27">
        <v>5</v>
      </c>
      <c r="K3906" s="7">
        <v>0</v>
      </c>
      <c r="L3906" s="11">
        <f t="shared" si="304"/>
        <v>3220000</v>
      </c>
      <c r="M3906" s="12">
        <f t="shared" si="305"/>
        <v>895000</v>
      </c>
      <c r="N3906" s="12">
        <f t="shared" si="303"/>
        <v>2593500</v>
      </c>
    </row>
    <row r="3907" spans="1:14" ht="99.75" x14ac:dyDescent="0.2">
      <c r="A3907" s="25">
        <v>705415</v>
      </c>
      <c r="B3907" s="15" t="s">
        <v>4019</v>
      </c>
      <c r="C3907" s="15" t="s">
        <v>4728</v>
      </c>
      <c r="D3907" s="15" t="s">
        <v>4760</v>
      </c>
      <c r="E3907" s="15" t="s">
        <v>22</v>
      </c>
      <c r="F3907" s="13" t="s">
        <v>4763</v>
      </c>
      <c r="G3907" s="26" t="s">
        <v>4759</v>
      </c>
      <c r="H3907" s="7">
        <v>6</v>
      </c>
      <c r="I3907" s="27">
        <v>0</v>
      </c>
      <c r="J3907" s="27">
        <v>6</v>
      </c>
      <c r="K3907" s="7">
        <v>0</v>
      </c>
      <c r="L3907" s="11">
        <f t="shared" si="304"/>
        <v>3864000</v>
      </c>
      <c r="M3907" s="12">
        <f t="shared" si="305"/>
        <v>1074000</v>
      </c>
      <c r="N3907" s="12">
        <f t="shared" si="303"/>
        <v>3112200</v>
      </c>
    </row>
    <row r="3908" spans="1:14" ht="114" x14ac:dyDescent="0.2">
      <c r="A3908" s="25">
        <v>705420</v>
      </c>
      <c r="B3908" s="15" t="s">
        <v>4019</v>
      </c>
      <c r="C3908" s="15" t="s">
        <v>4728</v>
      </c>
      <c r="D3908" s="15" t="s">
        <v>4760</v>
      </c>
      <c r="E3908" s="15" t="s">
        <v>22</v>
      </c>
      <c r="F3908" s="13" t="s">
        <v>4764</v>
      </c>
      <c r="G3908" s="26" t="s">
        <v>4759</v>
      </c>
      <c r="H3908" s="7">
        <v>7</v>
      </c>
      <c r="I3908" s="27">
        <v>0</v>
      </c>
      <c r="J3908" s="27">
        <v>7</v>
      </c>
      <c r="K3908" s="7">
        <v>0</v>
      </c>
      <c r="L3908" s="11">
        <f t="shared" si="304"/>
        <v>4508000</v>
      </c>
      <c r="M3908" s="12">
        <f t="shared" si="305"/>
        <v>1253000</v>
      </c>
      <c r="N3908" s="12">
        <f t="shared" ref="N3908:N3971" si="306">L3908- ((M3908*70)/100)</f>
        <v>3630900</v>
      </c>
    </row>
    <row r="3909" spans="1:14" ht="99.75" x14ac:dyDescent="0.2">
      <c r="A3909" s="25">
        <v>705425</v>
      </c>
      <c r="B3909" s="15" t="s">
        <v>4019</v>
      </c>
      <c r="C3909" s="15" t="s">
        <v>4728</v>
      </c>
      <c r="D3909" s="15" t="s">
        <v>4760</v>
      </c>
      <c r="E3909" s="15" t="s">
        <v>22</v>
      </c>
      <c r="F3909" s="13" t="s">
        <v>4765</v>
      </c>
      <c r="G3909" s="26" t="s">
        <v>4762</v>
      </c>
      <c r="H3909" s="7">
        <v>8.5</v>
      </c>
      <c r="I3909" s="27">
        <v>0</v>
      </c>
      <c r="J3909" s="27">
        <v>8.5</v>
      </c>
      <c r="K3909" s="7">
        <v>0</v>
      </c>
      <c r="L3909" s="11">
        <f t="shared" si="304"/>
        <v>5474000</v>
      </c>
      <c r="M3909" s="12">
        <f t="shared" si="305"/>
        <v>1521500</v>
      </c>
      <c r="N3909" s="12">
        <f t="shared" si="306"/>
        <v>4408950</v>
      </c>
    </row>
    <row r="3910" spans="1:14" ht="28.5" x14ac:dyDescent="0.2">
      <c r="A3910" s="25">
        <v>705430</v>
      </c>
      <c r="B3910" s="15" t="s">
        <v>4019</v>
      </c>
      <c r="C3910" s="15" t="s">
        <v>4728</v>
      </c>
      <c r="D3910" s="15" t="s">
        <v>4766</v>
      </c>
      <c r="E3910" s="15" t="s">
        <v>22</v>
      </c>
      <c r="F3910" s="13" t="s">
        <v>4767</v>
      </c>
      <c r="G3910" s="26"/>
      <c r="H3910" s="7">
        <v>1</v>
      </c>
      <c r="I3910" s="27">
        <v>0</v>
      </c>
      <c r="J3910" s="27">
        <v>1</v>
      </c>
      <c r="K3910" s="7">
        <v>0</v>
      </c>
      <c r="L3910" s="11">
        <f t="shared" si="304"/>
        <v>644000</v>
      </c>
      <c r="M3910" s="12">
        <f t="shared" si="305"/>
        <v>179000</v>
      </c>
      <c r="N3910" s="12">
        <f t="shared" si="306"/>
        <v>518700</v>
      </c>
    </row>
    <row r="3911" spans="1:14" ht="28.5" x14ac:dyDescent="0.2">
      <c r="A3911" s="25">
        <v>705435</v>
      </c>
      <c r="B3911" s="15" t="s">
        <v>4019</v>
      </c>
      <c r="C3911" s="15" t="s">
        <v>4728</v>
      </c>
      <c r="D3911" s="15" t="s">
        <v>4766</v>
      </c>
      <c r="E3911" s="15" t="s">
        <v>22</v>
      </c>
      <c r="F3911" s="13" t="s">
        <v>4768</v>
      </c>
      <c r="G3911" s="26"/>
      <c r="H3911" s="7">
        <v>1.2</v>
      </c>
      <c r="I3911" s="27">
        <v>0</v>
      </c>
      <c r="J3911" s="27">
        <v>1.2</v>
      </c>
      <c r="K3911" s="7">
        <v>0</v>
      </c>
      <c r="L3911" s="11">
        <f t="shared" si="304"/>
        <v>772800</v>
      </c>
      <c r="M3911" s="12">
        <f t="shared" si="305"/>
        <v>214800</v>
      </c>
      <c r="N3911" s="12">
        <f t="shared" si="306"/>
        <v>622440</v>
      </c>
    </row>
    <row r="3912" spans="1:14" ht="71.25" x14ac:dyDescent="0.2">
      <c r="A3912" s="25">
        <v>705445</v>
      </c>
      <c r="B3912" s="15" t="s">
        <v>4019</v>
      </c>
      <c r="C3912" s="15" t="s">
        <v>4728</v>
      </c>
      <c r="D3912" s="15" t="s">
        <v>4769</v>
      </c>
      <c r="E3912" s="15" t="s">
        <v>25</v>
      </c>
      <c r="F3912" s="13" t="s">
        <v>4742</v>
      </c>
      <c r="G3912" s="26"/>
      <c r="H3912" s="7">
        <v>15</v>
      </c>
      <c r="I3912" s="27">
        <v>15</v>
      </c>
      <c r="J3912" s="27">
        <v>0</v>
      </c>
      <c r="K3912" s="7">
        <v>0</v>
      </c>
      <c r="L3912" s="11">
        <f t="shared" si="304"/>
        <v>4155000</v>
      </c>
      <c r="M3912" s="12">
        <f t="shared" si="305"/>
        <v>2038500</v>
      </c>
      <c r="N3912" s="12">
        <f t="shared" si="306"/>
        <v>2728050</v>
      </c>
    </row>
    <row r="3913" spans="1:14" ht="71.25" x14ac:dyDescent="0.2">
      <c r="A3913" s="25">
        <v>705450</v>
      </c>
      <c r="B3913" s="15" t="s">
        <v>4019</v>
      </c>
      <c r="C3913" s="15" t="s">
        <v>4728</v>
      </c>
      <c r="D3913" s="15" t="s">
        <v>4769</v>
      </c>
      <c r="E3913" s="15" t="s">
        <v>25</v>
      </c>
      <c r="F3913" s="13" t="s">
        <v>4770</v>
      </c>
      <c r="G3913" s="26"/>
      <c r="H3913" s="7">
        <v>55</v>
      </c>
      <c r="I3913" s="27">
        <v>55</v>
      </c>
      <c r="J3913" s="27">
        <v>0</v>
      </c>
      <c r="K3913" s="7">
        <v>0</v>
      </c>
      <c r="L3913" s="12">
        <f t="shared" si="304"/>
        <v>15235000</v>
      </c>
      <c r="M3913" s="12">
        <f t="shared" si="305"/>
        <v>7474500</v>
      </c>
      <c r="N3913" s="12">
        <f t="shared" si="306"/>
        <v>10002850</v>
      </c>
    </row>
    <row r="3914" spans="1:14" ht="71.25" x14ac:dyDescent="0.2">
      <c r="A3914" s="25">
        <v>705455</v>
      </c>
      <c r="B3914" s="15" t="s">
        <v>4019</v>
      </c>
      <c r="C3914" s="15" t="s">
        <v>4728</v>
      </c>
      <c r="D3914" s="15" t="s">
        <v>4769</v>
      </c>
      <c r="E3914" s="15" t="s">
        <v>25</v>
      </c>
      <c r="F3914" s="13" t="s">
        <v>4749</v>
      </c>
      <c r="G3914" s="26"/>
      <c r="H3914" s="7">
        <v>33</v>
      </c>
      <c r="I3914" s="27">
        <v>33</v>
      </c>
      <c r="J3914" s="27">
        <v>0</v>
      </c>
      <c r="K3914" s="7">
        <v>0</v>
      </c>
      <c r="L3914" s="12">
        <f t="shared" si="304"/>
        <v>9141000</v>
      </c>
      <c r="M3914" s="12">
        <f t="shared" si="305"/>
        <v>4484700</v>
      </c>
      <c r="N3914" s="12">
        <f t="shared" si="306"/>
        <v>6001710</v>
      </c>
    </row>
    <row r="3915" spans="1:14" ht="71.25" x14ac:dyDescent="0.2">
      <c r="A3915" s="25">
        <v>705460</v>
      </c>
      <c r="B3915" s="15" t="s">
        <v>4019</v>
      </c>
      <c r="C3915" s="15" t="s">
        <v>4728</v>
      </c>
      <c r="D3915" s="15" t="s">
        <v>4769</v>
      </c>
      <c r="E3915" s="15" t="s">
        <v>22</v>
      </c>
      <c r="F3915" s="13" t="s">
        <v>4771</v>
      </c>
      <c r="G3915" s="26"/>
      <c r="H3915" s="7">
        <v>2.5</v>
      </c>
      <c r="I3915" s="27">
        <v>2.5</v>
      </c>
      <c r="J3915" s="27">
        <v>0</v>
      </c>
      <c r="K3915" s="7">
        <v>0</v>
      </c>
      <c r="L3915" s="12">
        <f t="shared" ref="L3915:L3978" si="307">I3915*277000+J3915*644000</f>
        <v>692500</v>
      </c>
      <c r="M3915" s="12">
        <f t="shared" ref="M3915:M3978" si="308">(I3915*135900)+(J3915*179000)</f>
        <v>339750</v>
      </c>
      <c r="N3915" s="12">
        <f t="shared" si="306"/>
        <v>454675</v>
      </c>
    </row>
    <row r="3916" spans="1:14" ht="71.25" x14ac:dyDescent="0.2">
      <c r="A3916" s="25">
        <v>705465</v>
      </c>
      <c r="B3916" s="15" t="s">
        <v>4019</v>
      </c>
      <c r="C3916" s="15" t="s">
        <v>4728</v>
      </c>
      <c r="D3916" s="15" t="s">
        <v>4769</v>
      </c>
      <c r="E3916" s="15" t="s">
        <v>25</v>
      </c>
      <c r="F3916" s="13" t="s">
        <v>4753</v>
      </c>
      <c r="G3916" s="26"/>
      <c r="H3916" s="7">
        <v>25</v>
      </c>
      <c r="I3916" s="27">
        <v>25</v>
      </c>
      <c r="J3916" s="27">
        <v>0</v>
      </c>
      <c r="K3916" s="7">
        <v>0</v>
      </c>
      <c r="L3916" s="11">
        <f t="shared" si="307"/>
        <v>6925000</v>
      </c>
      <c r="M3916" s="12">
        <f t="shared" si="308"/>
        <v>3397500</v>
      </c>
      <c r="N3916" s="12">
        <f t="shared" si="306"/>
        <v>4546750</v>
      </c>
    </row>
    <row r="3917" spans="1:14" ht="71.25" x14ac:dyDescent="0.2">
      <c r="A3917" s="25">
        <v>705470</v>
      </c>
      <c r="B3917" s="15" t="s">
        <v>4019</v>
      </c>
      <c r="C3917" s="15" t="s">
        <v>4728</v>
      </c>
      <c r="D3917" s="15" t="s">
        <v>4769</v>
      </c>
      <c r="E3917" s="15" t="s">
        <v>25</v>
      </c>
      <c r="F3917" s="13" t="s">
        <v>4754</v>
      </c>
      <c r="G3917" s="26"/>
      <c r="H3917" s="7">
        <v>2</v>
      </c>
      <c r="I3917" s="27">
        <v>2</v>
      </c>
      <c r="J3917" s="27">
        <v>0</v>
      </c>
      <c r="K3917" s="7">
        <v>0</v>
      </c>
      <c r="L3917" s="12">
        <f t="shared" si="307"/>
        <v>554000</v>
      </c>
      <c r="M3917" s="12">
        <f t="shared" si="308"/>
        <v>271800</v>
      </c>
      <c r="N3917" s="12">
        <f t="shared" si="306"/>
        <v>363740</v>
      </c>
    </row>
    <row r="3918" spans="1:14" ht="71.25" x14ac:dyDescent="0.2">
      <c r="A3918" s="25">
        <v>705472</v>
      </c>
      <c r="B3918" s="15" t="s">
        <v>4019</v>
      </c>
      <c r="C3918" s="15" t="s">
        <v>4728</v>
      </c>
      <c r="D3918" s="15" t="s">
        <v>4769</v>
      </c>
      <c r="E3918" s="15" t="s">
        <v>25</v>
      </c>
      <c r="F3918" s="13" t="s">
        <v>4772</v>
      </c>
      <c r="G3918" s="26" t="s">
        <v>4773</v>
      </c>
      <c r="H3918" s="21">
        <v>7.25</v>
      </c>
      <c r="I3918" s="27">
        <v>2.25</v>
      </c>
      <c r="J3918" s="27">
        <v>5</v>
      </c>
      <c r="K3918" s="21">
        <v>0</v>
      </c>
      <c r="L3918" s="12">
        <f t="shared" si="307"/>
        <v>3843250</v>
      </c>
      <c r="M3918" s="12">
        <f t="shared" si="308"/>
        <v>1200775</v>
      </c>
      <c r="N3918" s="12">
        <f t="shared" si="306"/>
        <v>3002707.5</v>
      </c>
    </row>
    <row r="3919" spans="1:14" ht="71.25" x14ac:dyDescent="0.2">
      <c r="A3919" s="25">
        <v>705475</v>
      </c>
      <c r="B3919" s="15" t="s">
        <v>4019</v>
      </c>
      <c r="C3919" s="15" t="s">
        <v>4728</v>
      </c>
      <c r="D3919" s="15" t="s">
        <v>4769</v>
      </c>
      <c r="E3919" s="15" t="s">
        <v>22</v>
      </c>
      <c r="F3919" s="13" t="s">
        <v>4774</v>
      </c>
      <c r="G3919" s="26"/>
      <c r="H3919" s="7">
        <v>25</v>
      </c>
      <c r="I3919" s="27">
        <v>25</v>
      </c>
      <c r="J3919" s="27">
        <v>0</v>
      </c>
      <c r="K3919" s="7">
        <v>0</v>
      </c>
      <c r="L3919" s="12">
        <f t="shared" si="307"/>
        <v>6925000</v>
      </c>
      <c r="M3919" s="12">
        <f t="shared" si="308"/>
        <v>3397500</v>
      </c>
      <c r="N3919" s="12">
        <f t="shared" si="306"/>
        <v>4546750</v>
      </c>
    </row>
    <row r="3920" spans="1:14" ht="71.25" x14ac:dyDescent="0.2">
      <c r="A3920" s="25">
        <v>705480</v>
      </c>
      <c r="B3920" s="15" t="s">
        <v>4019</v>
      </c>
      <c r="C3920" s="15" t="s">
        <v>4728</v>
      </c>
      <c r="D3920" s="15" t="s">
        <v>4769</v>
      </c>
      <c r="E3920" s="15" t="s">
        <v>22</v>
      </c>
      <c r="F3920" s="13" t="s">
        <v>4775</v>
      </c>
      <c r="G3920" s="26"/>
      <c r="H3920" s="7">
        <v>50</v>
      </c>
      <c r="I3920" s="27">
        <v>0</v>
      </c>
      <c r="J3920" s="27">
        <v>50</v>
      </c>
      <c r="K3920" s="7">
        <v>0</v>
      </c>
      <c r="L3920" s="12">
        <f t="shared" si="307"/>
        <v>32200000</v>
      </c>
      <c r="M3920" s="12">
        <f t="shared" si="308"/>
        <v>8950000</v>
      </c>
      <c r="N3920" s="12">
        <f t="shared" si="306"/>
        <v>25935000</v>
      </c>
    </row>
    <row r="3921" spans="1:14" ht="85.5" x14ac:dyDescent="0.2">
      <c r="A3921" s="25">
        <v>705505</v>
      </c>
      <c r="B3921" s="15" t="s">
        <v>4019</v>
      </c>
      <c r="C3921" s="15" t="s">
        <v>4728</v>
      </c>
      <c r="D3921" s="15" t="s">
        <v>4776</v>
      </c>
      <c r="E3921" s="15" t="s">
        <v>22</v>
      </c>
      <c r="F3921" s="13" t="s">
        <v>4777</v>
      </c>
      <c r="G3921" s="26"/>
      <c r="H3921" s="7">
        <v>130</v>
      </c>
      <c r="I3921" s="27">
        <v>0</v>
      </c>
      <c r="J3921" s="27">
        <v>130</v>
      </c>
      <c r="K3921" s="7">
        <v>0</v>
      </c>
      <c r="L3921" s="11">
        <f t="shared" si="307"/>
        <v>83720000</v>
      </c>
      <c r="M3921" s="12">
        <f t="shared" si="308"/>
        <v>23270000</v>
      </c>
      <c r="N3921" s="12">
        <f t="shared" si="306"/>
        <v>67431000</v>
      </c>
    </row>
    <row r="3922" spans="1:14" ht="85.5" x14ac:dyDescent="0.2">
      <c r="A3922" s="25">
        <v>705510</v>
      </c>
      <c r="B3922" s="15" t="s">
        <v>4019</v>
      </c>
      <c r="C3922" s="15" t="s">
        <v>4728</v>
      </c>
      <c r="D3922" s="15" t="s">
        <v>4776</v>
      </c>
      <c r="E3922" s="15" t="s">
        <v>22</v>
      </c>
      <c r="F3922" s="13" t="s">
        <v>4778</v>
      </c>
      <c r="G3922" s="26"/>
      <c r="H3922" s="7">
        <v>30</v>
      </c>
      <c r="I3922" s="27">
        <v>30</v>
      </c>
      <c r="J3922" s="27">
        <v>0</v>
      </c>
      <c r="K3922" s="7">
        <v>0</v>
      </c>
      <c r="L3922" s="11">
        <f t="shared" si="307"/>
        <v>8310000</v>
      </c>
      <c r="M3922" s="12">
        <f t="shared" si="308"/>
        <v>4077000</v>
      </c>
      <c r="N3922" s="12">
        <f t="shared" si="306"/>
        <v>5456100</v>
      </c>
    </row>
    <row r="3923" spans="1:14" ht="114" x14ac:dyDescent="0.2">
      <c r="A3923" s="25">
        <v>705515</v>
      </c>
      <c r="B3923" s="15" t="s">
        <v>4019</v>
      </c>
      <c r="C3923" s="15" t="s">
        <v>4728</v>
      </c>
      <c r="D3923" s="15" t="s">
        <v>4776</v>
      </c>
      <c r="E3923" s="15" t="s">
        <v>22</v>
      </c>
      <c r="F3923" s="13" t="s">
        <v>4779</v>
      </c>
      <c r="G3923" s="26"/>
      <c r="H3923" s="7">
        <v>35</v>
      </c>
      <c r="I3923" s="27">
        <v>35</v>
      </c>
      <c r="J3923" s="27">
        <v>0</v>
      </c>
      <c r="K3923" s="7">
        <v>0</v>
      </c>
      <c r="L3923" s="11">
        <f t="shared" si="307"/>
        <v>9695000</v>
      </c>
      <c r="M3923" s="12">
        <f t="shared" si="308"/>
        <v>4756500</v>
      </c>
      <c r="N3923" s="12">
        <f t="shared" si="306"/>
        <v>6365450</v>
      </c>
    </row>
    <row r="3924" spans="1:14" ht="114" x14ac:dyDescent="0.2">
      <c r="A3924" s="25">
        <v>705520</v>
      </c>
      <c r="B3924" s="15" t="s">
        <v>4019</v>
      </c>
      <c r="C3924" s="15" t="s">
        <v>4728</v>
      </c>
      <c r="D3924" s="15" t="s">
        <v>4776</v>
      </c>
      <c r="E3924" s="15" t="s">
        <v>22</v>
      </c>
      <c r="F3924" s="13" t="s">
        <v>4780</v>
      </c>
      <c r="G3924" s="26"/>
      <c r="H3924" s="7">
        <v>50</v>
      </c>
      <c r="I3924" s="27">
        <v>50</v>
      </c>
      <c r="J3924" s="27">
        <v>0</v>
      </c>
      <c r="K3924" s="7">
        <v>0</v>
      </c>
      <c r="L3924" s="11">
        <f t="shared" si="307"/>
        <v>13850000</v>
      </c>
      <c r="M3924" s="12">
        <f t="shared" si="308"/>
        <v>6795000</v>
      </c>
      <c r="N3924" s="12">
        <f t="shared" si="306"/>
        <v>9093500</v>
      </c>
    </row>
    <row r="3925" spans="1:14" ht="128.25" x14ac:dyDescent="0.2">
      <c r="A3925" s="25">
        <v>705525</v>
      </c>
      <c r="B3925" s="15" t="s">
        <v>4019</v>
      </c>
      <c r="C3925" s="15" t="s">
        <v>4728</v>
      </c>
      <c r="D3925" s="15" t="s">
        <v>4776</v>
      </c>
      <c r="E3925" s="15" t="s">
        <v>22</v>
      </c>
      <c r="F3925" s="13" t="s">
        <v>4781</v>
      </c>
      <c r="G3925" s="26"/>
      <c r="H3925" s="7">
        <v>50</v>
      </c>
      <c r="I3925" s="27">
        <v>50</v>
      </c>
      <c r="J3925" s="27">
        <v>0</v>
      </c>
      <c r="K3925" s="7">
        <v>0</v>
      </c>
      <c r="L3925" s="11">
        <f t="shared" si="307"/>
        <v>13850000</v>
      </c>
      <c r="M3925" s="12">
        <f t="shared" si="308"/>
        <v>6795000</v>
      </c>
      <c r="N3925" s="12">
        <f t="shared" si="306"/>
        <v>9093500</v>
      </c>
    </row>
    <row r="3926" spans="1:14" ht="114" x14ac:dyDescent="0.2">
      <c r="A3926" s="25">
        <v>705530</v>
      </c>
      <c r="B3926" s="15" t="s">
        <v>4019</v>
      </c>
      <c r="C3926" s="15" t="s">
        <v>4728</v>
      </c>
      <c r="D3926" s="15" t="s">
        <v>4776</v>
      </c>
      <c r="E3926" s="15" t="s">
        <v>22</v>
      </c>
      <c r="F3926" s="13" t="s">
        <v>4782</v>
      </c>
      <c r="G3926" s="26"/>
      <c r="H3926" s="7">
        <v>35</v>
      </c>
      <c r="I3926" s="27">
        <v>35</v>
      </c>
      <c r="J3926" s="27">
        <v>0</v>
      </c>
      <c r="K3926" s="7">
        <v>0</v>
      </c>
      <c r="L3926" s="11">
        <f t="shared" si="307"/>
        <v>9695000</v>
      </c>
      <c r="M3926" s="12">
        <f t="shared" si="308"/>
        <v>4756500</v>
      </c>
      <c r="N3926" s="12">
        <f t="shared" si="306"/>
        <v>6365450</v>
      </c>
    </row>
    <row r="3927" spans="1:14" ht="114" x14ac:dyDescent="0.2">
      <c r="A3927" s="25">
        <v>705535</v>
      </c>
      <c r="B3927" s="15" t="s">
        <v>4019</v>
      </c>
      <c r="C3927" s="15" t="s">
        <v>4728</v>
      </c>
      <c r="D3927" s="15" t="s">
        <v>4776</v>
      </c>
      <c r="E3927" s="15" t="s">
        <v>22</v>
      </c>
      <c r="F3927" s="13" t="s">
        <v>4783</v>
      </c>
      <c r="G3927" s="26"/>
      <c r="H3927" s="7">
        <v>30</v>
      </c>
      <c r="I3927" s="27">
        <v>30</v>
      </c>
      <c r="J3927" s="27">
        <v>0</v>
      </c>
      <c r="K3927" s="7">
        <v>0</v>
      </c>
      <c r="L3927" s="11">
        <f t="shared" si="307"/>
        <v>8310000</v>
      </c>
      <c r="M3927" s="12">
        <f t="shared" si="308"/>
        <v>4077000</v>
      </c>
      <c r="N3927" s="12">
        <f t="shared" si="306"/>
        <v>5456100</v>
      </c>
    </row>
    <row r="3928" spans="1:14" ht="128.25" x14ac:dyDescent="0.2">
      <c r="A3928" s="25">
        <v>705540</v>
      </c>
      <c r="B3928" s="15" t="s">
        <v>4019</v>
      </c>
      <c r="C3928" s="15" t="s">
        <v>4728</v>
      </c>
      <c r="D3928" s="15" t="s">
        <v>4776</v>
      </c>
      <c r="E3928" s="15" t="s">
        <v>22</v>
      </c>
      <c r="F3928" s="13" t="s">
        <v>4784</v>
      </c>
      <c r="G3928" s="26"/>
      <c r="H3928" s="7">
        <v>75</v>
      </c>
      <c r="I3928" s="27">
        <v>75</v>
      </c>
      <c r="J3928" s="27">
        <v>0</v>
      </c>
      <c r="K3928" s="7">
        <v>0</v>
      </c>
      <c r="L3928" s="11">
        <f t="shared" si="307"/>
        <v>20775000</v>
      </c>
      <c r="M3928" s="12">
        <f t="shared" si="308"/>
        <v>10192500</v>
      </c>
      <c r="N3928" s="12">
        <f t="shared" si="306"/>
        <v>13640250</v>
      </c>
    </row>
    <row r="3929" spans="1:14" ht="128.25" x14ac:dyDescent="0.2">
      <c r="A3929" s="25">
        <v>705545</v>
      </c>
      <c r="B3929" s="15" t="s">
        <v>4019</v>
      </c>
      <c r="C3929" s="15" t="s">
        <v>4728</v>
      </c>
      <c r="D3929" s="15" t="s">
        <v>4776</v>
      </c>
      <c r="E3929" s="15" t="s">
        <v>22</v>
      </c>
      <c r="F3929" s="13" t="s">
        <v>4785</v>
      </c>
      <c r="G3929" s="26"/>
      <c r="H3929" s="7">
        <v>35</v>
      </c>
      <c r="I3929" s="27">
        <v>35</v>
      </c>
      <c r="J3929" s="27">
        <v>0</v>
      </c>
      <c r="K3929" s="7">
        <v>0</v>
      </c>
      <c r="L3929" s="11">
        <f t="shared" si="307"/>
        <v>9695000</v>
      </c>
      <c r="M3929" s="12">
        <f t="shared" si="308"/>
        <v>4756500</v>
      </c>
      <c r="N3929" s="12">
        <f t="shared" si="306"/>
        <v>6365450</v>
      </c>
    </row>
    <row r="3930" spans="1:14" ht="114" x14ac:dyDescent="0.2">
      <c r="A3930" s="25">
        <v>705550</v>
      </c>
      <c r="B3930" s="15" t="s">
        <v>4019</v>
      </c>
      <c r="C3930" s="15" t="s">
        <v>4728</v>
      </c>
      <c r="D3930" s="15" t="s">
        <v>4776</v>
      </c>
      <c r="E3930" s="15" t="s">
        <v>22</v>
      </c>
      <c r="F3930" s="13" t="s">
        <v>4786</v>
      </c>
      <c r="G3930" s="26"/>
      <c r="H3930" s="7">
        <v>105</v>
      </c>
      <c r="I3930" s="27">
        <v>105</v>
      </c>
      <c r="J3930" s="27">
        <v>0</v>
      </c>
      <c r="K3930" s="7">
        <v>0</v>
      </c>
      <c r="L3930" s="11">
        <f t="shared" si="307"/>
        <v>29085000</v>
      </c>
      <c r="M3930" s="12">
        <f t="shared" si="308"/>
        <v>14269500</v>
      </c>
      <c r="N3930" s="12">
        <f t="shared" si="306"/>
        <v>19096350</v>
      </c>
    </row>
    <row r="3931" spans="1:14" ht="114" x14ac:dyDescent="0.2">
      <c r="A3931" s="25">
        <v>705555</v>
      </c>
      <c r="B3931" s="15" t="s">
        <v>4019</v>
      </c>
      <c r="C3931" s="15" t="s">
        <v>4728</v>
      </c>
      <c r="D3931" s="15" t="s">
        <v>4776</v>
      </c>
      <c r="E3931" s="15" t="s">
        <v>22</v>
      </c>
      <c r="F3931" s="13" t="s">
        <v>4787</v>
      </c>
      <c r="G3931" s="26"/>
      <c r="H3931" s="7">
        <v>70</v>
      </c>
      <c r="I3931" s="27">
        <v>70</v>
      </c>
      <c r="J3931" s="27"/>
      <c r="K3931" s="7">
        <v>0</v>
      </c>
      <c r="L3931" s="11">
        <f t="shared" si="307"/>
        <v>19390000</v>
      </c>
      <c r="M3931" s="12">
        <f t="shared" si="308"/>
        <v>9513000</v>
      </c>
      <c r="N3931" s="12">
        <f t="shared" si="306"/>
        <v>12730900</v>
      </c>
    </row>
    <row r="3932" spans="1:14" ht="57" x14ac:dyDescent="0.2">
      <c r="A3932" s="25">
        <v>705610</v>
      </c>
      <c r="B3932" s="15" t="s">
        <v>4019</v>
      </c>
      <c r="C3932" s="15" t="s">
        <v>4728</v>
      </c>
      <c r="D3932" s="15" t="s">
        <v>4776</v>
      </c>
      <c r="E3932" s="15" t="s">
        <v>25</v>
      </c>
      <c r="F3932" s="13" t="s">
        <v>4788</v>
      </c>
      <c r="G3932" s="26" t="s">
        <v>4789</v>
      </c>
      <c r="H3932" s="7" t="s">
        <v>4790</v>
      </c>
      <c r="I3932" s="27">
        <v>80</v>
      </c>
      <c r="J3932" s="27">
        <v>150</v>
      </c>
      <c r="K3932" s="7">
        <v>0</v>
      </c>
      <c r="L3932" s="12">
        <f t="shared" si="307"/>
        <v>118760000</v>
      </c>
      <c r="M3932" s="12">
        <f t="shared" si="308"/>
        <v>37722000</v>
      </c>
      <c r="N3932" s="12">
        <f t="shared" si="306"/>
        <v>92354600</v>
      </c>
    </row>
    <row r="3933" spans="1:14" ht="57" x14ac:dyDescent="0.2">
      <c r="A3933" s="25">
        <v>705611</v>
      </c>
      <c r="B3933" s="17" t="s">
        <v>4019</v>
      </c>
      <c r="C3933" s="17" t="s">
        <v>4728</v>
      </c>
      <c r="D3933" s="17" t="s">
        <v>4776</v>
      </c>
      <c r="E3933" s="30" t="s">
        <v>25</v>
      </c>
      <c r="F3933" s="13" t="s">
        <v>4791</v>
      </c>
      <c r="G3933" s="26" t="s">
        <v>4792</v>
      </c>
      <c r="H3933" s="7" t="s">
        <v>4793</v>
      </c>
      <c r="I3933" s="27">
        <v>34</v>
      </c>
      <c r="J3933" s="27">
        <v>150</v>
      </c>
      <c r="K3933" s="7"/>
      <c r="L3933" s="12">
        <f t="shared" si="307"/>
        <v>106018000</v>
      </c>
      <c r="M3933" s="12">
        <f t="shared" si="308"/>
        <v>31470600</v>
      </c>
      <c r="N3933" s="12">
        <f t="shared" si="306"/>
        <v>83988580</v>
      </c>
    </row>
    <row r="3934" spans="1:14" ht="57" x14ac:dyDescent="0.2">
      <c r="A3934" s="25">
        <v>705615</v>
      </c>
      <c r="B3934" s="15" t="s">
        <v>4019</v>
      </c>
      <c r="C3934" s="15" t="s">
        <v>4728</v>
      </c>
      <c r="D3934" s="15" t="s">
        <v>4776</v>
      </c>
      <c r="E3934" s="15" t="s">
        <v>25</v>
      </c>
      <c r="F3934" s="13" t="s">
        <v>4794</v>
      </c>
      <c r="G3934" s="26" t="s">
        <v>4789</v>
      </c>
      <c r="H3934" s="7" t="s">
        <v>4795</v>
      </c>
      <c r="I3934" s="27">
        <v>90</v>
      </c>
      <c r="J3934" s="27">
        <v>190</v>
      </c>
      <c r="K3934" s="7">
        <v>0</v>
      </c>
      <c r="L3934" s="12">
        <f t="shared" si="307"/>
        <v>147290000</v>
      </c>
      <c r="M3934" s="12">
        <f t="shared" si="308"/>
        <v>46241000</v>
      </c>
      <c r="N3934" s="12">
        <f t="shared" si="306"/>
        <v>114921300</v>
      </c>
    </row>
    <row r="3935" spans="1:14" ht="57" x14ac:dyDescent="0.2">
      <c r="A3935" s="25">
        <v>705616</v>
      </c>
      <c r="B3935" s="17" t="s">
        <v>4019</v>
      </c>
      <c r="C3935" s="17" t="s">
        <v>4728</v>
      </c>
      <c r="D3935" s="17" t="s">
        <v>4776</v>
      </c>
      <c r="E3935" s="30" t="s">
        <v>25</v>
      </c>
      <c r="F3935" s="13" t="s">
        <v>4796</v>
      </c>
      <c r="G3935" s="26" t="s">
        <v>4797</v>
      </c>
      <c r="H3935" s="7" t="s">
        <v>4798</v>
      </c>
      <c r="I3935" s="27">
        <v>44</v>
      </c>
      <c r="J3935" s="27">
        <v>190</v>
      </c>
      <c r="K3935" s="7"/>
      <c r="L3935" s="12">
        <f t="shared" si="307"/>
        <v>134548000</v>
      </c>
      <c r="M3935" s="12">
        <f t="shared" si="308"/>
        <v>39989600</v>
      </c>
      <c r="N3935" s="12">
        <f t="shared" si="306"/>
        <v>106555280</v>
      </c>
    </row>
    <row r="3936" spans="1:14" ht="42.75" x14ac:dyDescent="0.2">
      <c r="A3936" s="25">
        <v>705620</v>
      </c>
      <c r="B3936" s="15" t="s">
        <v>4019</v>
      </c>
      <c r="C3936" s="15" t="s">
        <v>4728</v>
      </c>
      <c r="D3936" s="15" t="s">
        <v>4776</v>
      </c>
      <c r="E3936" s="15" t="s">
        <v>25</v>
      </c>
      <c r="F3936" s="13" t="s">
        <v>4799</v>
      </c>
      <c r="G3936" s="26" t="s">
        <v>4800</v>
      </c>
      <c r="H3936" s="7">
        <v>346</v>
      </c>
      <c r="I3936" s="27">
        <v>100</v>
      </c>
      <c r="J3936" s="27">
        <v>246</v>
      </c>
      <c r="K3936" s="7">
        <v>0</v>
      </c>
      <c r="L3936" s="11">
        <f t="shared" si="307"/>
        <v>186124000</v>
      </c>
      <c r="M3936" s="12">
        <f t="shared" si="308"/>
        <v>57624000</v>
      </c>
      <c r="N3936" s="12">
        <f t="shared" si="306"/>
        <v>145787200</v>
      </c>
    </row>
    <row r="3937" spans="1:14" ht="71.25" x14ac:dyDescent="0.2">
      <c r="A3937" s="25">
        <v>705650</v>
      </c>
      <c r="B3937" s="15" t="s">
        <v>4019</v>
      </c>
      <c r="C3937" s="15" t="s">
        <v>4728</v>
      </c>
      <c r="D3937" s="15" t="s">
        <v>4776</v>
      </c>
      <c r="E3937" s="15" t="s">
        <v>25</v>
      </c>
      <c r="F3937" s="13" t="s">
        <v>4801</v>
      </c>
      <c r="G3937" s="26"/>
      <c r="H3937" s="7">
        <v>9.5</v>
      </c>
      <c r="I3937" s="27">
        <v>3</v>
      </c>
      <c r="J3937" s="27">
        <v>6.5</v>
      </c>
      <c r="K3937" s="7">
        <v>0</v>
      </c>
      <c r="L3937" s="11">
        <f t="shared" si="307"/>
        <v>5017000</v>
      </c>
      <c r="M3937" s="12">
        <f t="shared" si="308"/>
        <v>1571200</v>
      </c>
      <c r="N3937" s="12">
        <f t="shared" si="306"/>
        <v>3917160</v>
      </c>
    </row>
    <row r="3938" spans="1:14" ht="42.75" x14ac:dyDescent="0.2">
      <c r="A3938" s="25">
        <v>706000</v>
      </c>
      <c r="B3938" s="15" t="s">
        <v>4019</v>
      </c>
      <c r="C3938" s="15" t="s">
        <v>4802</v>
      </c>
      <c r="D3938" s="15" t="s">
        <v>4803</v>
      </c>
      <c r="E3938" s="15" t="s">
        <v>22</v>
      </c>
      <c r="F3938" s="13" t="s">
        <v>4804</v>
      </c>
      <c r="G3938" s="26"/>
      <c r="H3938" s="7">
        <v>4.0199999999999996</v>
      </c>
      <c r="I3938" s="27">
        <v>1.7</v>
      </c>
      <c r="J3938" s="27">
        <v>2.3199999999999998</v>
      </c>
      <c r="K3938" s="7">
        <v>0</v>
      </c>
      <c r="L3938" s="11">
        <f t="shared" si="307"/>
        <v>1964980</v>
      </c>
      <c r="M3938" s="12">
        <f t="shared" si="308"/>
        <v>646310</v>
      </c>
      <c r="N3938" s="12">
        <f t="shared" si="306"/>
        <v>1512563</v>
      </c>
    </row>
    <row r="3939" spans="1:14" ht="42.75" x14ac:dyDescent="0.2">
      <c r="A3939" s="25">
        <v>706005</v>
      </c>
      <c r="B3939" s="15" t="s">
        <v>4019</v>
      </c>
      <c r="C3939" s="15" t="s">
        <v>4802</v>
      </c>
      <c r="D3939" s="15" t="s">
        <v>4803</v>
      </c>
      <c r="E3939" s="15" t="s">
        <v>22</v>
      </c>
      <c r="F3939" s="13" t="s">
        <v>4805</v>
      </c>
      <c r="G3939" s="26"/>
      <c r="H3939" s="7">
        <v>6.77</v>
      </c>
      <c r="I3939" s="27">
        <v>3.87</v>
      </c>
      <c r="J3939" s="27">
        <v>2.9</v>
      </c>
      <c r="K3939" s="7">
        <v>0</v>
      </c>
      <c r="L3939" s="11">
        <f t="shared" si="307"/>
        <v>2939590</v>
      </c>
      <c r="M3939" s="12">
        <f t="shared" si="308"/>
        <v>1045033</v>
      </c>
      <c r="N3939" s="12">
        <f t="shared" si="306"/>
        <v>2208066.9</v>
      </c>
    </row>
    <row r="3940" spans="1:14" ht="42.75" x14ac:dyDescent="0.2">
      <c r="A3940" s="25">
        <v>706010</v>
      </c>
      <c r="B3940" s="15" t="s">
        <v>4019</v>
      </c>
      <c r="C3940" s="15" t="s">
        <v>4802</v>
      </c>
      <c r="D3940" s="15" t="s">
        <v>4803</v>
      </c>
      <c r="E3940" s="15" t="s">
        <v>22</v>
      </c>
      <c r="F3940" s="13" t="s">
        <v>4806</v>
      </c>
      <c r="G3940" s="26"/>
      <c r="H3940" s="7">
        <v>2.23</v>
      </c>
      <c r="I3940" s="27">
        <v>0.89</v>
      </c>
      <c r="J3940" s="27">
        <v>1.34</v>
      </c>
      <c r="K3940" s="7">
        <v>0</v>
      </c>
      <c r="L3940" s="11">
        <f t="shared" si="307"/>
        <v>1109490</v>
      </c>
      <c r="M3940" s="12">
        <f t="shared" si="308"/>
        <v>360811</v>
      </c>
      <c r="N3940" s="12">
        <f t="shared" si="306"/>
        <v>856922.3</v>
      </c>
    </row>
    <row r="3941" spans="1:14" ht="42.75" x14ac:dyDescent="0.2">
      <c r="A3941" s="25">
        <v>706015</v>
      </c>
      <c r="B3941" s="15" t="s">
        <v>4019</v>
      </c>
      <c r="C3941" s="15" t="s">
        <v>4802</v>
      </c>
      <c r="D3941" s="15" t="s">
        <v>4803</v>
      </c>
      <c r="E3941" s="15" t="s">
        <v>22</v>
      </c>
      <c r="F3941" s="13" t="s">
        <v>4807</v>
      </c>
      <c r="G3941" s="26"/>
      <c r="H3941" s="7">
        <v>3.6799999999999997</v>
      </c>
      <c r="I3941" s="27">
        <v>2.0099999999999998</v>
      </c>
      <c r="J3941" s="27">
        <v>1.67</v>
      </c>
      <c r="K3941" s="7">
        <v>0</v>
      </c>
      <c r="L3941" s="12">
        <f t="shared" si="307"/>
        <v>1632250</v>
      </c>
      <c r="M3941" s="12">
        <f t="shared" si="308"/>
        <v>572089</v>
      </c>
      <c r="N3941" s="12">
        <f t="shared" si="306"/>
        <v>1231787.7</v>
      </c>
    </row>
    <row r="3942" spans="1:14" ht="42.75" x14ac:dyDescent="0.2">
      <c r="A3942" s="25">
        <v>706020</v>
      </c>
      <c r="B3942" s="15" t="s">
        <v>4019</v>
      </c>
      <c r="C3942" s="15" t="s">
        <v>4802</v>
      </c>
      <c r="D3942" s="15" t="s">
        <v>4803</v>
      </c>
      <c r="E3942" s="15" t="s">
        <v>22</v>
      </c>
      <c r="F3942" s="13" t="s">
        <v>4808</v>
      </c>
      <c r="G3942" s="26"/>
      <c r="H3942" s="7">
        <v>8.25</v>
      </c>
      <c r="I3942" s="27">
        <v>3.3</v>
      </c>
      <c r="J3942" s="27">
        <v>4.95</v>
      </c>
      <c r="K3942" s="7">
        <v>0</v>
      </c>
      <c r="L3942" s="12">
        <f t="shared" si="307"/>
        <v>4101900</v>
      </c>
      <c r="M3942" s="12">
        <f t="shared" si="308"/>
        <v>1334520</v>
      </c>
      <c r="N3942" s="12">
        <f t="shared" si="306"/>
        <v>3167736</v>
      </c>
    </row>
    <row r="3943" spans="1:14" ht="42.75" x14ac:dyDescent="0.2">
      <c r="A3943" s="25">
        <v>706030</v>
      </c>
      <c r="B3943" s="15" t="s">
        <v>4019</v>
      </c>
      <c r="C3943" s="15" t="s">
        <v>4802</v>
      </c>
      <c r="D3943" s="15" t="s">
        <v>4803</v>
      </c>
      <c r="E3943" s="15" t="s">
        <v>25</v>
      </c>
      <c r="F3943" s="13" t="s">
        <v>4809</v>
      </c>
      <c r="G3943" s="26"/>
      <c r="H3943" s="7">
        <v>4</v>
      </c>
      <c r="I3943" s="27">
        <v>1.5</v>
      </c>
      <c r="J3943" s="27">
        <v>2.5</v>
      </c>
      <c r="K3943" s="7">
        <v>0</v>
      </c>
      <c r="L3943" s="12">
        <f t="shared" si="307"/>
        <v>2025500</v>
      </c>
      <c r="M3943" s="12">
        <f t="shared" si="308"/>
        <v>651350</v>
      </c>
      <c r="N3943" s="12">
        <f t="shared" si="306"/>
        <v>1569555</v>
      </c>
    </row>
    <row r="3944" spans="1:14" ht="57" x14ac:dyDescent="0.2">
      <c r="A3944" s="25">
        <v>706035</v>
      </c>
      <c r="B3944" s="15" t="s">
        <v>4019</v>
      </c>
      <c r="C3944" s="15" t="s">
        <v>4802</v>
      </c>
      <c r="D3944" s="15" t="s">
        <v>4803</v>
      </c>
      <c r="E3944" s="15" t="s">
        <v>25</v>
      </c>
      <c r="F3944" s="13" t="s">
        <v>4810</v>
      </c>
      <c r="G3944" s="26"/>
      <c r="H3944" s="7">
        <v>3.5</v>
      </c>
      <c r="I3944" s="27">
        <v>1.5</v>
      </c>
      <c r="J3944" s="27">
        <v>2</v>
      </c>
      <c r="K3944" s="7">
        <v>0</v>
      </c>
      <c r="L3944" s="12">
        <f t="shared" si="307"/>
        <v>1703500</v>
      </c>
      <c r="M3944" s="12">
        <f t="shared" si="308"/>
        <v>561850</v>
      </c>
      <c r="N3944" s="12">
        <f t="shared" si="306"/>
        <v>1310205</v>
      </c>
    </row>
    <row r="3945" spans="1:14" ht="42.75" x14ac:dyDescent="0.2">
      <c r="A3945" s="25">
        <v>706040</v>
      </c>
      <c r="B3945" s="15" t="s">
        <v>4019</v>
      </c>
      <c r="C3945" s="15" t="s">
        <v>4802</v>
      </c>
      <c r="D3945" s="15" t="s">
        <v>4803</v>
      </c>
      <c r="E3945" s="15" t="s">
        <v>25</v>
      </c>
      <c r="F3945" s="13" t="s">
        <v>4811</v>
      </c>
      <c r="G3945" s="26"/>
      <c r="H3945" s="7">
        <v>1.5</v>
      </c>
      <c r="I3945" s="27">
        <v>0.5</v>
      </c>
      <c r="J3945" s="27">
        <v>1</v>
      </c>
      <c r="K3945" s="7">
        <v>0</v>
      </c>
      <c r="L3945" s="12">
        <f t="shared" si="307"/>
        <v>782500</v>
      </c>
      <c r="M3945" s="12">
        <f t="shared" si="308"/>
        <v>246950</v>
      </c>
      <c r="N3945" s="12">
        <f t="shared" si="306"/>
        <v>609635</v>
      </c>
    </row>
    <row r="3946" spans="1:14" ht="42.75" x14ac:dyDescent="0.2">
      <c r="A3946" s="25">
        <v>706045</v>
      </c>
      <c r="B3946" s="15" t="s">
        <v>4019</v>
      </c>
      <c r="C3946" s="15" t="s">
        <v>4802</v>
      </c>
      <c r="D3946" s="15" t="s">
        <v>4803</v>
      </c>
      <c r="E3946" s="15" t="s">
        <v>25</v>
      </c>
      <c r="F3946" s="13" t="s">
        <v>4812</v>
      </c>
      <c r="G3946" s="26" t="s">
        <v>3735</v>
      </c>
      <c r="H3946" s="7">
        <v>2.2000000000000002</v>
      </c>
      <c r="I3946" s="27">
        <v>1.5</v>
      </c>
      <c r="J3946" s="27">
        <v>0.7</v>
      </c>
      <c r="K3946" s="7">
        <v>0</v>
      </c>
      <c r="L3946" s="12">
        <f t="shared" si="307"/>
        <v>866300</v>
      </c>
      <c r="M3946" s="12">
        <f t="shared" si="308"/>
        <v>329150</v>
      </c>
      <c r="N3946" s="12">
        <f t="shared" si="306"/>
        <v>635895</v>
      </c>
    </row>
    <row r="3947" spans="1:14" ht="42.75" x14ac:dyDescent="0.2">
      <c r="A3947" s="25">
        <v>706050</v>
      </c>
      <c r="B3947" s="15" t="s">
        <v>4019</v>
      </c>
      <c r="C3947" s="15" t="s">
        <v>4802</v>
      </c>
      <c r="D3947" s="15" t="s">
        <v>4803</v>
      </c>
      <c r="E3947" s="15" t="s">
        <v>25</v>
      </c>
      <c r="F3947" s="13" t="s">
        <v>4813</v>
      </c>
      <c r="G3947" s="26"/>
      <c r="H3947" s="7">
        <v>1.5</v>
      </c>
      <c r="I3947" s="27">
        <v>0.5</v>
      </c>
      <c r="J3947" s="27">
        <v>1</v>
      </c>
      <c r="K3947" s="7">
        <v>0</v>
      </c>
      <c r="L3947" s="12">
        <f t="shared" si="307"/>
        <v>782500</v>
      </c>
      <c r="M3947" s="12">
        <f t="shared" si="308"/>
        <v>246950</v>
      </c>
      <c r="N3947" s="12">
        <f t="shared" si="306"/>
        <v>609635</v>
      </c>
    </row>
    <row r="3948" spans="1:14" ht="42.75" x14ac:dyDescent="0.2">
      <c r="A3948" s="25">
        <v>706055</v>
      </c>
      <c r="B3948" s="15" t="s">
        <v>4019</v>
      </c>
      <c r="C3948" s="15" t="s">
        <v>4802</v>
      </c>
      <c r="D3948" s="15" t="s">
        <v>4803</v>
      </c>
      <c r="E3948" s="15" t="s">
        <v>25</v>
      </c>
      <c r="F3948" s="13" t="s">
        <v>4814</v>
      </c>
      <c r="G3948" s="26"/>
      <c r="H3948" s="7">
        <v>1.5</v>
      </c>
      <c r="I3948" s="27">
        <v>0.5</v>
      </c>
      <c r="J3948" s="27">
        <v>1</v>
      </c>
      <c r="K3948" s="7">
        <v>0</v>
      </c>
      <c r="L3948" s="12">
        <f t="shared" si="307"/>
        <v>782500</v>
      </c>
      <c r="M3948" s="12">
        <f t="shared" si="308"/>
        <v>246950</v>
      </c>
      <c r="N3948" s="12">
        <f t="shared" si="306"/>
        <v>609635</v>
      </c>
    </row>
    <row r="3949" spans="1:14" ht="42.75" x14ac:dyDescent="0.2">
      <c r="A3949" s="25">
        <v>706060</v>
      </c>
      <c r="B3949" s="15" t="s">
        <v>4019</v>
      </c>
      <c r="C3949" s="15" t="s">
        <v>4802</v>
      </c>
      <c r="D3949" s="15" t="s">
        <v>4803</v>
      </c>
      <c r="E3949" s="15" t="s">
        <v>25</v>
      </c>
      <c r="F3949" s="13" t="s">
        <v>4815</v>
      </c>
      <c r="G3949" s="26"/>
      <c r="H3949" s="7">
        <v>2</v>
      </c>
      <c r="I3949" s="27">
        <v>0.5</v>
      </c>
      <c r="J3949" s="27">
        <v>1.5</v>
      </c>
      <c r="K3949" s="7">
        <v>0</v>
      </c>
      <c r="L3949" s="12">
        <f t="shared" si="307"/>
        <v>1104500</v>
      </c>
      <c r="M3949" s="12">
        <f t="shared" si="308"/>
        <v>336450</v>
      </c>
      <c r="N3949" s="12">
        <f t="shared" si="306"/>
        <v>868985</v>
      </c>
    </row>
    <row r="3950" spans="1:14" ht="42.75" x14ac:dyDescent="0.2">
      <c r="A3950" s="25">
        <v>706065</v>
      </c>
      <c r="B3950" s="15" t="s">
        <v>4019</v>
      </c>
      <c r="C3950" s="15" t="s">
        <v>4802</v>
      </c>
      <c r="D3950" s="15" t="s">
        <v>4803</v>
      </c>
      <c r="E3950" s="15" t="s">
        <v>25</v>
      </c>
      <c r="F3950" s="13" t="s">
        <v>4816</v>
      </c>
      <c r="G3950" s="26"/>
      <c r="H3950" s="7">
        <v>1</v>
      </c>
      <c r="I3950" s="27">
        <v>0.5</v>
      </c>
      <c r="J3950" s="27">
        <v>0.5</v>
      </c>
      <c r="K3950" s="7">
        <v>0</v>
      </c>
      <c r="L3950" s="11">
        <f t="shared" si="307"/>
        <v>460500</v>
      </c>
      <c r="M3950" s="12">
        <f t="shared" si="308"/>
        <v>157450</v>
      </c>
      <c r="N3950" s="12">
        <f t="shared" si="306"/>
        <v>350285</v>
      </c>
    </row>
    <row r="3951" spans="1:14" ht="57" x14ac:dyDescent="0.2">
      <c r="A3951" s="25">
        <v>706070</v>
      </c>
      <c r="B3951" s="15" t="s">
        <v>4019</v>
      </c>
      <c r="C3951" s="15" t="s">
        <v>4802</v>
      </c>
      <c r="D3951" s="15" t="s">
        <v>4803</v>
      </c>
      <c r="E3951" s="15" t="s">
        <v>25</v>
      </c>
      <c r="F3951" s="13" t="s">
        <v>4817</v>
      </c>
      <c r="G3951" s="26"/>
      <c r="H3951" s="7">
        <v>3.5</v>
      </c>
      <c r="I3951" s="27">
        <v>1.5</v>
      </c>
      <c r="J3951" s="27">
        <v>2</v>
      </c>
      <c r="K3951" s="7">
        <v>0</v>
      </c>
      <c r="L3951" s="11">
        <f t="shared" si="307"/>
        <v>1703500</v>
      </c>
      <c r="M3951" s="12">
        <f t="shared" si="308"/>
        <v>561850</v>
      </c>
      <c r="N3951" s="12">
        <f t="shared" si="306"/>
        <v>1310205</v>
      </c>
    </row>
    <row r="3952" spans="1:14" ht="57" x14ac:dyDescent="0.2">
      <c r="A3952" s="25">
        <v>709005</v>
      </c>
      <c r="B3952" s="15" t="s">
        <v>4019</v>
      </c>
      <c r="C3952" s="15" t="s">
        <v>4818</v>
      </c>
      <c r="D3952" s="15" t="s">
        <v>4818</v>
      </c>
      <c r="E3952" s="15" t="s">
        <v>22</v>
      </c>
      <c r="F3952" s="13" t="s">
        <v>4819</v>
      </c>
      <c r="G3952" s="26"/>
      <c r="H3952" s="7">
        <v>4</v>
      </c>
      <c r="I3952" s="27">
        <v>2.5</v>
      </c>
      <c r="J3952" s="27">
        <v>1.5</v>
      </c>
      <c r="K3952" s="7">
        <v>0</v>
      </c>
      <c r="L3952" s="11">
        <f t="shared" si="307"/>
        <v>1658500</v>
      </c>
      <c r="M3952" s="12">
        <f t="shared" si="308"/>
        <v>608250</v>
      </c>
      <c r="N3952" s="12">
        <f t="shared" si="306"/>
        <v>1232725</v>
      </c>
    </row>
    <row r="3953" spans="1:14" ht="57" x14ac:dyDescent="0.2">
      <c r="A3953" s="25">
        <v>709010</v>
      </c>
      <c r="B3953" s="15" t="s">
        <v>4019</v>
      </c>
      <c r="C3953" s="15" t="s">
        <v>4818</v>
      </c>
      <c r="D3953" s="15" t="s">
        <v>4818</v>
      </c>
      <c r="E3953" s="15" t="s">
        <v>22</v>
      </c>
      <c r="F3953" s="13" t="s">
        <v>4820</v>
      </c>
      <c r="G3953" s="26"/>
      <c r="H3953" s="7">
        <v>12</v>
      </c>
      <c r="I3953" s="27">
        <v>8</v>
      </c>
      <c r="J3953" s="27">
        <v>4</v>
      </c>
      <c r="K3953" s="7">
        <v>0</v>
      </c>
      <c r="L3953" s="11">
        <f t="shared" si="307"/>
        <v>4792000</v>
      </c>
      <c r="M3953" s="12">
        <f t="shared" si="308"/>
        <v>1803200</v>
      </c>
      <c r="N3953" s="12">
        <f t="shared" si="306"/>
        <v>3529760</v>
      </c>
    </row>
    <row r="3954" spans="1:14" ht="42.75" x14ac:dyDescent="0.2">
      <c r="A3954" s="25">
        <v>709020</v>
      </c>
      <c r="B3954" s="15" t="s">
        <v>4019</v>
      </c>
      <c r="C3954" s="15" t="s">
        <v>4818</v>
      </c>
      <c r="D3954" s="15" t="s">
        <v>4818</v>
      </c>
      <c r="E3954" s="15" t="s">
        <v>22</v>
      </c>
      <c r="F3954" s="13" t="s">
        <v>4821</v>
      </c>
      <c r="G3954" s="26"/>
      <c r="H3954" s="7">
        <v>67</v>
      </c>
      <c r="I3954" s="27">
        <v>45</v>
      </c>
      <c r="J3954" s="27">
        <v>22</v>
      </c>
      <c r="K3954" s="7">
        <v>0</v>
      </c>
      <c r="L3954" s="11">
        <f t="shared" si="307"/>
        <v>26633000</v>
      </c>
      <c r="M3954" s="12">
        <f t="shared" si="308"/>
        <v>10053500</v>
      </c>
      <c r="N3954" s="12">
        <f t="shared" si="306"/>
        <v>19595550</v>
      </c>
    </row>
    <row r="3955" spans="1:14" ht="71.25" x14ac:dyDescent="0.2">
      <c r="A3955" s="25">
        <v>709035</v>
      </c>
      <c r="B3955" s="15" t="s">
        <v>4019</v>
      </c>
      <c r="C3955" s="15" t="s">
        <v>4818</v>
      </c>
      <c r="D3955" s="15" t="s">
        <v>4818</v>
      </c>
      <c r="E3955" s="15" t="s">
        <v>22</v>
      </c>
      <c r="F3955" s="13" t="s">
        <v>4822</v>
      </c>
      <c r="G3955" s="26"/>
      <c r="H3955" s="7">
        <v>11</v>
      </c>
      <c r="I3955" s="27">
        <v>7</v>
      </c>
      <c r="J3955" s="27">
        <v>4</v>
      </c>
      <c r="K3955" s="7">
        <v>0</v>
      </c>
      <c r="L3955" s="11">
        <f t="shared" si="307"/>
        <v>4515000</v>
      </c>
      <c r="M3955" s="12">
        <f t="shared" si="308"/>
        <v>1667300</v>
      </c>
      <c r="N3955" s="12">
        <f t="shared" si="306"/>
        <v>3347890</v>
      </c>
    </row>
    <row r="3956" spans="1:14" ht="57" x14ac:dyDescent="0.2">
      <c r="A3956" s="25">
        <v>709040</v>
      </c>
      <c r="B3956" s="15" t="s">
        <v>4019</v>
      </c>
      <c r="C3956" s="15" t="s">
        <v>4818</v>
      </c>
      <c r="D3956" s="15" t="s">
        <v>4818</v>
      </c>
      <c r="E3956" s="15" t="s">
        <v>22</v>
      </c>
      <c r="F3956" s="13" t="s">
        <v>4823</v>
      </c>
      <c r="G3956" s="26"/>
      <c r="H3956" s="7">
        <v>5</v>
      </c>
      <c r="I3956" s="27">
        <v>3</v>
      </c>
      <c r="J3956" s="27">
        <v>2</v>
      </c>
      <c r="K3956" s="7">
        <v>0</v>
      </c>
      <c r="L3956" s="12">
        <f t="shared" si="307"/>
        <v>2119000</v>
      </c>
      <c r="M3956" s="12">
        <f t="shared" si="308"/>
        <v>765700</v>
      </c>
      <c r="N3956" s="12">
        <f t="shared" si="306"/>
        <v>1583010</v>
      </c>
    </row>
    <row r="3957" spans="1:14" ht="57" x14ac:dyDescent="0.2">
      <c r="A3957" s="25">
        <v>709060</v>
      </c>
      <c r="B3957" s="15" t="s">
        <v>4019</v>
      </c>
      <c r="C3957" s="15" t="s">
        <v>4818</v>
      </c>
      <c r="D3957" s="15" t="s">
        <v>4818</v>
      </c>
      <c r="E3957" s="15" t="s">
        <v>22</v>
      </c>
      <c r="F3957" s="13" t="s">
        <v>4824</v>
      </c>
      <c r="G3957" s="26"/>
      <c r="H3957" s="7">
        <v>21</v>
      </c>
      <c r="I3957" s="27">
        <v>14</v>
      </c>
      <c r="J3957" s="27">
        <v>7</v>
      </c>
      <c r="K3957" s="7">
        <v>0</v>
      </c>
      <c r="L3957" s="12">
        <f t="shared" si="307"/>
        <v>8386000</v>
      </c>
      <c r="M3957" s="12">
        <f t="shared" si="308"/>
        <v>3155600</v>
      </c>
      <c r="N3957" s="12">
        <f t="shared" si="306"/>
        <v>6177080</v>
      </c>
    </row>
    <row r="3958" spans="1:14" ht="156.75" x14ac:dyDescent="0.2">
      <c r="A3958" s="25">
        <v>709070</v>
      </c>
      <c r="B3958" s="15" t="s">
        <v>4019</v>
      </c>
      <c r="C3958" s="15" t="s">
        <v>4818</v>
      </c>
      <c r="D3958" s="15" t="s">
        <v>4818</v>
      </c>
      <c r="E3958" s="15" t="s">
        <v>156</v>
      </c>
      <c r="F3958" s="13" t="s">
        <v>4825</v>
      </c>
      <c r="G3958" s="26"/>
      <c r="H3958" s="7">
        <v>6</v>
      </c>
      <c r="I3958" s="27">
        <v>6</v>
      </c>
      <c r="J3958" s="27"/>
      <c r="K3958" s="7">
        <v>0</v>
      </c>
      <c r="L3958" s="12">
        <f t="shared" si="307"/>
        <v>1662000</v>
      </c>
      <c r="M3958" s="12">
        <f t="shared" si="308"/>
        <v>815400</v>
      </c>
      <c r="N3958" s="12">
        <f t="shared" si="306"/>
        <v>1091220</v>
      </c>
    </row>
    <row r="3959" spans="1:14" ht="270.75" x14ac:dyDescent="0.2">
      <c r="A3959" s="25">
        <v>709072</v>
      </c>
      <c r="B3959" s="15" t="s">
        <v>4019</v>
      </c>
      <c r="C3959" s="15" t="s">
        <v>4818</v>
      </c>
      <c r="D3959" s="15" t="s">
        <v>4818</v>
      </c>
      <c r="E3959" s="15" t="s">
        <v>156</v>
      </c>
      <c r="F3959" s="13" t="s">
        <v>4826</v>
      </c>
      <c r="G3959" s="26"/>
      <c r="H3959" s="7">
        <v>20</v>
      </c>
      <c r="I3959" s="27">
        <v>20</v>
      </c>
      <c r="J3959" s="27"/>
      <c r="K3959" s="7">
        <v>0</v>
      </c>
      <c r="L3959" s="12">
        <f t="shared" si="307"/>
        <v>5540000</v>
      </c>
      <c r="M3959" s="12">
        <f t="shared" si="308"/>
        <v>2718000</v>
      </c>
      <c r="N3959" s="12">
        <f t="shared" si="306"/>
        <v>3637400</v>
      </c>
    </row>
    <row r="3960" spans="1:14" ht="228" x14ac:dyDescent="0.2">
      <c r="A3960" s="25">
        <v>709074</v>
      </c>
      <c r="B3960" s="15" t="s">
        <v>4019</v>
      </c>
      <c r="C3960" s="15" t="s">
        <v>4818</v>
      </c>
      <c r="D3960" s="15" t="s">
        <v>4818</v>
      </c>
      <c r="E3960" s="15" t="s">
        <v>156</v>
      </c>
      <c r="F3960" s="13" t="s">
        <v>4827</v>
      </c>
      <c r="G3960" s="26"/>
      <c r="H3960" s="7">
        <v>36</v>
      </c>
      <c r="I3960" s="27">
        <v>36</v>
      </c>
      <c r="J3960" s="27"/>
      <c r="K3960" s="7">
        <v>0</v>
      </c>
      <c r="L3960" s="12">
        <f t="shared" si="307"/>
        <v>9972000</v>
      </c>
      <c r="M3960" s="12">
        <f t="shared" si="308"/>
        <v>4892400</v>
      </c>
      <c r="N3960" s="12">
        <f t="shared" si="306"/>
        <v>6547320</v>
      </c>
    </row>
    <row r="3961" spans="1:14" ht="57" x14ac:dyDescent="0.2">
      <c r="A3961" s="25">
        <v>709095</v>
      </c>
      <c r="B3961" s="15" t="s">
        <v>4019</v>
      </c>
      <c r="C3961" s="15" t="s">
        <v>4818</v>
      </c>
      <c r="D3961" s="15" t="s">
        <v>4818</v>
      </c>
      <c r="E3961" s="15" t="s">
        <v>39</v>
      </c>
      <c r="F3961" s="13" t="s">
        <v>4828</v>
      </c>
      <c r="G3961" s="26" t="s">
        <v>4829</v>
      </c>
      <c r="H3961" s="7">
        <v>15</v>
      </c>
      <c r="I3961" s="27">
        <v>5</v>
      </c>
      <c r="J3961" s="27">
        <v>10</v>
      </c>
      <c r="K3961" s="7">
        <v>0</v>
      </c>
      <c r="L3961" s="11">
        <f t="shared" si="307"/>
        <v>7825000</v>
      </c>
      <c r="M3961" s="12">
        <f t="shared" si="308"/>
        <v>2469500</v>
      </c>
      <c r="N3961" s="12">
        <f t="shared" si="306"/>
        <v>6096350</v>
      </c>
    </row>
    <row r="3962" spans="1:14" ht="57" x14ac:dyDescent="0.2">
      <c r="A3962" s="25">
        <v>709100</v>
      </c>
      <c r="B3962" s="15" t="s">
        <v>4019</v>
      </c>
      <c r="C3962" s="15" t="s">
        <v>4818</v>
      </c>
      <c r="D3962" s="15" t="s">
        <v>4818</v>
      </c>
      <c r="E3962" s="15" t="s">
        <v>39</v>
      </c>
      <c r="F3962" s="13" t="s">
        <v>4830</v>
      </c>
      <c r="G3962" s="26" t="s">
        <v>4831</v>
      </c>
      <c r="H3962" s="7">
        <v>6</v>
      </c>
      <c r="I3962" s="27">
        <v>2</v>
      </c>
      <c r="J3962" s="27">
        <v>4</v>
      </c>
      <c r="K3962" s="7">
        <v>0</v>
      </c>
      <c r="L3962" s="11">
        <f t="shared" si="307"/>
        <v>3130000</v>
      </c>
      <c r="M3962" s="12">
        <f t="shared" si="308"/>
        <v>987800</v>
      </c>
      <c r="N3962" s="12">
        <f t="shared" si="306"/>
        <v>2438540</v>
      </c>
    </row>
    <row r="3963" spans="1:14" ht="42.75" x14ac:dyDescent="0.2">
      <c r="A3963" s="25">
        <v>709105</v>
      </c>
      <c r="B3963" s="15" t="s">
        <v>4019</v>
      </c>
      <c r="C3963" s="15" t="s">
        <v>4818</v>
      </c>
      <c r="D3963" s="15" t="s">
        <v>4818</v>
      </c>
      <c r="E3963" s="15" t="s">
        <v>22</v>
      </c>
      <c r="F3963" s="13" t="s">
        <v>4832</v>
      </c>
      <c r="G3963" s="26" t="s">
        <v>4833</v>
      </c>
      <c r="H3963" s="7">
        <v>75</v>
      </c>
      <c r="I3963" s="27">
        <v>50</v>
      </c>
      <c r="J3963" s="27">
        <v>25</v>
      </c>
      <c r="K3963" s="7">
        <v>0</v>
      </c>
      <c r="L3963" s="11">
        <f t="shared" si="307"/>
        <v>29950000</v>
      </c>
      <c r="M3963" s="12">
        <f t="shared" si="308"/>
        <v>11270000</v>
      </c>
      <c r="N3963" s="12">
        <f t="shared" si="306"/>
        <v>22061000</v>
      </c>
    </row>
    <row r="3964" spans="1:14" ht="42.75" x14ac:dyDescent="0.2">
      <c r="A3964" s="25">
        <v>709106</v>
      </c>
      <c r="B3964" s="15" t="s">
        <v>4019</v>
      </c>
      <c r="C3964" s="15" t="s">
        <v>4818</v>
      </c>
      <c r="D3964" s="15" t="s">
        <v>4818</v>
      </c>
      <c r="E3964" s="15" t="s">
        <v>22</v>
      </c>
      <c r="F3964" s="13" t="s">
        <v>4834</v>
      </c>
      <c r="G3964" s="26"/>
      <c r="H3964" s="7">
        <v>50</v>
      </c>
      <c r="I3964" s="27">
        <v>35</v>
      </c>
      <c r="J3964" s="27">
        <v>15</v>
      </c>
      <c r="K3964" s="7">
        <v>0</v>
      </c>
      <c r="L3964" s="11">
        <f t="shared" si="307"/>
        <v>19355000</v>
      </c>
      <c r="M3964" s="12">
        <f t="shared" si="308"/>
        <v>7441500</v>
      </c>
      <c r="N3964" s="12">
        <f t="shared" si="306"/>
        <v>14145950</v>
      </c>
    </row>
    <row r="3965" spans="1:14" ht="42.75" x14ac:dyDescent="0.2">
      <c r="A3965" s="25">
        <v>800005</v>
      </c>
      <c r="B3965" s="15" t="s">
        <v>4835</v>
      </c>
      <c r="C3965" s="15" t="s">
        <v>4836</v>
      </c>
      <c r="D3965" s="15" t="s">
        <v>4836</v>
      </c>
      <c r="E3965" s="15" t="s">
        <v>22</v>
      </c>
      <c r="F3965" s="13" t="s">
        <v>4837</v>
      </c>
      <c r="G3965" s="26"/>
      <c r="H3965" s="7">
        <v>7.0000000000000007E-2</v>
      </c>
      <c r="I3965" s="27">
        <v>0</v>
      </c>
      <c r="J3965" s="27">
        <v>7.0000000000000007E-2</v>
      </c>
      <c r="K3965" s="7">
        <v>0</v>
      </c>
      <c r="L3965" s="11">
        <f t="shared" si="307"/>
        <v>45080.000000000007</v>
      </c>
      <c r="M3965" s="12">
        <f t="shared" si="308"/>
        <v>12530.000000000002</v>
      </c>
      <c r="N3965" s="12">
        <f t="shared" si="306"/>
        <v>36309.000000000007</v>
      </c>
    </row>
    <row r="3966" spans="1:14" ht="42.75" x14ac:dyDescent="0.2">
      <c r="A3966" s="25">
        <v>800010</v>
      </c>
      <c r="B3966" s="15" t="s">
        <v>4835</v>
      </c>
      <c r="C3966" s="15" t="s">
        <v>4836</v>
      </c>
      <c r="D3966" s="15" t="s">
        <v>4836</v>
      </c>
      <c r="E3966" s="15" t="s">
        <v>22</v>
      </c>
      <c r="F3966" s="13" t="s">
        <v>4838</v>
      </c>
      <c r="G3966" s="26" t="s">
        <v>4839</v>
      </c>
      <c r="H3966" s="7">
        <v>0.15000000000000002</v>
      </c>
      <c r="I3966" s="27">
        <v>0.1</v>
      </c>
      <c r="J3966" s="27">
        <v>0.05</v>
      </c>
      <c r="K3966" s="7">
        <v>0</v>
      </c>
      <c r="L3966" s="11">
        <f t="shared" si="307"/>
        <v>59900</v>
      </c>
      <c r="M3966" s="12">
        <f t="shared" si="308"/>
        <v>22540</v>
      </c>
      <c r="N3966" s="12">
        <f t="shared" si="306"/>
        <v>44122</v>
      </c>
    </row>
    <row r="3967" spans="1:14" ht="42.75" x14ac:dyDescent="0.2">
      <c r="A3967" s="25">
        <v>800012</v>
      </c>
      <c r="B3967" s="15" t="s">
        <v>4835</v>
      </c>
      <c r="C3967" s="15" t="s">
        <v>4836</v>
      </c>
      <c r="D3967" s="15" t="s">
        <v>4836</v>
      </c>
      <c r="E3967" s="15" t="s">
        <v>22</v>
      </c>
      <c r="F3967" s="13" t="s">
        <v>4840</v>
      </c>
      <c r="G3967" s="26"/>
      <c r="H3967" s="7">
        <v>0.3</v>
      </c>
      <c r="I3967" s="27">
        <v>0.15</v>
      </c>
      <c r="J3967" s="27">
        <v>0.15</v>
      </c>
      <c r="K3967" s="7">
        <v>0</v>
      </c>
      <c r="L3967" s="11">
        <f t="shared" si="307"/>
        <v>138150</v>
      </c>
      <c r="M3967" s="12">
        <f t="shared" si="308"/>
        <v>47235</v>
      </c>
      <c r="N3967" s="12">
        <f t="shared" si="306"/>
        <v>105085.5</v>
      </c>
    </row>
    <row r="3968" spans="1:14" ht="42.75" x14ac:dyDescent="0.2">
      <c r="A3968" s="25">
        <v>800015</v>
      </c>
      <c r="B3968" s="15" t="s">
        <v>4835</v>
      </c>
      <c r="C3968" s="15" t="s">
        <v>4836</v>
      </c>
      <c r="D3968" s="15" t="s">
        <v>4836</v>
      </c>
      <c r="E3968" s="15" t="s">
        <v>22</v>
      </c>
      <c r="F3968" s="13" t="s">
        <v>4841</v>
      </c>
      <c r="G3968" s="26"/>
      <c r="H3968" s="7">
        <v>0.3</v>
      </c>
      <c r="I3968" s="27">
        <v>0.25</v>
      </c>
      <c r="J3968" s="27">
        <v>0.05</v>
      </c>
      <c r="K3968" s="7">
        <v>0</v>
      </c>
      <c r="L3968" s="11">
        <f t="shared" si="307"/>
        <v>101450</v>
      </c>
      <c r="M3968" s="12">
        <f t="shared" si="308"/>
        <v>42925</v>
      </c>
      <c r="N3968" s="12">
        <f t="shared" si="306"/>
        <v>71402.5</v>
      </c>
    </row>
    <row r="3969" spans="1:14" ht="42.75" x14ac:dyDescent="0.2">
      <c r="A3969" s="25">
        <v>800017</v>
      </c>
      <c r="B3969" s="15" t="s">
        <v>4835</v>
      </c>
      <c r="C3969" s="15" t="s">
        <v>4836</v>
      </c>
      <c r="D3969" s="15" t="s">
        <v>4836</v>
      </c>
      <c r="E3969" s="15" t="s">
        <v>22</v>
      </c>
      <c r="F3969" s="13" t="s">
        <v>4842</v>
      </c>
      <c r="G3969" s="26"/>
      <c r="H3969" s="7">
        <v>0.4</v>
      </c>
      <c r="I3969" s="27">
        <v>0.25</v>
      </c>
      <c r="J3969" s="27">
        <v>0.15</v>
      </c>
      <c r="K3969" s="7">
        <v>0</v>
      </c>
      <c r="L3969" s="11">
        <f t="shared" si="307"/>
        <v>165850</v>
      </c>
      <c r="M3969" s="12">
        <f t="shared" si="308"/>
        <v>60825</v>
      </c>
      <c r="N3969" s="12">
        <f t="shared" si="306"/>
        <v>123272.5</v>
      </c>
    </row>
    <row r="3970" spans="1:14" ht="42.75" x14ac:dyDescent="0.2">
      <c r="A3970" s="25">
        <v>800020</v>
      </c>
      <c r="B3970" s="15" t="s">
        <v>4835</v>
      </c>
      <c r="C3970" s="15" t="s">
        <v>4836</v>
      </c>
      <c r="D3970" s="15" t="s">
        <v>4836</v>
      </c>
      <c r="E3970" s="15" t="s">
        <v>22</v>
      </c>
      <c r="F3970" s="13" t="s">
        <v>4843</v>
      </c>
      <c r="G3970" s="26"/>
      <c r="H3970" s="7">
        <v>0.2</v>
      </c>
      <c r="I3970" s="27">
        <v>0.1</v>
      </c>
      <c r="J3970" s="27">
        <v>0.1</v>
      </c>
      <c r="K3970" s="7">
        <v>0</v>
      </c>
      <c r="L3970" s="11">
        <f t="shared" si="307"/>
        <v>92100</v>
      </c>
      <c r="M3970" s="12">
        <f t="shared" si="308"/>
        <v>31490</v>
      </c>
      <c r="N3970" s="12">
        <f t="shared" si="306"/>
        <v>70057</v>
      </c>
    </row>
    <row r="3971" spans="1:14" ht="42.75" x14ac:dyDescent="0.2">
      <c r="A3971" s="25">
        <v>800025</v>
      </c>
      <c r="B3971" s="15" t="s">
        <v>4835</v>
      </c>
      <c r="C3971" s="15" t="s">
        <v>4836</v>
      </c>
      <c r="D3971" s="15" t="s">
        <v>4836</v>
      </c>
      <c r="E3971" s="15" t="s">
        <v>22</v>
      </c>
      <c r="F3971" s="13" t="s">
        <v>4844</v>
      </c>
      <c r="G3971" s="26"/>
      <c r="H3971" s="7">
        <v>0.1</v>
      </c>
      <c r="I3971" s="27">
        <v>0.05</v>
      </c>
      <c r="J3971" s="27">
        <v>0.05</v>
      </c>
      <c r="K3971" s="7">
        <v>0</v>
      </c>
      <c r="L3971" s="11">
        <f t="shared" si="307"/>
        <v>46050</v>
      </c>
      <c r="M3971" s="12">
        <f t="shared" si="308"/>
        <v>15745</v>
      </c>
      <c r="N3971" s="12">
        <f t="shared" si="306"/>
        <v>35028.5</v>
      </c>
    </row>
    <row r="3972" spans="1:14" ht="42.75" x14ac:dyDescent="0.2">
      <c r="A3972" s="25">
        <v>800030</v>
      </c>
      <c r="B3972" s="15" t="s">
        <v>4835</v>
      </c>
      <c r="C3972" s="15" t="s">
        <v>4836</v>
      </c>
      <c r="D3972" s="15" t="s">
        <v>4836</v>
      </c>
      <c r="E3972" s="15" t="s">
        <v>22</v>
      </c>
      <c r="F3972" s="13" t="s">
        <v>4845</v>
      </c>
      <c r="G3972" s="26"/>
      <c r="H3972" s="7">
        <v>0.11</v>
      </c>
      <c r="I3972" s="27">
        <v>0.03</v>
      </c>
      <c r="J3972" s="27">
        <v>0.08</v>
      </c>
      <c r="K3972" s="7">
        <v>0</v>
      </c>
      <c r="L3972" s="11">
        <f t="shared" si="307"/>
        <v>59830</v>
      </c>
      <c r="M3972" s="12">
        <f t="shared" si="308"/>
        <v>18397</v>
      </c>
      <c r="N3972" s="12">
        <f t="shared" ref="N3972:N4035" si="309">L3972- ((M3972*70)/100)</f>
        <v>46952.1</v>
      </c>
    </row>
    <row r="3973" spans="1:14" ht="42.75" x14ac:dyDescent="0.2">
      <c r="A3973" s="25">
        <v>800035</v>
      </c>
      <c r="B3973" s="15" t="s">
        <v>4835</v>
      </c>
      <c r="C3973" s="15" t="s">
        <v>4836</v>
      </c>
      <c r="D3973" s="15" t="s">
        <v>4836</v>
      </c>
      <c r="E3973" s="15" t="s">
        <v>22</v>
      </c>
      <c r="F3973" s="13" t="s">
        <v>4846</v>
      </c>
      <c r="G3973" s="26"/>
      <c r="H3973" s="7">
        <v>0.19</v>
      </c>
      <c r="I3973" s="27">
        <v>0.03</v>
      </c>
      <c r="J3973" s="27">
        <v>0.16</v>
      </c>
      <c r="K3973" s="7">
        <v>0</v>
      </c>
      <c r="L3973" s="11">
        <f t="shared" si="307"/>
        <v>111350</v>
      </c>
      <c r="M3973" s="12">
        <f t="shared" si="308"/>
        <v>32717</v>
      </c>
      <c r="N3973" s="12">
        <f t="shared" si="309"/>
        <v>88448.1</v>
      </c>
    </row>
    <row r="3974" spans="1:14" ht="42.75" x14ac:dyDescent="0.2">
      <c r="A3974" s="25">
        <v>800040</v>
      </c>
      <c r="B3974" s="15" t="s">
        <v>4835</v>
      </c>
      <c r="C3974" s="15" t="s">
        <v>4836</v>
      </c>
      <c r="D3974" s="15" t="s">
        <v>4836</v>
      </c>
      <c r="E3974" s="15" t="s">
        <v>22</v>
      </c>
      <c r="F3974" s="13" t="s">
        <v>4847</v>
      </c>
      <c r="G3974" s="26"/>
      <c r="H3974" s="7">
        <v>0.24000000000000002</v>
      </c>
      <c r="I3974" s="27">
        <v>0.04</v>
      </c>
      <c r="J3974" s="27">
        <v>0.2</v>
      </c>
      <c r="K3974" s="7">
        <v>0</v>
      </c>
      <c r="L3974" s="11">
        <f t="shared" si="307"/>
        <v>139880</v>
      </c>
      <c r="M3974" s="12">
        <f t="shared" si="308"/>
        <v>41236</v>
      </c>
      <c r="N3974" s="12">
        <f t="shared" si="309"/>
        <v>111014.8</v>
      </c>
    </row>
    <row r="3975" spans="1:14" ht="42.75" x14ac:dyDescent="0.2">
      <c r="A3975" s="25">
        <v>800045</v>
      </c>
      <c r="B3975" s="15" t="s">
        <v>4835</v>
      </c>
      <c r="C3975" s="15" t="s">
        <v>4836</v>
      </c>
      <c r="D3975" s="15" t="s">
        <v>4836</v>
      </c>
      <c r="E3975" s="15" t="s">
        <v>22</v>
      </c>
      <c r="F3975" s="13" t="s">
        <v>4848</v>
      </c>
      <c r="G3975" s="26"/>
      <c r="H3975" s="7">
        <v>0.2</v>
      </c>
      <c r="I3975" s="27">
        <v>0.1</v>
      </c>
      <c r="J3975" s="27">
        <v>0.1</v>
      </c>
      <c r="K3975" s="7">
        <v>0</v>
      </c>
      <c r="L3975" s="11">
        <f t="shared" si="307"/>
        <v>92100</v>
      </c>
      <c r="M3975" s="12">
        <f t="shared" si="308"/>
        <v>31490</v>
      </c>
      <c r="N3975" s="12">
        <f t="shared" si="309"/>
        <v>70057</v>
      </c>
    </row>
    <row r="3976" spans="1:14" ht="185.25" x14ac:dyDescent="0.2">
      <c r="A3976" s="25">
        <v>800200</v>
      </c>
      <c r="B3976" s="15" t="s">
        <v>4835</v>
      </c>
      <c r="C3976" s="15" t="s">
        <v>4849</v>
      </c>
      <c r="D3976" s="15" t="s">
        <v>4849</v>
      </c>
      <c r="E3976" s="15" t="s">
        <v>22</v>
      </c>
      <c r="F3976" s="13" t="s">
        <v>4850</v>
      </c>
      <c r="G3976" s="26"/>
      <c r="H3976" s="7">
        <v>0.19</v>
      </c>
      <c r="I3976" s="27">
        <v>0.05</v>
      </c>
      <c r="J3976" s="27">
        <v>0.14000000000000001</v>
      </c>
      <c r="K3976" s="7">
        <v>0</v>
      </c>
      <c r="L3976" s="11">
        <f t="shared" si="307"/>
        <v>104010.00000000001</v>
      </c>
      <c r="M3976" s="12">
        <f t="shared" si="308"/>
        <v>31855.000000000004</v>
      </c>
      <c r="N3976" s="12">
        <f t="shared" si="309"/>
        <v>81711.500000000015</v>
      </c>
    </row>
    <row r="3977" spans="1:14" ht="42.75" x14ac:dyDescent="0.2">
      <c r="A3977" s="25">
        <v>800205</v>
      </c>
      <c r="B3977" s="15" t="s">
        <v>4835</v>
      </c>
      <c r="C3977" s="15" t="s">
        <v>4849</v>
      </c>
      <c r="D3977" s="15" t="s">
        <v>4849</v>
      </c>
      <c r="E3977" s="15" t="s">
        <v>22</v>
      </c>
      <c r="F3977" s="13" t="s">
        <v>4851</v>
      </c>
      <c r="G3977" s="26"/>
      <c r="H3977" s="7">
        <v>0.08</v>
      </c>
      <c r="I3977" s="27">
        <v>0.02</v>
      </c>
      <c r="J3977" s="27">
        <v>0.06</v>
      </c>
      <c r="K3977" s="7">
        <v>0</v>
      </c>
      <c r="L3977" s="11">
        <f t="shared" si="307"/>
        <v>44180</v>
      </c>
      <c r="M3977" s="12">
        <f t="shared" si="308"/>
        <v>13458</v>
      </c>
      <c r="N3977" s="12">
        <f t="shared" si="309"/>
        <v>34759.4</v>
      </c>
    </row>
    <row r="3978" spans="1:14" ht="42.75" x14ac:dyDescent="0.2">
      <c r="A3978" s="25">
        <v>800210</v>
      </c>
      <c r="B3978" s="15" t="s">
        <v>4835</v>
      </c>
      <c r="C3978" s="15" t="s">
        <v>4849</v>
      </c>
      <c r="D3978" s="15" t="s">
        <v>4849</v>
      </c>
      <c r="E3978" s="15" t="s">
        <v>22</v>
      </c>
      <c r="F3978" s="13" t="s">
        <v>4852</v>
      </c>
      <c r="G3978" s="26"/>
      <c r="H3978" s="7">
        <v>0.08</v>
      </c>
      <c r="I3978" s="27">
        <v>0.02</v>
      </c>
      <c r="J3978" s="27">
        <v>0.06</v>
      </c>
      <c r="K3978" s="7">
        <v>0</v>
      </c>
      <c r="L3978" s="11">
        <f t="shared" si="307"/>
        <v>44180</v>
      </c>
      <c r="M3978" s="12">
        <f t="shared" si="308"/>
        <v>13458</v>
      </c>
      <c r="N3978" s="12">
        <f t="shared" si="309"/>
        <v>34759.4</v>
      </c>
    </row>
    <row r="3979" spans="1:14" ht="42.75" x14ac:dyDescent="0.2">
      <c r="A3979" s="25">
        <v>800215</v>
      </c>
      <c r="B3979" s="15" t="s">
        <v>4835</v>
      </c>
      <c r="C3979" s="15" t="s">
        <v>4849</v>
      </c>
      <c r="D3979" s="15" t="s">
        <v>4849</v>
      </c>
      <c r="E3979" s="15" t="s">
        <v>22</v>
      </c>
      <c r="F3979" s="13" t="s">
        <v>4853</v>
      </c>
      <c r="G3979" s="26"/>
      <c r="H3979" s="7">
        <v>0.08</v>
      </c>
      <c r="I3979" s="27">
        <v>0.02</v>
      </c>
      <c r="J3979" s="27">
        <v>0.06</v>
      </c>
      <c r="K3979" s="7">
        <v>0</v>
      </c>
      <c r="L3979" s="11">
        <f t="shared" ref="L3979:L4042" si="310">I3979*277000+J3979*644000</f>
        <v>44180</v>
      </c>
      <c r="M3979" s="12">
        <f t="shared" ref="M3979:M4042" si="311">(I3979*135900)+(J3979*179000)</f>
        <v>13458</v>
      </c>
      <c r="N3979" s="12">
        <f t="shared" si="309"/>
        <v>34759.4</v>
      </c>
    </row>
    <row r="3980" spans="1:14" ht="42.75" x14ac:dyDescent="0.2">
      <c r="A3980" s="25">
        <v>800220</v>
      </c>
      <c r="B3980" s="15" t="s">
        <v>4835</v>
      </c>
      <c r="C3980" s="15" t="s">
        <v>4849</v>
      </c>
      <c r="D3980" s="15" t="s">
        <v>4849</v>
      </c>
      <c r="E3980" s="15" t="s">
        <v>22</v>
      </c>
      <c r="F3980" s="13" t="s">
        <v>4854</v>
      </c>
      <c r="G3980" s="26"/>
      <c r="H3980" s="7">
        <v>0.16999999999999998</v>
      </c>
      <c r="I3980" s="27">
        <v>0.05</v>
      </c>
      <c r="J3980" s="27">
        <v>0.12</v>
      </c>
      <c r="K3980" s="7">
        <v>0</v>
      </c>
      <c r="L3980" s="11">
        <f t="shared" si="310"/>
        <v>91130</v>
      </c>
      <c r="M3980" s="12">
        <f t="shared" si="311"/>
        <v>28275</v>
      </c>
      <c r="N3980" s="12">
        <f t="shared" si="309"/>
        <v>71337.5</v>
      </c>
    </row>
    <row r="3981" spans="1:14" ht="42.75" x14ac:dyDescent="0.2">
      <c r="A3981" s="25">
        <v>800225</v>
      </c>
      <c r="B3981" s="15" t="s">
        <v>4835</v>
      </c>
      <c r="C3981" s="15" t="s">
        <v>4849</v>
      </c>
      <c r="D3981" s="15" t="s">
        <v>4849</v>
      </c>
      <c r="E3981" s="15" t="s">
        <v>22</v>
      </c>
      <c r="F3981" s="13" t="s">
        <v>4855</v>
      </c>
      <c r="G3981" s="26"/>
      <c r="H3981" s="7">
        <v>0.19</v>
      </c>
      <c r="I3981" s="27">
        <v>0.05</v>
      </c>
      <c r="J3981" s="27">
        <v>0.14000000000000001</v>
      </c>
      <c r="K3981" s="7">
        <v>0</v>
      </c>
      <c r="L3981" s="11">
        <f t="shared" si="310"/>
        <v>104010.00000000001</v>
      </c>
      <c r="M3981" s="12">
        <f t="shared" si="311"/>
        <v>31855.000000000004</v>
      </c>
      <c r="N3981" s="12">
        <f t="shared" si="309"/>
        <v>81711.500000000015</v>
      </c>
    </row>
    <row r="3982" spans="1:14" ht="57" x14ac:dyDescent="0.2">
      <c r="A3982" s="25">
        <v>800230</v>
      </c>
      <c r="B3982" s="15" t="s">
        <v>4835</v>
      </c>
      <c r="C3982" s="15" t="s">
        <v>4849</v>
      </c>
      <c r="D3982" s="15" t="s">
        <v>4849</v>
      </c>
      <c r="E3982" s="15" t="s">
        <v>22</v>
      </c>
      <c r="F3982" s="13" t="s">
        <v>4856</v>
      </c>
      <c r="G3982" s="26"/>
      <c r="H3982" s="7">
        <v>0.16</v>
      </c>
      <c r="I3982" s="27">
        <v>0.04</v>
      </c>
      <c r="J3982" s="27">
        <v>0.12</v>
      </c>
      <c r="K3982" s="7">
        <v>0</v>
      </c>
      <c r="L3982" s="11">
        <f t="shared" si="310"/>
        <v>88360</v>
      </c>
      <c r="M3982" s="12">
        <f t="shared" si="311"/>
        <v>26916</v>
      </c>
      <c r="N3982" s="12">
        <f t="shared" si="309"/>
        <v>69518.8</v>
      </c>
    </row>
    <row r="3983" spans="1:14" ht="42.75" x14ac:dyDescent="0.2">
      <c r="A3983" s="25">
        <v>800235</v>
      </c>
      <c r="B3983" s="15" t="s">
        <v>4835</v>
      </c>
      <c r="C3983" s="15" t="s">
        <v>4849</v>
      </c>
      <c r="D3983" s="15" t="s">
        <v>4849</v>
      </c>
      <c r="E3983" s="15" t="s">
        <v>22</v>
      </c>
      <c r="F3983" s="13" t="s">
        <v>4857</v>
      </c>
      <c r="G3983" s="26"/>
      <c r="H3983" s="7">
        <v>0.14000000000000001</v>
      </c>
      <c r="I3983" s="27">
        <v>0.03</v>
      </c>
      <c r="J3983" s="27">
        <v>0.11</v>
      </c>
      <c r="K3983" s="7">
        <v>0</v>
      </c>
      <c r="L3983" s="11">
        <f t="shared" si="310"/>
        <v>79150</v>
      </c>
      <c r="M3983" s="12">
        <f t="shared" si="311"/>
        <v>23767</v>
      </c>
      <c r="N3983" s="12">
        <f t="shared" si="309"/>
        <v>62513.1</v>
      </c>
    </row>
    <row r="3984" spans="1:14" ht="42.75" x14ac:dyDescent="0.2">
      <c r="A3984" s="25">
        <v>800240</v>
      </c>
      <c r="B3984" s="15" t="s">
        <v>4835</v>
      </c>
      <c r="C3984" s="15" t="s">
        <v>4849</v>
      </c>
      <c r="D3984" s="15" t="s">
        <v>4849</v>
      </c>
      <c r="E3984" s="15" t="s">
        <v>22</v>
      </c>
      <c r="F3984" s="13" t="s">
        <v>4858</v>
      </c>
      <c r="G3984" s="26"/>
      <c r="H3984" s="7">
        <v>0.14000000000000001</v>
      </c>
      <c r="I3984" s="27">
        <v>0.03</v>
      </c>
      <c r="J3984" s="27">
        <v>0.11</v>
      </c>
      <c r="K3984" s="7">
        <v>0</v>
      </c>
      <c r="L3984" s="11">
        <f t="shared" si="310"/>
        <v>79150</v>
      </c>
      <c r="M3984" s="12">
        <f t="shared" si="311"/>
        <v>23767</v>
      </c>
      <c r="N3984" s="12">
        <f t="shared" si="309"/>
        <v>62513.1</v>
      </c>
    </row>
    <row r="3985" spans="1:14" ht="42.75" x14ac:dyDescent="0.2">
      <c r="A3985" s="25">
        <v>800250</v>
      </c>
      <c r="B3985" s="15" t="s">
        <v>4835</v>
      </c>
      <c r="C3985" s="15" t="s">
        <v>4849</v>
      </c>
      <c r="D3985" s="15" t="s">
        <v>4849</v>
      </c>
      <c r="E3985" s="15" t="s">
        <v>22</v>
      </c>
      <c r="F3985" s="13" t="s">
        <v>4859</v>
      </c>
      <c r="G3985" s="26"/>
      <c r="H3985" s="7">
        <v>0.14000000000000001</v>
      </c>
      <c r="I3985" s="27">
        <v>0.03</v>
      </c>
      <c r="J3985" s="27">
        <v>0.11</v>
      </c>
      <c r="K3985" s="7">
        <v>0</v>
      </c>
      <c r="L3985" s="11">
        <f t="shared" si="310"/>
        <v>79150</v>
      </c>
      <c r="M3985" s="12">
        <f t="shared" si="311"/>
        <v>23767</v>
      </c>
      <c r="N3985" s="12">
        <f t="shared" si="309"/>
        <v>62513.1</v>
      </c>
    </row>
    <row r="3986" spans="1:14" ht="71.25" x14ac:dyDescent="0.2">
      <c r="A3986" s="25">
        <v>800255</v>
      </c>
      <c r="B3986" s="15" t="s">
        <v>4835</v>
      </c>
      <c r="C3986" s="15" t="s">
        <v>4849</v>
      </c>
      <c r="D3986" s="15" t="s">
        <v>4849</v>
      </c>
      <c r="E3986" s="15" t="s">
        <v>22</v>
      </c>
      <c r="F3986" s="13" t="s">
        <v>4860</v>
      </c>
      <c r="G3986" s="26"/>
      <c r="H3986" s="7">
        <v>0.22</v>
      </c>
      <c r="I3986" s="27">
        <v>0.06</v>
      </c>
      <c r="J3986" s="27">
        <v>0.16</v>
      </c>
      <c r="K3986" s="7">
        <v>0</v>
      </c>
      <c r="L3986" s="11">
        <f t="shared" si="310"/>
        <v>119660</v>
      </c>
      <c r="M3986" s="12">
        <f t="shared" si="311"/>
        <v>36794</v>
      </c>
      <c r="N3986" s="12">
        <f t="shared" si="309"/>
        <v>93904.2</v>
      </c>
    </row>
    <row r="3987" spans="1:14" ht="57" x14ac:dyDescent="0.2">
      <c r="A3987" s="25">
        <v>800260</v>
      </c>
      <c r="B3987" s="15" t="s">
        <v>4835</v>
      </c>
      <c r="C3987" s="15" t="s">
        <v>4849</v>
      </c>
      <c r="D3987" s="15" t="s">
        <v>4849</v>
      </c>
      <c r="E3987" s="15" t="s">
        <v>22</v>
      </c>
      <c r="F3987" s="13" t="s">
        <v>4861</v>
      </c>
      <c r="G3987" s="26"/>
      <c r="H3987" s="7">
        <v>0.31</v>
      </c>
      <c r="I3987" s="27">
        <v>0.05</v>
      </c>
      <c r="J3987" s="27">
        <v>0.26</v>
      </c>
      <c r="K3987" s="7">
        <v>0</v>
      </c>
      <c r="L3987" s="11">
        <f t="shared" si="310"/>
        <v>181290</v>
      </c>
      <c r="M3987" s="12">
        <f t="shared" si="311"/>
        <v>53335</v>
      </c>
      <c r="N3987" s="12">
        <f t="shared" si="309"/>
        <v>143955.5</v>
      </c>
    </row>
    <row r="3988" spans="1:14" ht="42.75" x14ac:dyDescent="0.2">
      <c r="A3988" s="25">
        <v>800265</v>
      </c>
      <c r="B3988" s="15" t="s">
        <v>4835</v>
      </c>
      <c r="C3988" s="15" t="s">
        <v>4849</v>
      </c>
      <c r="D3988" s="15" t="s">
        <v>4849</v>
      </c>
      <c r="E3988" s="15" t="s">
        <v>22</v>
      </c>
      <c r="F3988" s="13" t="s">
        <v>4862</v>
      </c>
      <c r="G3988" s="26"/>
      <c r="H3988" s="7">
        <v>0.35</v>
      </c>
      <c r="I3988" s="27">
        <v>0.09</v>
      </c>
      <c r="J3988" s="27">
        <v>0.26</v>
      </c>
      <c r="K3988" s="7">
        <v>0</v>
      </c>
      <c r="L3988" s="11">
        <f t="shared" si="310"/>
        <v>192370</v>
      </c>
      <c r="M3988" s="12">
        <f t="shared" si="311"/>
        <v>58771</v>
      </c>
      <c r="N3988" s="12">
        <f t="shared" si="309"/>
        <v>151230.29999999999</v>
      </c>
    </row>
    <row r="3989" spans="1:14" ht="42.75" x14ac:dyDescent="0.2">
      <c r="A3989" s="25">
        <v>800266</v>
      </c>
      <c r="B3989" s="15" t="s">
        <v>4835</v>
      </c>
      <c r="C3989" s="15" t="s">
        <v>4849</v>
      </c>
      <c r="D3989" s="15" t="s">
        <v>4849</v>
      </c>
      <c r="E3989" s="15" t="s">
        <v>22</v>
      </c>
      <c r="F3989" s="13" t="s">
        <v>4863</v>
      </c>
      <c r="G3989" s="26"/>
      <c r="H3989" s="7">
        <v>0.35</v>
      </c>
      <c r="I3989" s="27">
        <v>0.09</v>
      </c>
      <c r="J3989" s="27">
        <v>0.26</v>
      </c>
      <c r="K3989" s="7">
        <v>0</v>
      </c>
      <c r="L3989" s="11">
        <f t="shared" si="310"/>
        <v>192370</v>
      </c>
      <c r="M3989" s="12">
        <f t="shared" si="311"/>
        <v>58771</v>
      </c>
      <c r="N3989" s="12">
        <f t="shared" si="309"/>
        <v>151230.29999999999</v>
      </c>
    </row>
    <row r="3990" spans="1:14" ht="42.75" x14ac:dyDescent="0.2">
      <c r="A3990" s="25">
        <v>800270</v>
      </c>
      <c r="B3990" s="15" t="s">
        <v>4835</v>
      </c>
      <c r="C3990" s="15" t="s">
        <v>4849</v>
      </c>
      <c r="D3990" s="15" t="s">
        <v>4849</v>
      </c>
      <c r="E3990" s="15" t="s">
        <v>22</v>
      </c>
      <c r="F3990" s="13" t="s">
        <v>4864</v>
      </c>
      <c r="G3990" s="26"/>
      <c r="H3990" s="7">
        <v>0.35</v>
      </c>
      <c r="I3990" s="27">
        <v>0.09</v>
      </c>
      <c r="J3990" s="27">
        <v>0.26</v>
      </c>
      <c r="K3990" s="7">
        <v>0</v>
      </c>
      <c r="L3990" s="11">
        <f t="shared" si="310"/>
        <v>192370</v>
      </c>
      <c r="M3990" s="12">
        <f t="shared" si="311"/>
        <v>58771</v>
      </c>
      <c r="N3990" s="12">
        <f t="shared" si="309"/>
        <v>151230.29999999999</v>
      </c>
    </row>
    <row r="3991" spans="1:14" ht="42.75" x14ac:dyDescent="0.2">
      <c r="A3991" s="25">
        <v>800275</v>
      </c>
      <c r="B3991" s="15" t="s">
        <v>4835</v>
      </c>
      <c r="C3991" s="15" t="s">
        <v>4849</v>
      </c>
      <c r="D3991" s="15" t="s">
        <v>4849</v>
      </c>
      <c r="E3991" s="15" t="s">
        <v>22</v>
      </c>
      <c r="F3991" s="13" t="s">
        <v>4865</v>
      </c>
      <c r="G3991" s="26"/>
      <c r="H3991" s="7">
        <v>0.33</v>
      </c>
      <c r="I3991" s="27">
        <v>7.0000000000000007E-2</v>
      </c>
      <c r="J3991" s="27">
        <v>0.26</v>
      </c>
      <c r="K3991" s="7">
        <v>0</v>
      </c>
      <c r="L3991" s="11">
        <f t="shared" si="310"/>
        <v>186830</v>
      </c>
      <c r="M3991" s="12">
        <f t="shared" si="311"/>
        <v>56053</v>
      </c>
      <c r="N3991" s="12">
        <f t="shared" si="309"/>
        <v>147592.9</v>
      </c>
    </row>
    <row r="3992" spans="1:14" ht="42.75" x14ac:dyDescent="0.2">
      <c r="A3992" s="25">
        <v>800280</v>
      </c>
      <c r="B3992" s="15" t="s">
        <v>4835</v>
      </c>
      <c r="C3992" s="15" t="s">
        <v>4849</v>
      </c>
      <c r="D3992" s="15" t="s">
        <v>4849</v>
      </c>
      <c r="E3992" s="15" t="s">
        <v>22</v>
      </c>
      <c r="F3992" s="13" t="s">
        <v>4866</v>
      </c>
      <c r="G3992" s="26"/>
      <c r="H3992" s="7">
        <v>0.15</v>
      </c>
      <c r="I3992" s="27">
        <v>0.03</v>
      </c>
      <c r="J3992" s="27">
        <v>0.12</v>
      </c>
      <c r="K3992" s="7">
        <v>0</v>
      </c>
      <c r="L3992" s="12">
        <f t="shared" si="310"/>
        <v>85590</v>
      </c>
      <c r="M3992" s="12">
        <f t="shared" si="311"/>
        <v>25557</v>
      </c>
      <c r="N3992" s="12">
        <f t="shared" si="309"/>
        <v>67700.100000000006</v>
      </c>
    </row>
    <row r="3993" spans="1:14" ht="42.75" x14ac:dyDescent="0.2">
      <c r="A3993" s="25">
        <v>800290</v>
      </c>
      <c r="B3993" s="15" t="s">
        <v>4835</v>
      </c>
      <c r="C3993" s="15" t="s">
        <v>4849</v>
      </c>
      <c r="D3993" s="15" t="s">
        <v>4849</v>
      </c>
      <c r="E3993" s="15" t="s">
        <v>22</v>
      </c>
      <c r="F3993" s="13" t="s">
        <v>4867</v>
      </c>
      <c r="G3993" s="26"/>
      <c r="H3993" s="7">
        <v>0.16</v>
      </c>
      <c r="I3993" s="27">
        <v>0.04</v>
      </c>
      <c r="J3993" s="27">
        <v>0.12</v>
      </c>
      <c r="K3993" s="7">
        <v>0</v>
      </c>
      <c r="L3993" s="12">
        <f t="shared" si="310"/>
        <v>88360</v>
      </c>
      <c r="M3993" s="12">
        <f t="shared" si="311"/>
        <v>26916</v>
      </c>
      <c r="N3993" s="12">
        <f t="shared" si="309"/>
        <v>69518.8</v>
      </c>
    </row>
    <row r="3994" spans="1:14" ht="42.75" x14ac:dyDescent="0.2">
      <c r="A3994" s="25">
        <v>800295</v>
      </c>
      <c r="B3994" s="15" t="s">
        <v>4835</v>
      </c>
      <c r="C3994" s="15" t="s">
        <v>4849</v>
      </c>
      <c r="D3994" s="15" t="s">
        <v>4849</v>
      </c>
      <c r="E3994" s="15" t="s">
        <v>25</v>
      </c>
      <c r="F3994" s="13" t="s">
        <v>4868</v>
      </c>
      <c r="G3994" s="26"/>
      <c r="H3994" s="7">
        <v>0.23</v>
      </c>
      <c r="I3994" s="27">
        <v>0.06</v>
      </c>
      <c r="J3994" s="27">
        <v>0.17</v>
      </c>
      <c r="K3994" s="7">
        <v>0</v>
      </c>
      <c r="L3994" s="12">
        <f t="shared" si="310"/>
        <v>126100.00000000001</v>
      </c>
      <c r="M3994" s="12">
        <f t="shared" si="311"/>
        <v>38584</v>
      </c>
      <c r="N3994" s="12">
        <f t="shared" si="309"/>
        <v>99091.200000000012</v>
      </c>
    </row>
    <row r="3995" spans="1:14" ht="42.75" x14ac:dyDescent="0.2">
      <c r="A3995" s="25">
        <v>800300</v>
      </c>
      <c r="B3995" s="15" t="s">
        <v>4835</v>
      </c>
      <c r="C3995" s="15" t="s">
        <v>4849</v>
      </c>
      <c r="D3995" s="15" t="s">
        <v>4849</v>
      </c>
      <c r="E3995" s="15" t="s">
        <v>25</v>
      </c>
      <c r="F3995" s="13" t="s">
        <v>4869</v>
      </c>
      <c r="G3995" s="26"/>
      <c r="H3995" s="7">
        <v>0.15</v>
      </c>
      <c r="I3995" s="27">
        <v>0.04</v>
      </c>
      <c r="J3995" s="27">
        <v>0.11</v>
      </c>
      <c r="K3995" s="7">
        <v>0</v>
      </c>
      <c r="L3995" s="12">
        <f t="shared" si="310"/>
        <v>81920</v>
      </c>
      <c r="M3995" s="12">
        <f t="shared" si="311"/>
        <v>25126</v>
      </c>
      <c r="N3995" s="12">
        <f t="shared" si="309"/>
        <v>64331.8</v>
      </c>
    </row>
    <row r="3996" spans="1:14" ht="42.75" x14ac:dyDescent="0.2">
      <c r="A3996" s="25">
        <v>800305</v>
      </c>
      <c r="B3996" s="15" t="s">
        <v>4835</v>
      </c>
      <c r="C3996" s="15" t="s">
        <v>4849</v>
      </c>
      <c r="D3996" s="15" t="s">
        <v>4849</v>
      </c>
      <c r="E3996" s="15" t="s">
        <v>25</v>
      </c>
      <c r="F3996" s="13" t="s">
        <v>4870</v>
      </c>
      <c r="G3996" s="26"/>
      <c r="H3996" s="7">
        <v>0.33999999999999997</v>
      </c>
      <c r="I3996" s="27">
        <v>0.09</v>
      </c>
      <c r="J3996" s="27">
        <v>0.25</v>
      </c>
      <c r="K3996" s="7">
        <v>0</v>
      </c>
      <c r="L3996" s="12">
        <f t="shared" si="310"/>
        <v>185930</v>
      </c>
      <c r="M3996" s="12">
        <f t="shared" si="311"/>
        <v>56981</v>
      </c>
      <c r="N3996" s="12">
        <f t="shared" si="309"/>
        <v>146043.29999999999</v>
      </c>
    </row>
    <row r="3997" spans="1:14" ht="42.75" x14ac:dyDescent="0.2">
      <c r="A3997" s="25">
        <v>800315</v>
      </c>
      <c r="B3997" s="15" t="s">
        <v>4835</v>
      </c>
      <c r="C3997" s="15" t="s">
        <v>4849</v>
      </c>
      <c r="D3997" s="15" t="s">
        <v>4849</v>
      </c>
      <c r="E3997" s="15" t="s">
        <v>25</v>
      </c>
      <c r="F3997" s="13" t="s">
        <v>4871</v>
      </c>
      <c r="G3997" s="26"/>
      <c r="H3997" s="7">
        <v>0.56999999999999995</v>
      </c>
      <c r="I3997" s="27">
        <v>0.16</v>
      </c>
      <c r="J3997" s="27">
        <v>0.41</v>
      </c>
      <c r="K3997" s="7">
        <v>0</v>
      </c>
      <c r="L3997" s="11">
        <f t="shared" si="310"/>
        <v>308360</v>
      </c>
      <c r="M3997" s="12">
        <f t="shared" si="311"/>
        <v>95134</v>
      </c>
      <c r="N3997" s="12">
        <f t="shared" si="309"/>
        <v>241766.2</v>
      </c>
    </row>
    <row r="3998" spans="1:14" ht="42.75" x14ac:dyDescent="0.2">
      <c r="A3998" s="25">
        <v>800320</v>
      </c>
      <c r="B3998" s="15" t="s">
        <v>4835</v>
      </c>
      <c r="C3998" s="15" t="s">
        <v>4849</v>
      </c>
      <c r="D3998" s="15" t="s">
        <v>4849</v>
      </c>
      <c r="E3998" s="15" t="s">
        <v>25</v>
      </c>
      <c r="F3998" s="13" t="s">
        <v>4872</v>
      </c>
      <c r="G3998" s="26"/>
      <c r="H3998" s="7">
        <v>1.1399999999999999</v>
      </c>
      <c r="I3998" s="27">
        <v>0.31</v>
      </c>
      <c r="J3998" s="27">
        <v>0.83</v>
      </c>
      <c r="K3998" s="7">
        <v>0</v>
      </c>
      <c r="L3998" s="11">
        <f t="shared" si="310"/>
        <v>620390</v>
      </c>
      <c r="M3998" s="12">
        <f t="shared" si="311"/>
        <v>190699</v>
      </c>
      <c r="N3998" s="12">
        <f t="shared" si="309"/>
        <v>486900.7</v>
      </c>
    </row>
    <row r="3999" spans="1:14" ht="42.75" x14ac:dyDescent="0.2">
      <c r="A3999" s="25">
        <v>800400</v>
      </c>
      <c r="B3999" s="15" t="s">
        <v>4835</v>
      </c>
      <c r="C3999" s="15" t="s">
        <v>4873</v>
      </c>
      <c r="D3999" s="15" t="s">
        <v>4873</v>
      </c>
      <c r="E3999" s="15" t="s">
        <v>22</v>
      </c>
      <c r="F3999" s="13" t="s">
        <v>4874</v>
      </c>
      <c r="G3999" s="26"/>
      <c r="H3999" s="7">
        <v>0.18</v>
      </c>
      <c r="I3999" s="27">
        <v>0.06</v>
      </c>
      <c r="J3999" s="27">
        <v>0.12</v>
      </c>
      <c r="K3999" s="7">
        <v>0</v>
      </c>
      <c r="L3999" s="11">
        <f t="shared" si="310"/>
        <v>93900</v>
      </c>
      <c r="M3999" s="12">
        <f t="shared" si="311"/>
        <v>29634</v>
      </c>
      <c r="N3999" s="12">
        <f t="shared" si="309"/>
        <v>73156.2</v>
      </c>
    </row>
    <row r="4000" spans="1:14" ht="57" x14ac:dyDescent="0.2">
      <c r="A4000" s="25">
        <v>800405</v>
      </c>
      <c r="B4000" s="15" t="s">
        <v>4835</v>
      </c>
      <c r="C4000" s="15" t="s">
        <v>4873</v>
      </c>
      <c r="D4000" s="15" t="s">
        <v>4873</v>
      </c>
      <c r="E4000" s="15" t="s">
        <v>22</v>
      </c>
      <c r="F4000" s="13" t="s">
        <v>4875</v>
      </c>
      <c r="G4000" s="26"/>
      <c r="H4000" s="7">
        <v>0.22000000000000003</v>
      </c>
      <c r="I4000" s="27">
        <v>0.08</v>
      </c>
      <c r="J4000" s="27">
        <v>0.14000000000000001</v>
      </c>
      <c r="K4000" s="7">
        <v>0</v>
      </c>
      <c r="L4000" s="11">
        <f t="shared" si="310"/>
        <v>112320.00000000001</v>
      </c>
      <c r="M4000" s="12">
        <f t="shared" si="311"/>
        <v>35932</v>
      </c>
      <c r="N4000" s="12">
        <f t="shared" si="309"/>
        <v>87167.6</v>
      </c>
    </row>
    <row r="4001" spans="1:14" ht="42.75" x14ac:dyDescent="0.2">
      <c r="A4001" s="25">
        <v>800410</v>
      </c>
      <c r="B4001" s="15" t="s">
        <v>4835</v>
      </c>
      <c r="C4001" s="15" t="s">
        <v>4873</v>
      </c>
      <c r="D4001" s="15" t="s">
        <v>4873</v>
      </c>
      <c r="E4001" s="15" t="s">
        <v>22</v>
      </c>
      <c r="F4001" s="13" t="s">
        <v>4876</v>
      </c>
      <c r="G4001" s="26"/>
      <c r="H4001" s="7">
        <v>0.6</v>
      </c>
      <c r="I4001" s="27">
        <v>0.16</v>
      </c>
      <c r="J4001" s="27">
        <v>0.44</v>
      </c>
      <c r="K4001" s="7">
        <v>0</v>
      </c>
      <c r="L4001" s="11">
        <f t="shared" si="310"/>
        <v>327680</v>
      </c>
      <c r="M4001" s="12">
        <f t="shared" si="311"/>
        <v>100504</v>
      </c>
      <c r="N4001" s="12">
        <f t="shared" si="309"/>
        <v>257327.2</v>
      </c>
    </row>
    <row r="4002" spans="1:14" ht="42.75" x14ac:dyDescent="0.2">
      <c r="A4002" s="25">
        <v>800415</v>
      </c>
      <c r="B4002" s="15" t="s">
        <v>4835</v>
      </c>
      <c r="C4002" s="15" t="s">
        <v>4873</v>
      </c>
      <c r="D4002" s="15" t="s">
        <v>4873</v>
      </c>
      <c r="E4002" s="15" t="s">
        <v>22</v>
      </c>
      <c r="F4002" s="13" t="s">
        <v>4877</v>
      </c>
      <c r="G4002" s="26"/>
      <c r="H4002" s="7">
        <v>0.16</v>
      </c>
      <c r="I4002" s="27">
        <v>0.05</v>
      </c>
      <c r="J4002" s="27">
        <v>0.11</v>
      </c>
      <c r="K4002" s="7">
        <v>0</v>
      </c>
      <c r="L4002" s="11">
        <f t="shared" si="310"/>
        <v>84690</v>
      </c>
      <c r="M4002" s="12">
        <f t="shared" si="311"/>
        <v>26485</v>
      </c>
      <c r="N4002" s="12">
        <f t="shared" si="309"/>
        <v>66150.5</v>
      </c>
    </row>
    <row r="4003" spans="1:14" ht="42.75" x14ac:dyDescent="0.2">
      <c r="A4003" s="25">
        <v>800416</v>
      </c>
      <c r="B4003" s="15" t="s">
        <v>4835</v>
      </c>
      <c r="C4003" s="15" t="s">
        <v>4873</v>
      </c>
      <c r="D4003" s="15" t="s">
        <v>4873</v>
      </c>
      <c r="E4003" s="15" t="s">
        <v>22</v>
      </c>
      <c r="F4003" s="13" t="s">
        <v>4878</v>
      </c>
      <c r="G4003" s="26"/>
      <c r="H4003" s="7">
        <v>0.16</v>
      </c>
      <c r="I4003" s="27">
        <v>0.05</v>
      </c>
      <c r="J4003" s="27">
        <v>0.11</v>
      </c>
      <c r="K4003" s="7">
        <v>0</v>
      </c>
      <c r="L4003" s="11">
        <f t="shared" si="310"/>
        <v>84690</v>
      </c>
      <c r="M4003" s="12">
        <f t="shared" si="311"/>
        <v>26485</v>
      </c>
      <c r="N4003" s="12">
        <f t="shared" si="309"/>
        <v>66150.5</v>
      </c>
    </row>
    <row r="4004" spans="1:14" ht="42.75" x14ac:dyDescent="0.2">
      <c r="A4004" s="25">
        <v>800420</v>
      </c>
      <c r="B4004" s="15" t="s">
        <v>4835</v>
      </c>
      <c r="C4004" s="15" t="s">
        <v>4873</v>
      </c>
      <c r="D4004" s="15" t="s">
        <v>4873</v>
      </c>
      <c r="E4004" s="15" t="s">
        <v>22</v>
      </c>
      <c r="F4004" s="13" t="s">
        <v>4879</v>
      </c>
      <c r="G4004" s="26"/>
      <c r="H4004" s="7">
        <v>0.2</v>
      </c>
      <c r="I4004" s="27">
        <v>0.06</v>
      </c>
      <c r="J4004" s="27">
        <v>0.14000000000000001</v>
      </c>
      <c r="K4004" s="7">
        <v>0</v>
      </c>
      <c r="L4004" s="11">
        <f t="shared" si="310"/>
        <v>106780.00000000001</v>
      </c>
      <c r="M4004" s="12">
        <f t="shared" si="311"/>
        <v>33214</v>
      </c>
      <c r="N4004" s="12">
        <f t="shared" si="309"/>
        <v>83530.200000000012</v>
      </c>
    </row>
    <row r="4005" spans="1:14" ht="42.75" x14ac:dyDescent="0.2">
      <c r="A4005" s="25">
        <v>800421</v>
      </c>
      <c r="B4005" s="15" t="s">
        <v>4835</v>
      </c>
      <c r="C4005" s="15" t="s">
        <v>4873</v>
      </c>
      <c r="D4005" s="15" t="s">
        <v>4873</v>
      </c>
      <c r="E4005" s="15" t="s">
        <v>22</v>
      </c>
      <c r="F4005" s="13" t="s">
        <v>4880</v>
      </c>
      <c r="G4005" s="26"/>
      <c r="H4005" s="7">
        <v>0.2</v>
      </c>
      <c r="I4005" s="27">
        <v>0.06</v>
      </c>
      <c r="J4005" s="27">
        <v>0.14000000000000001</v>
      </c>
      <c r="K4005" s="7">
        <v>0</v>
      </c>
      <c r="L4005" s="11">
        <f t="shared" si="310"/>
        <v>106780.00000000001</v>
      </c>
      <c r="M4005" s="12">
        <f t="shared" si="311"/>
        <v>33214</v>
      </c>
      <c r="N4005" s="12">
        <f t="shared" si="309"/>
        <v>83530.200000000012</v>
      </c>
    </row>
    <row r="4006" spans="1:14" ht="42.75" x14ac:dyDescent="0.2">
      <c r="A4006" s="25">
        <v>800425</v>
      </c>
      <c r="B4006" s="15" t="s">
        <v>4835</v>
      </c>
      <c r="C4006" s="15" t="s">
        <v>4873</v>
      </c>
      <c r="D4006" s="15" t="s">
        <v>4873</v>
      </c>
      <c r="E4006" s="15" t="s">
        <v>22</v>
      </c>
      <c r="F4006" s="13" t="s">
        <v>4881</v>
      </c>
      <c r="G4006" s="26"/>
      <c r="H4006" s="7">
        <v>0.2</v>
      </c>
      <c r="I4006" s="27">
        <v>0.06</v>
      </c>
      <c r="J4006" s="27">
        <v>0.14000000000000001</v>
      </c>
      <c r="K4006" s="7">
        <v>0</v>
      </c>
      <c r="L4006" s="11">
        <f t="shared" si="310"/>
        <v>106780.00000000001</v>
      </c>
      <c r="M4006" s="12">
        <f t="shared" si="311"/>
        <v>33214</v>
      </c>
      <c r="N4006" s="12">
        <f t="shared" si="309"/>
        <v>83530.200000000012</v>
      </c>
    </row>
    <row r="4007" spans="1:14" ht="42.75" x14ac:dyDescent="0.2">
      <c r="A4007" s="25">
        <v>800426</v>
      </c>
      <c r="B4007" s="15" t="s">
        <v>4835</v>
      </c>
      <c r="C4007" s="15" t="s">
        <v>4873</v>
      </c>
      <c r="D4007" s="15" t="s">
        <v>4873</v>
      </c>
      <c r="E4007" s="15" t="s">
        <v>22</v>
      </c>
      <c r="F4007" s="13" t="s">
        <v>4882</v>
      </c>
      <c r="G4007" s="26"/>
      <c r="H4007" s="7">
        <v>0.2</v>
      </c>
      <c r="I4007" s="27">
        <v>0.06</v>
      </c>
      <c r="J4007" s="27">
        <v>0.14000000000000001</v>
      </c>
      <c r="K4007" s="7">
        <v>0</v>
      </c>
      <c r="L4007" s="11">
        <f t="shared" si="310"/>
        <v>106780.00000000001</v>
      </c>
      <c r="M4007" s="12">
        <f t="shared" si="311"/>
        <v>33214</v>
      </c>
      <c r="N4007" s="12">
        <f t="shared" si="309"/>
        <v>83530.200000000012</v>
      </c>
    </row>
    <row r="4008" spans="1:14" ht="42.75" x14ac:dyDescent="0.2">
      <c r="A4008" s="25">
        <v>800430</v>
      </c>
      <c r="B4008" s="15" t="s">
        <v>4835</v>
      </c>
      <c r="C4008" s="15" t="s">
        <v>4873</v>
      </c>
      <c r="D4008" s="15" t="s">
        <v>4873</v>
      </c>
      <c r="E4008" s="15" t="s">
        <v>22</v>
      </c>
      <c r="F4008" s="13" t="s">
        <v>4883</v>
      </c>
      <c r="G4008" s="26"/>
      <c r="H4008" s="7">
        <v>0.27</v>
      </c>
      <c r="I4008" s="27">
        <v>0.09</v>
      </c>
      <c r="J4008" s="27">
        <v>0.18</v>
      </c>
      <c r="K4008" s="7">
        <v>0</v>
      </c>
      <c r="L4008" s="11">
        <f t="shared" si="310"/>
        <v>140850</v>
      </c>
      <c r="M4008" s="12">
        <f t="shared" si="311"/>
        <v>44451</v>
      </c>
      <c r="N4008" s="12">
        <f t="shared" si="309"/>
        <v>109734.3</v>
      </c>
    </row>
    <row r="4009" spans="1:14" ht="42.75" x14ac:dyDescent="0.2">
      <c r="A4009" s="25">
        <v>800435</v>
      </c>
      <c r="B4009" s="15" t="s">
        <v>4835</v>
      </c>
      <c r="C4009" s="15" t="s">
        <v>4873</v>
      </c>
      <c r="D4009" s="15" t="s">
        <v>4873</v>
      </c>
      <c r="E4009" s="15" t="s">
        <v>22</v>
      </c>
      <c r="F4009" s="13" t="s">
        <v>4884</v>
      </c>
      <c r="G4009" s="26"/>
      <c r="H4009" s="7">
        <v>0.2</v>
      </c>
      <c r="I4009" s="27">
        <v>0.06</v>
      </c>
      <c r="J4009" s="27">
        <v>0.14000000000000001</v>
      </c>
      <c r="K4009" s="7">
        <v>0</v>
      </c>
      <c r="L4009" s="11">
        <f t="shared" si="310"/>
        <v>106780.00000000001</v>
      </c>
      <c r="M4009" s="12">
        <f t="shared" si="311"/>
        <v>33214</v>
      </c>
      <c r="N4009" s="12">
        <f t="shared" si="309"/>
        <v>83530.200000000012</v>
      </c>
    </row>
    <row r="4010" spans="1:14" ht="42.75" x14ac:dyDescent="0.2">
      <c r="A4010" s="25">
        <v>800440</v>
      </c>
      <c r="B4010" s="15" t="s">
        <v>4835</v>
      </c>
      <c r="C4010" s="15" t="s">
        <v>4873</v>
      </c>
      <c r="D4010" s="15" t="s">
        <v>4873</v>
      </c>
      <c r="E4010" s="15" t="s">
        <v>22</v>
      </c>
      <c r="F4010" s="13" t="s">
        <v>4885</v>
      </c>
      <c r="G4010" s="26"/>
      <c r="H4010" s="7">
        <v>0.26</v>
      </c>
      <c r="I4010" s="27">
        <v>0.08</v>
      </c>
      <c r="J4010" s="27">
        <v>0.18</v>
      </c>
      <c r="K4010" s="7">
        <v>0</v>
      </c>
      <c r="L4010" s="11">
        <f t="shared" si="310"/>
        <v>138080</v>
      </c>
      <c r="M4010" s="12">
        <f t="shared" si="311"/>
        <v>43092</v>
      </c>
      <c r="N4010" s="12">
        <f t="shared" si="309"/>
        <v>107915.6</v>
      </c>
    </row>
    <row r="4011" spans="1:14" ht="42.75" x14ac:dyDescent="0.2">
      <c r="A4011" s="25">
        <v>800445</v>
      </c>
      <c r="B4011" s="15" t="s">
        <v>4835</v>
      </c>
      <c r="C4011" s="15" t="s">
        <v>4873</v>
      </c>
      <c r="D4011" s="15" t="s">
        <v>4873</v>
      </c>
      <c r="E4011" s="15" t="s">
        <v>22</v>
      </c>
      <c r="F4011" s="13" t="s">
        <v>4886</v>
      </c>
      <c r="G4011" s="26"/>
      <c r="H4011" s="7">
        <v>0.29000000000000004</v>
      </c>
      <c r="I4011" s="27">
        <v>0.1</v>
      </c>
      <c r="J4011" s="27">
        <v>0.19</v>
      </c>
      <c r="K4011" s="7">
        <v>0</v>
      </c>
      <c r="L4011" s="11">
        <f t="shared" si="310"/>
        <v>150060</v>
      </c>
      <c r="M4011" s="12">
        <f t="shared" si="311"/>
        <v>47600</v>
      </c>
      <c r="N4011" s="12">
        <f t="shared" si="309"/>
        <v>116740</v>
      </c>
    </row>
    <row r="4012" spans="1:14" ht="42.75" x14ac:dyDescent="0.2">
      <c r="A4012" s="25">
        <v>800460</v>
      </c>
      <c r="B4012" s="15" t="s">
        <v>4835</v>
      </c>
      <c r="C4012" s="15" t="s">
        <v>4873</v>
      </c>
      <c r="D4012" s="15" t="s">
        <v>4873</v>
      </c>
      <c r="E4012" s="15" t="s">
        <v>22</v>
      </c>
      <c r="F4012" s="13" t="s">
        <v>4887</v>
      </c>
      <c r="G4012" s="26"/>
      <c r="H4012" s="7">
        <v>0.22999999999999998</v>
      </c>
      <c r="I4012" s="27">
        <v>0.08</v>
      </c>
      <c r="J4012" s="27">
        <v>0.15</v>
      </c>
      <c r="K4012" s="7">
        <v>0</v>
      </c>
      <c r="L4012" s="11">
        <f t="shared" si="310"/>
        <v>118760</v>
      </c>
      <c r="M4012" s="12">
        <f t="shared" si="311"/>
        <v>37722</v>
      </c>
      <c r="N4012" s="12">
        <f t="shared" si="309"/>
        <v>92354.6</v>
      </c>
    </row>
    <row r="4013" spans="1:14" ht="42.75" x14ac:dyDescent="0.2">
      <c r="A4013" s="25">
        <v>800461</v>
      </c>
      <c r="B4013" s="15" t="s">
        <v>4835</v>
      </c>
      <c r="C4013" s="15" t="s">
        <v>4873</v>
      </c>
      <c r="D4013" s="15" t="s">
        <v>4873</v>
      </c>
      <c r="E4013" s="15" t="s">
        <v>22</v>
      </c>
      <c r="F4013" s="13" t="s">
        <v>4888</v>
      </c>
      <c r="G4013" s="26"/>
      <c r="H4013" s="7">
        <v>0.22999999999999998</v>
      </c>
      <c r="I4013" s="27">
        <v>0.08</v>
      </c>
      <c r="J4013" s="27">
        <v>0.15</v>
      </c>
      <c r="K4013" s="7">
        <v>0</v>
      </c>
      <c r="L4013" s="11">
        <f t="shared" si="310"/>
        <v>118760</v>
      </c>
      <c r="M4013" s="12">
        <f t="shared" si="311"/>
        <v>37722</v>
      </c>
      <c r="N4013" s="12">
        <f t="shared" si="309"/>
        <v>92354.6</v>
      </c>
    </row>
    <row r="4014" spans="1:14" ht="42.75" x14ac:dyDescent="0.2">
      <c r="A4014" s="25">
        <v>800465</v>
      </c>
      <c r="B4014" s="15" t="s">
        <v>4835</v>
      </c>
      <c r="C4014" s="15" t="s">
        <v>4873</v>
      </c>
      <c r="D4014" s="15" t="s">
        <v>4873</v>
      </c>
      <c r="E4014" s="15" t="s">
        <v>22</v>
      </c>
      <c r="F4014" s="13" t="s">
        <v>4889</v>
      </c>
      <c r="G4014" s="26"/>
      <c r="H4014" s="7">
        <v>0.22999999999999998</v>
      </c>
      <c r="I4014" s="27">
        <v>0.08</v>
      </c>
      <c r="J4014" s="27">
        <v>0.15</v>
      </c>
      <c r="K4014" s="7">
        <v>0</v>
      </c>
      <c r="L4014" s="11">
        <f t="shared" si="310"/>
        <v>118760</v>
      </c>
      <c r="M4014" s="12">
        <f t="shared" si="311"/>
        <v>37722</v>
      </c>
      <c r="N4014" s="12">
        <f t="shared" si="309"/>
        <v>92354.6</v>
      </c>
    </row>
    <row r="4015" spans="1:14" ht="42.75" x14ac:dyDescent="0.2">
      <c r="A4015" s="25">
        <v>800466</v>
      </c>
      <c r="B4015" s="15" t="s">
        <v>4835</v>
      </c>
      <c r="C4015" s="15" t="s">
        <v>4873</v>
      </c>
      <c r="D4015" s="15" t="s">
        <v>4873</v>
      </c>
      <c r="E4015" s="15" t="s">
        <v>22</v>
      </c>
      <c r="F4015" s="13" t="s">
        <v>4890</v>
      </c>
      <c r="G4015" s="26"/>
      <c r="H4015" s="7">
        <v>0.22999999999999998</v>
      </c>
      <c r="I4015" s="27">
        <v>0.08</v>
      </c>
      <c r="J4015" s="27">
        <v>0.15</v>
      </c>
      <c r="K4015" s="7">
        <v>0</v>
      </c>
      <c r="L4015" s="11">
        <f t="shared" si="310"/>
        <v>118760</v>
      </c>
      <c r="M4015" s="12">
        <f t="shared" si="311"/>
        <v>37722</v>
      </c>
      <c r="N4015" s="12">
        <f t="shared" si="309"/>
        <v>92354.6</v>
      </c>
    </row>
    <row r="4016" spans="1:14" ht="42.75" x14ac:dyDescent="0.2">
      <c r="A4016" s="25">
        <v>800470</v>
      </c>
      <c r="B4016" s="15" t="s">
        <v>4835</v>
      </c>
      <c r="C4016" s="15" t="s">
        <v>4873</v>
      </c>
      <c r="D4016" s="15" t="s">
        <v>4873</v>
      </c>
      <c r="E4016" s="15" t="s">
        <v>22</v>
      </c>
      <c r="F4016" s="13" t="s">
        <v>4891</v>
      </c>
      <c r="G4016" s="26"/>
      <c r="H4016" s="7">
        <v>0.22</v>
      </c>
      <c r="I4016" s="27">
        <v>0.06</v>
      </c>
      <c r="J4016" s="27">
        <v>0.16</v>
      </c>
      <c r="K4016" s="7">
        <v>0</v>
      </c>
      <c r="L4016" s="11">
        <f t="shared" si="310"/>
        <v>119660</v>
      </c>
      <c r="M4016" s="12">
        <f t="shared" si="311"/>
        <v>36794</v>
      </c>
      <c r="N4016" s="12">
        <f t="shared" si="309"/>
        <v>93904.2</v>
      </c>
    </row>
    <row r="4017" spans="1:14" ht="42.75" x14ac:dyDescent="0.2">
      <c r="A4017" s="25">
        <v>800471</v>
      </c>
      <c r="B4017" s="15" t="s">
        <v>4835</v>
      </c>
      <c r="C4017" s="15" t="s">
        <v>4873</v>
      </c>
      <c r="D4017" s="15" t="s">
        <v>4873</v>
      </c>
      <c r="E4017" s="15" t="s">
        <v>22</v>
      </c>
      <c r="F4017" s="13" t="s">
        <v>4892</v>
      </c>
      <c r="G4017" s="26"/>
      <c r="H4017" s="7">
        <v>0.22</v>
      </c>
      <c r="I4017" s="27">
        <v>0.06</v>
      </c>
      <c r="J4017" s="27">
        <v>0.16</v>
      </c>
      <c r="K4017" s="7">
        <v>0</v>
      </c>
      <c r="L4017" s="11">
        <f t="shared" si="310"/>
        <v>119660</v>
      </c>
      <c r="M4017" s="12">
        <f t="shared" si="311"/>
        <v>36794</v>
      </c>
      <c r="N4017" s="12">
        <f t="shared" si="309"/>
        <v>93904.2</v>
      </c>
    </row>
    <row r="4018" spans="1:14" ht="42.75" x14ac:dyDescent="0.2">
      <c r="A4018" s="25">
        <v>800475</v>
      </c>
      <c r="B4018" s="15" t="s">
        <v>4835</v>
      </c>
      <c r="C4018" s="15" t="s">
        <v>4873</v>
      </c>
      <c r="D4018" s="15" t="s">
        <v>4873</v>
      </c>
      <c r="E4018" s="15" t="s">
        <v>22</v>
      </c>
      <c r="F4018" s="13" t="s">
        <v>4893</v>
      </c>
      <c r="G4018" s="26"/>
      <c r="H4018" s="7">
        <v>0.2</v>
      </c>
      <c r="I4018" s="27">
        <v>0.04</v>
      </c>
      <c r="J4018" s="27">
        <v>0.16</v>
      </c>
      <c r="K4018" s="7">
        <v>0</v>
      </c>
      <c r="L4018" s="11">
        <f t="shared" si="310"/>
        <v>114120</v>
      </c>
      <c r="M4018" s="12">
        <f t="shared" si="311"/>
        <v>34076</v>
      </c>
      <c r="N4018" s="12">
        <f t="shared" si="309"/>
        <v>90266.8</v>
      </c>
    </row>
    <row r="4019" spans="1:14" ht="42.75" x14ac:dyDescent="0.2">
      <c r="A4019" s="25">
        <v>800480</v>
      </c>
      <c r="B4019" s="15" t="s">
        <v>4835</v>
      </c>
      <c r="C4019" s="15" t="s">
        <v>4873</v>
      </c>
      <c r="D4019" s="15" t="s">
        <v>4873</v>
      </c>
      <c r="E4019" s="15" t="s">
        <v>22</v>
      </c>
      <c r="F4019" s="13" t="s">
        <v>4894</v>
      </c>
      <c r="G4019" s="26"/>
      <c r="H4019" s="7">
        <v>0.24</v>
      </c>
      <c r="I4019" s="27">
        <v>0.06</v>
      </c>
      <c r="J4019" s="27">
        <v>0.18</v>
      </c>
      <c r="K4019" s="7">
        <v>0</v>
      </c>
      <c r="L4019" s="11">
        <f t="shared" si="310"/>
        <v>132540</v>
      </c>
      <c r="M4019" s="12">
        <f t="shared" si="311"/>
        <v>40374</v>
      </c>
      <c r="N4019" s="12">
        <f t="shared" si="309"/>
        <v>104278.2</v>
      </c>
    </row>
    <row r="4020" spans="1:14" ht="42.75" x14ac:dyDescent="0.2">
      <c r="A4020" s="25">
        <v>800485</v>
      </c>
      <c r="B4020" s="15" t="s">
        <v>4835</v>
      </c>
      <c r="C4020" s="15" t="s">
        <v>4873</v>
      </c>
      <c r="D4020" s="15" t="s">
        <v>4873</v>
      </c>
      <c r="E4020" s="15" t="s">
        <v>22</v>
      </c>
      <c r="F4020" s="13" t="s">
        <v>4895</v>
      </c>
      <c r="G4020" s="26"/>
      <c r="H4020" s="7">
        <v>0.25</v>
      </c>
      <c r="I4020" s="27">
        <v>0.09</v>
      </c>
      <c r="J4020" s="27">
        <v>0.16</v>
      </c>
      <c r="K4020" s="7">
        <v>0</v>
      </c>
      <c r="L4020" s="11">
        <f t="shared" si="310"/>
        <v>127970</v>
      </c>
      <c r="M4020" s="12">
        <f t="shared" si="311"/>
        <v>40871</v>
      </c>
      <c r="N4020" s="12">
        <f t="shared" si="309"/>
        <v>99360.3</v>
      </c>
    </row>
    <row r="4021" spans="1:14" ht="42.75" x14ac:dyDescent="0.2">
      <c r="A4021" s="25">
        <v>800486</v>
      </c>
      <c r="B4021" s="15" t="s">
        <v>4835</v>
      </c>
      <c r="C4021" s="15" t="s">
        <v>4873</v>
      </c>
      <c r="D4021" s="15" t="s">
        <v>4873</v>
      </c>
      <c r="E4021" s="15" t="s">
        <v>22</v>
      </c>
      <c r="F4021" s="13" t="s">
        <v>4896</v>
      </c>
      <c r="G4021" s="26"/>
      <c r="H4021" s="7">
        <v>0.25</v>
      </c>
      <c r="I4021" s="27">
        <v>0.09</v>
      </c>
      <c r="J4021" s="27">
        <v>0.16</v>
      </c>
      <c r="K4021" s="7">
        <v>0</v>
      </c>
      <c r="L4021" s="11">
        <f t="shared" si="310"/>
        <v>127970</v>
      </c>
      <c r="M4021" s="12">
        <f t="shared" si="311"/>
        <v>40871</v>
      </c>
      <c r="N4021" s="12">
        <f t="shared" si="309"/>
        <v>99360.3</v>
      </c>
    </row>
    <row r="4022" spans="1:14" ht="42.75" x14ac:dyDescent="0.2">
      <c r="A4022" s="25">
        <v>800490</v>
      </c>
      <c r="B4022" s="15" t="s">
        <v>4835</v>
      </c>
      <c r="C4022" s="15" t="s">
        <v>4873</v>
      </c>
      <c r="D4022" s="15" t="s">
        <v>4873</v>
      </c>
      <c r="E4022" s="15" t="s">
        <v>22</v>
      </c>
      <c r="F4022" s="13" t="s">
        <v>4897</v>
      </c>
      <c r="G4022" s="26"/>
      <c r="H4022" s="7">
        <v>0.22</v>
      </c>
      <c r="I4022" s="27">
        <v>0.04</v>
      </c>
      <c r="J4022" s="27">
        <v>0.18</v>
      </c>
      <c r="K4022" s="7">
        <v>0</v>
      </c>
      <c r="L4022" s="11">
        <f t="shared" si="310"/>
        <v>127000</v>
      </c>
      <c r="M4022" s="12">
        <f t="shared" si="311"/>
        <v>37656</v>
      </c>
      <c r="N4022" s="12">
        <f t="shared" si="309"/>
        <v>100640.8</v>
      </c>
    </row>
    <row r="4023" spans="1:14" ht="42.75" x14ac:dyDescent="0.2">
      <c r="A4023" s="25">
        <v>800495</v>
      </c>
      <c r="B4023" s="15" t="s">
        <v>4835</v>
      </c>
      <c r="C4023" s="15" t="s">
        <v>4873</v>
      </c>
      <c r="D4023" s="15" t="s">
        <v>4873</v>
      </c>
      <c r="E4023" s="15" t="s">
        <v>22</v>
      </c>
      <c r="F4023" s="13" t="s">
        <v>4898</v>
      </c>
      <c r="G4023" s="26"/>
      <c r="H4023" s="7">
        <v>0.21000000000000002</v>
      </c>
      <c r="I4023" s="27">
        <v>7.0000000000000007E-2</v>
      </c>
      <c r="J4023" s="27">
        <v>0.14000000000000001</v>
      </c>
      <c r="K4023" s="7">
        <v>0</v>
      </c>
      <c r="L4023" s="11">
        <f t="shared" si="310"/>
        <v>109550.00000000001</v>
      </c>
      <c r="M4023" s="12">
        <f t="shared" si="311"/>
        <v>34573</v>
      </c>
      <c r="N4023" s="12">
        <f t="shared" si="309"/>
        <v>85348.900000000023</v>
      </c>
    </row>
    <row r="4024" spans="1:14" ht="42.75" x14ac:dyDescent="0.2">
      <c r="A4024" s="25">
        <v>800496</v>
      </c>
      <c r="B4024" s="15" t="s">
        <v>4835</v>
      </c>
      <c r="C4024" s="15" t="s">
        <v>4873</v>
      </c>
      <c r="D4024" s="15" t="s">
        <v>4873</v>
      </c>
      <c r="E4024" s="15" t="s">
        <v>22</v>
      </c>
      <c r="F4024" s="13" t="s">
        <v>4899</v>
      </c>
      <c r="G4024" s="26"/>
      <c r="H4024" s="7">
        <v>0.21000000000000002</v>
      </c>
      <c r="I4024" s="27">
        <v>7.0000000000000007E-2</v>
      </c>
      <c r="J4024" s="27">
        <v>0.14000000000000001</v>
      </c>
      <c r="K4024" s="7">
        <v>0</v>
      </c>
      <c r="L4024" s="11">
        <f t="shared" si="310"/>
        <v>109550.00000000001</v>
      </c>
      <c r="M4024" s="12">
        <f t="shared" si="311"/>
        <v>34573</v>
      </c>
      <c r="N4024" s="12">
        <f t="shared" si="309"/>
        <v>85348.900000000023</v>
      </c>
    </row>
    <row r="4025" spans="1:14" ht="42.75" x14ac:dyDescent="0.2">
      <c r="A4025" s="25">
        <v>800500</v>
      </c>
      <c r="B4025" s="15" t="s">
        <v>4835</v>
      </c>
      <c r="C4025" s="15" t="s">
        <v>4873</v>
      </c>
      <c r="D4025" s="15" t="s">
        <v>4873</v>
      </c>
      <c r="E4025" s="15" t="s">
        <v>22</v>
      </c>
      <c r="F4025" s="13" t="s">
        <v>4900</v>
      </c>
      <c r="G4025" s="26"/>
      <c r="H4025" s="7">
        <v>0.28000000000000003</v>
      </c>
      <c r="I4025" s="27">
        <v>0.11</v>
      </c>
      <c r="J4025" s="27">
        <v>0.17</v>
      </c>
      <c r="K4025" s="7">
        <v>0</v>
      </c>
      <c r="L4025" s="11">
        <f t="shared" si="310"/>
        <v>139950</v>
      </c>
      <c r="M4025" s="12">
        <f t="shared" si="311"/>
        <v>45379</v>
      </c>
      <c r="N4025" s="12">
        <f t="shared" si="309"/>
        <v>108184.7</v>
      </c>
    </row>
    <row r="4026" spans="1:14" ht="42.75" x14ac:dyDescent="0.2">
      <c r="A4026" s="25">
        <v>800505</v>
      </c>
      <c r="B4026" s="15" t="s">
        <v>4835</v>
      </c>
      <c r="C4026" s="15" t="s">
        <v>4873</v>
      </c>
      <c r="D4026" s="15" t="s">
        <v>4873</v>
      </c>
      <c r="E4026" s="15" t="s">
        <v>22</v>
      </c>
      <c r="F4026" s="13" t="s">
        <v>4901</v>
      </c>
      <c r="G4026" s="26"/>
      <c r="H4026" s="7">
        <v>0.35</v>
      </c>
      <c r="I4026" s="27">
        <v>0.12</v>
      </c>
      <c r="J4026" s="27">
        <v>0.23</v>
      </c>
      <c r="K4026" s="7">
        <v>0</v>
      </c>
      <c r="L4026" s="11">
        <f t="shared" si="310"/>
        <v>181360</v>
      </c>
      <c r="M4026" s="12">
        <f t="shared" si="311"/>
        <v>57478</v>
      </c>
      <c r="N4026" s="12">
        <f t="shared" si="309"/>
        <v>141125.4</v>
      </c>
    </row>
    <row r="4027" spans="1:14" ht="42.75" x14ac:dyDescent="0.2">
      <c r="A4027" s="25">
        <v>800510</v>
      </c>
      <c r="B4027" s="15" t="s">
        <v>4835</v>
      </c>
      <c r="C4027" s="15" t="s">
        <v>4873</v>
      </c>
      <c r="D4027" s="15" t="s">
        <v>4873</v>
      </c>
      <c r="E4027" s="15" t="s">
        <v>22</v>
      </c>
      <c r="F4027" s="13" t="s">
        <v>4902</v>
      </c>
      <c r="G4027" s="26"/>
      <c r="H4027" s="7">
        <v>0.21000000000000002</v>
      </c>
      <c r="I4027" s="27">
        <v>7.0000000000000007E-2</v>
      </c>
      <c r="J4027" s="27">
        <v>0.14000000000000001</v>
      </c>
      <c r="K4027" s="7">
        <v>0</v>
      </c>
      <c r="L4027" s="11">
        <f t="shared" si="310"/>
        <v>109550.00000000001</v>
      </c>
      <c r="M4027" s="12">
        <f t="shared" si="311"/>
        <v>34573</v>
      </c>
      <c r="N4027" s="12">
        <f t="shared" si="309"/>
        <v>85348.900000000023</v>
      </c>
    </row>
    <row r="4028" spans="1:14" ht="42.75" x14ac:dyDescent="0.2">
      <c r="A4028" s="25">
        <v>800515</v>
      </c>
      <c r="B4028" s="15" t="s">
        <v>4835</v>
      </c>
      <c r="C4028" s="15" t="s">
        <v>4873</v>
      </c>
      <c r="D4028" s="15" t="s">
        <v>4873</v>
      </c>
      <c r="E4028" s="15" t="s">
        <v>22</v>
      </c>
      <c r="F4028" s="13" t="s">
        <v>4903</v>
      </c>
      <c r="G4028" s="26"/>
      <c r="H4028" s="7">
        <v>0.21000000000000002</v>
      </c>
      <c r="I4028" s="27">
        <v>7.0000000000000007E-2</v>
      </c>
      <c r="J4028" s="27">
        <v>0.14000000000000001</v>
      </c>
      <c r="K4028" s="7">
        <v>0</v>
      </c>
      <c r="L4028" s="11">
        <f t="shared" si="310"/>
        <v>109550.00000000001</v>
      </c>
      <c r="M4028" s="12">
        <f t="shared" si="311"/>
        <v>34573</v>
      </c>
      <c r="N4028" s="12">
        <f t="shared" si="309"/>
        <v>85348.900000000023</v>
      </c>
    </row>
    <row r="4029" spans="1:14" ht="42.75" x14ac:dyDescent="0.2">
      <c r="A4029" s="25">
        <v>800520</v>
      </c>
      <c r="B4029" s="15" t="s">
        <v>4835</v>
      </c>
      <c r="C4029" s="15" t="s">
        <v>4873</v>
      </c>
      <c r="D4029" s="15" t="s">
        <v>4873</v>
      </c>
      <c r="E4029" s="15" t="s">
        <v>22</v>
      </c>
      <c r="F4029" s="13" t="s">
        <v>4904</v>
      </c>
      <c r="G4029" s="26"/>
      <c r="H4029" s="7">
        <v>0.51</v>
      </c>
      <c r="I4029" s="27">
        <v>0.21</v>
      </c>
      <c r="J4029" s="27">
        <v>0.3</v>
      </c>
      <c r="K4029" s="7">
        <v>0</v>
      </c>
      <c r="L4029" s="11">
        <f t="shared" si="310"/>
        <v>251370</v>
      </c>
      <c r="M4029" s="12">
        <f t="shared" si="311"/>
        <v>82239</v>
      </c>
      <c r="N4029" s="12">
        <f t="shared" si="309"/>
        <v>193802.7</v>
      </c>
    </row>
    <row r="4030" spans="1:14" ht="42.75" x14ac:dyDescent="0.2">
      <c r="A4030" s="25">
        <v>800525</v>
      </c>
      <c r="B4030" s="15" t="s">
        <v>4835</v>
      </c>
      <c r="C4030" s="15" t="s">
        <v>4873</v>
      </c>
      <c r="D4030" s="15" t="s">
        <v>4873</v>
      </c>
      <c r="E4030" s="15" t="s">
        <v>22</v>
      </c>
      <c r="F4030" s="13" t="s">
        <v>4905</v>
      </c>
      <c r="G4030" s="26"/>
      <c r="H4030" s="7">
        <v>0.39</v>
      </c>
      <c r="I4030" s="27">
        <v>0.12</v>
      </c>
      <c r="J4030" s="27">
        <v>0.27</v>
      </c>
      <c r="K4030" s="7">
        <v>0</v>
      </c>
      <c r="L4030" s="11">
        <f t="shared" si="310"/>
        <v>207120</v>
      </c>
      <c r="M4030" s="12">
        <f t="shared" si="311"/>
        <v>64638</v>
      </c>
      <c r="N4030" s="12">
        <f t="shared" si="309"/>
        <v>161873.4</v>
      </c>
    </row>
    <row r="4031" spans="1:14" ht="42.75" x14ac:dyDescent="0.2">
      <c r="A4031" s="25">
        <v>800530</v>
      </c>
      <c r="B4031" s="15" t="s">
        <v>4835</v>
      </c>
      <c r="C4031" s="15" t="s">
        <v>4873</v>
      </c>
      <c r="D4031" s="15" t="s">
        <v>4873</v>
      </c>
      <c r="E4031" s="15" t="s">
        <v>22</v>
      </c>
      <c r="F4031" s="13" t="s">
        <v>4906</v>
      </c>
      <c r="G4031" s="26"/>
      <c r="H4031" s="7">
        <v>0.25</v>
      </c>
      <c r="I4031" s="27">
        <v>0.09</v>
      </c>
      <c r="J4031" s="27">
        <v>0.16</v>
      </c>
      <c r="K4031" s="7">
        <v>0</v>
      </c>
      <c r="L4031" s="11">
        <f t="shared" si="310"/>
        <v>127970</v>
      </c>
      <c r="M4031" s="12">
        <f t="shared" si="311"/>
        <v>40871</v>
      </c>
      <c r="N4031" s="12">
        <f t="shared" si="309"/>
        <v>99360.3</v>
      </c>
    </row>
    <row r="4032" spans="1:14" ht="42.75" x14ac:dyDescent="0.2">
      <c r="A4032" s="25">
        <v>800535</v>
      </c>
      <c r="B4032" s="15" t="s">
        <v>4835</v>
      </c>
      <c r="C4032" s="15" t="s">
        <v>4873</v>
      </c>
      <c r="D4032" s="15" t="s">
        <v>4873</v>
      </c>
      <c r="E4032" s="15" t="s">
        <v>22</v>
      </c>
      <c r="F4032" s="13" t="s">
        <v>4907</v>
      </c>
      <c r="G4032" s="26"/>
      <c r="H4032" s="7">
        <v>0.25</v>
      </c>
      <c r="I4032" s="27">
        <v>0.09</v>
      </c>
      <c r="J4032" s="27">
        <v>0.16</v>
      </c>
      <c r="K4032" s="7">
        <v>0</v>
      </c>
      <c r="L4032" s="11">
        <f t="shared" si="310"/>
        <v>127970</v>
      </c>
      <c r="M4032" s="12">
        <f t="shared" si="311"/>
        <v>40871</v>
      </c>
      <c r="N4032" s="12">
        <f t="shared" si="309"/>
        <v>99360.3</v>
      </c>
    </row>
    <row r="4033" spans="1:14" ht="42.75" x14ac:dyDescent="0.2">
      <c r="A4033" s="25">
        <v>800540</v>
      </c>
      <c r="B4033" s="15" t="s">
        <v>4835</v>
      </c>
      <c r="C4033" s="15" t="s">
        <v>4873</v>
      </c>
      <c r="D4033" s="15" t="s">
        <v>4873</v>
      </c>
      <c r="E4033" s="15" t="s">
        <v>22</v>
      </c>
      <c r="F4033" s="13" t="s">
        <v>4908</v>
      </c>
      <c r="G4033" s="26"/>
      <c r="H4033" s="7">
        <v>0.25</v>
      </c>
      <c r="I4033" s="27">
        <v>0.09</v>
      </c>
      <c r="J4033" s="27">
        <v>0.16</v>
      </c>
      <c r="K4033" s="7">
        <v>0</v>
      </c>
      <c r="L4033" s="11">
        <f t="shared" si="310"/>
        <v>127970</v>
      </c>
      <c r="M4033" s="12">
        <f t="shared" si="311"/>
        <v>40871</v>
      </c>
      <c r="N4033" s="12">
        <f t="shared" si="309"/>
        <v>99360.3</v>
      </c>
    </row>
    <row r="4034" spans="1:14" ht="42.75" x14ac:dyDescent="0.2">
      <c r="A4034" s="25">
        <v>800545</v>
      </c>
      <c r="B4034" s="15" t="s">
        <v>4835</v>
      </c>
      <c r="C4034" s="15" t="s">
        <v>4873</v>
      </c>
      <c r="D4034" s="15" t="s">
        <v>4873</v>
      </c>
      <c r="E4034" s="15" t="s">
        <v>22</v>
      </c>
      <c r="F4034" s="13" t="s">
        <v>4909</v>
      </c>
      <c r="G4034" s="26"/>
      <c r="H4034" s="7">
        <v>0.26</v>
      </c>
      <c r="I4034" s="27">
        <v>7.0000000000000007E-2</v>
      </c>
      <c r="J4034" s="27">
        <v>0.19</v>
      </c>
      <c r="K4034" s="7">
        <v>0</v>
      </c>
      <c r="L4034" s="11">
        <f t="shared" si="310"/>
        <v>141750</v>
      </c>
      <c r="M4034" s="12">
        <f t="shared" si="311"/>
        <v>43523</v>
      </c>
      <c r="N4034" s="12">
        <f t="shared" si="309"/>
        <v>111283.9</v>
      </c>
    </row>
    <row r="4035" spans="1:14" ht="42.75" x14ac:dyDescent="0.2">
      <c r="A4035" s="25">
        <v>800550</v>
      </c>
      <c r="B4035" s="15" t="s">
        <v>4835</v>
      </c>
      <c r="C4035" s="15" t="s">
        <v>4873</v>
      </c>
      <c r="D4035" s="15" t="s">
        <v>4873</v>
      </c>
      <c r="E4035" s="15" t="s">
        <v>22</v>
      </c>
      <c r="F4035" s="13" t="s">
        <v>4910</v>
      </c>
      <c r="G4035" s="26"/>
      <c r="H4035" s="7">
        <v>0.42</v>
      </c>
      <c r="I4035" s="27">
        <v>0.11</v>
      </c>
      <c r="J4035" s="27">
        <v>0.31</v>
      </c>
      <c r="K4035" s="7">
        <v>0</v>
      </c>
      <c r="L4035" s="11">
        <f t="shared" si="310"/>
        <v>230110</v>
      </c>
      <c r="M4035" s="12">
        <f t="shared" si="311"/>
        <v>70439</v>
      </c>
      <c r="N4035" s="12">
        <f t="shared" si="309"/>
        <v>180802.7</v>
      </c>
    </row>
    <row r="4036" spans="1:14" ht="42.75" x14ac:dyDescent="0.2">
      <c r="A4036" s="25">
        <v>800555</v>
      </c>
      <c r="B4036" s="15" t="s">
        <v>4835</v>
      </c>
      <c r="C4036" s="15" t="s">
        <v>4873</v>
      </c>
      <c r="D4036" s="15" t="s">
        <v>4873</v>
      </c>
      <c r="E4036" s="15" t="s">
        <v>22</v>
      </c>
      <c r="F4036" s="13" t="s">
        <v>4911</v>
      </c>
      <c r="G4036" s="26"/>
      <c r="H4036" s="7">
        <v>0.74</v>
      </c>
      <c r="I4036" s="27">
        <v>0.26</v>
      </c>
      <c r="J4036" s="27">
        <v>0.48</v>
      </c>
      <c r="K4036" s="7">
        <v>0</v>
      </c>
      <c r="L4036" s="11">
        <f t="shared" si="310"/>
        <v>381140</v>
      </c>
      <c r="M4036" s="12">
        <f t="shared" si="311"/>
        <v>121254</v>
      </c>
      <c r="N4036" s="12">
        <f t="shared" ref="N4036:N4099" si="312">L4036- ((M4036*70)/100)</f>
        <v>296262.2</v>
      </c>
    </row>
    <row r="4037" spans="1:14" ht="42.75" x14ac:dyDescent="0.2">
      <c r="A4037" s="25">
        <v>800556</v>
      </c>
      <c r="B4037" s="15" t="s">
        <v>4835</v>
      </c>
      <c r="C4037" s="15" t="s">
        <v>4873</v>
      </c>
      <c r="D4037" s="15" t="s">
        <v>4873</v>
      </c>
      <c r="E4037" s="15" t="s">
        <v>22</v>
      </c>
      <c r="F4037" s="13" t="s">
        <v>4912</v>
      </c>
      <c r="G4037" s="26"/>
      <c r="H4037" s="7">
        <v>0.74</v>
      </c>
      <c r="I4037" s="27">
        <v>0.26</v>
      </c>
      <c r="J4037" s="27">
        <v>0.48</v>
      </c>
      <c r="K4037" s="7">
        <v>0</v>
      </c>
      <c r="L4037" s="11">
        <f t="shared" si="310"/>
        <v>381140</v>
      </c>
      <c r="M4037" s="12">
        <f t="shared" si="311"/>
        <v>121254</v>
      </c>
      <c r="N4037" s="12">
        <f t="shared" si="312"/>
        <v>296262.2</v>
      </c>
    </row>
    <row r="4038" spans="1:14" ht="57" x14ac:dyDescent="0.2">
      <c r="A4038" s="25">
        <v>800560</v>
      </c>
      <c r="B4038" s="15" t="s">
        <v>4835</v>
      </c>
      <c r="C4038" s="15" t="s">
        <v>4873</v>
      </c>
      <c r="D4038" s="15" t="s">
        <v>4873</v>
      </c>
      <c r="E4038" s="15" t="s">
        <v>22</v>
      </c>
      <c r="F4038" s="13" t="s">
        <v>4913</v>
      </c>
      <c r="G4038" s="26"/>
      <c r="H4038" s="7">
        <v>0.94000000000000006</v>
      </c>
      <c r="I4038" s="27">
        <v>0.14000000000000001</v>
      </c>
      <c r="J4038" s="27">
        <v>0.8</v>
      </c>
      <c r="K4038" s="7">
        <v>0</v>
      </c>
      <c r="L4038" s="11">
        <f t="shared" si="310"/>
        <v>553980</v>
      </c>
      <c r="M4038" s="12">
        <f t="shared" si="311"/>
        <v>162226</v>
      </c>
      <c r="N4038" s="12">
        <f t="shared" si="312"/>
        <v>440421.8</v>
      </c>
    </row>
    <row r="4039" spans="1:14" ht="42.75" x14ac:dyDescent="0.2">
      <c r="A4039" s="25">
        <v>800565</v>
      </c>
      <c r="B4039" s="15" t="s">
        <v>4835</v>
      </c>
      <c r="C4039" s="15" t="s">
        <v>4873</v>
      </c>
      <c r="D4039" s="15" t="s">
        <v>4873</v>
      </c>
      <c r="E4039" s="15" t="s">
        <v>22</v>
      </c>
      <c r="F4039" s="13" t="s">
        <v>4914</v>
      </c>
      <c r="G4039" s="26"/>
      <c r="H4039" s="7">
        <v>0.94</v>
      </c>
      <c r="I4039" s="27">
        <v>0.28999999999999998</v>
      </c>
      <c r="J4039" s="27">
        <v>0.65</v>
      </c>
      <c r="K4039" s="7">
        <v>0</v>
      </c>
      <c r="L4039" s="12">
        <f t="shared" si="310"/>
        <v>498930</v>
      </c>
      <c r="M4039" s="12">
        <f t="shared" si="311"/>
        <v>155761</v>
      </c>
      <c r="N4039" s="12">
        <f t="shared" si="312"/>
        <v>389897.3</v>
      </c>
    </row>
    <row r="4040" spans="1:14" ht="42.75" x14ac:dyDescent="0.2">
      <c r="A4040" s="25">
        <v>800570</v>
      </c>
      <c r="B4040" s="15" t="s">
        <v>4835</v>
      </c>
      <c r="C4040" s="15" t="s">
        <v>4873</v>
      </c>
      <c r="D4040" s="15" t="s">
        <v>4873</v>
      </c>
      <c r="E4040" s="15" t="s">
        <v>22</v>
      </c>
      <c r="F4040" s="13" t="s">
        <v>4915</v>
      </c>
      <c r="G4040" s="26"/>
      <c r="H4040" s="7">
        <v>0.77</v>
      </c>
      <c r="I4040" s="27">
        <v>0.16</v>
      </c>
      <c r="J4040" s="27">
        <v>0.61</v>
      </c>
      <c r="K4040" s="7">
        <v>0</v>
      </c>
      <c r="L4040" s="11">
        <f t="shared" si="310"/>
        <v>437160</v>
      </c>
      <c r="M4040" s="12">
        <f t="shared" si="311"/>
        <v>130934</v>
      </c>
      <c r="N4040" s="12">
        <f t="shared" si="312"/>
        <v>345506.2</v>
      </c>
    </row>
    <row r="4041" spans="1:14" ht="42.75" x14ac:dyDescent="0.2">
      <c r="A4041" s="25">
        <v>800571</v>
      </c>
      <c r="B4041" s="15" t="s">
        <v>4835</v>
      </c>
      <c r="C4041" s="15" t="s">
        <v>4873</v>
      </c>
      <c r="D4041" s="15" t="s">
        <v>4873</v>
      </c>
      <c r="E4041" s="15" t="s">
        <v>25</v>
      </c>
      <c r="F4041" s="13" t="s">
        <v>4916</v>
      </c>
      <c r="G4041" s="26" t="s">
        <v>4917</v>
      </c>
      <c r="H4041" s="7">
        <v>1.7</v>
      </c>
      <c r="I4041" s="27">
        <v>0.2</v>
      </c>
      <c r="J4041" s="27">
        <v>1.5</v>
      </c>
      <c r="K4041" s="7">
        <v>0</v>
      </c>
      <c r="L4041" s="11">
        <f t="shared" si="310"/>
        <v>1021400</v>
      </c>
      <c r="M4041" s="12">
        <f t="shared" si="311"/>
        <v>295680</v>
      </c>
      <c r="N4041" s="12">
        <f t="shared" si="312"/>
        <v>814424</v>
      </c>
    </row>
    <row r="4042" spans="1:14" ht="42.75" x14ac:dyDescent="0.2">
      <c r="A4042" s="25">
        <v>800575</v>
      </c>
      <c r="B4042" s="15" t="s">
        <v>4835</v>
      </c>
      <c r="C4042" s="15" t="s">
        <v>4873</v>
      </c>
      <c r="D4042" s="15" t="s">
        <v>4873</v>
      </c>
      <c r="E4042" s="15" t="s">
        <v>22</v>
      </c>
      <c r="F4042" s="13" t="s">
        <v>4918</v>
      </c>
      <c r="G4042" s="26"/>
      <c r="H4042" s="7">
        <v>0.55000000000000004</v>
      </c>
      <c r="I4042" s="27">
        <v>0.14000000000000001</v>
      </c>
      <c r="J4042" s="27">
        <v>0.41</v>
      </c>
      <c r="K4042" s="7">
        <v>0</v>
      </c>
      <c r="L4042" s="11">
        <f t="shared" si="310"/>
        <v>302820</v>
      </c>
      <c r="M4042" s="12">
        <f t="shared" si="311"/>
        <v>92416</v>
      </c>
      <c r="N4042" s="12">
        <f t="shared" si="312"/>
        <v>238128.8</v>
      </c>
    </row>
    <row r="4043" spans="1:14" ht="42.75" x14ac:dyDescent="0.2">
      <c r="A4043" s="25">
        <v>800580</v>
      </c>
      <c r="B4043" s="15" t="s">
        <v>4835</v>
      </c>
      <c r="C4043" s="15" t="s">
        <v>4873</v>
      </c>
      <c r="D4043" s="15" t="s">
        <v>4873</v>
      </c>
      <c r="E4043" s="15" t="s">
        <v>22</v>
      </c>
      <c r="F4043" s="13" t="s">
        <v>4919</v>
      </c>
      <c r="G4043" s="26"/>
      <c r="H4043" s="7">
        <v>0.89999999999999991</v>
      </c>
      <c r="I4043" s="27">
        <v>0.3</v>
      </c>
      <c r="J4043" s="27">
        <v>0.6</v>
      </c>
      <c r="K4043" s="7">
        <v>0</v>
      </c>
      <c r="L4043" s="11">
        <f t="shared" ref="L4043:L4106" si="313">I4043*277000+J4043*644000</f>
        <v>469500</v>
      </c>
      <c r="M4043" s="12">
        <f t="shared" ref="M4043:M4106" si="314">(I4043*135900)+(J4043*179000)</f>
        <v>148170</v>
      </c>
      <c r="N4043" s="12">
        <f t="shared" si="312"/>
        <v>365781</v>
      </c>
    </row>
    <row r="4044" spans="1:14" ht="42.75" x14ac:dyDescent="0.2">
      <c r="A4044" s="25">
        <v>800585</v>
      </c>
      <c r="B4044" s="15" t="s">
        <v>4835</v>
      </c>
      <c r="C4044" s="15" t="s">
        <v>4873</v>
      </c>
      <c r="D4044" s="15" t="s">
        <v>4873</v>
      </c>
      <c r="E4044" s="15" t="s">
        <v>22</v>
      </c>
      <c r="F4044" s="13" t="s">
        <v>4920</v>
      </c>
      <c r="G4044" s="26"/>
      <c r="H4044" s="7">
        <v>0.56000000000000005</v>
      </c>
      <c r="I4044" s="27">
        <v>0.19</v>
      </c>
      <c r="J4044" s="27">
        <v>0.37</v>
      </c>
      <c r="K4044" s="7">
        <v>0</v>
      </c>
      <c r="L4044" s="11">
        <f t="shared" si="313"/>
        <v>290910</v>
      </c>
      <c r="M4044" s="12">
        <f t="shared" si="314"/>
        <v>92051</v>
      </c>
      <c r="N4044" s="12">
        <f t="shared" si="312"/>
        <v>226474.3</v>
      </c>
    </row>
    <row r="4045" spans="1:14" ht="42.75" x14ac:dyDescent="0.2">
      <c r="A4045" s="25">
        <v>800586</v>
      </c>
      <c r="B4045" s="15" t="s">
        <v>4835</v>
      </c>
      <c r="C4045" s="15" t="s">
        <v>4873</v>
      </c>
      <c r="D4045" s="15" t="s">
        <v>4873</v>
      </c>
      <c r="E4045" s="15" t="s">
        <v>22</v>
      </c>
      <c r="F4045" s="13" t="s">
        <v>4921</v>
      </c>
      <c r="G4045" s="26"/>
      <c r="H4045" s="7">
        <v>0.56000000000000005</v>
      </c>
      <c r="I4045" s="27">
        <v>0.19</v>
      </c>
      <c r="J4045" s="27">
        <v>0.37</v>
      </c>
      <c r="K4045" s="7">
        <v>0</v>
      </c>
      <c r="L4045" s="11">
        <f t="shared" si="313"/>
        <v>290910</v>
      </c>
      <c r="M4045" s="12">
        <f t="shared" si="314"/>
        <v>92051</v>
      </c>
      <c r="N4045" s="12">
        <f t="shared" si="312"/>
        <v>226474.3</v>
      </c>
    </row>
    <row r="4046" spans="1:14" ht="42.75" x14ac:dyDescent="0.2">
      <c r="A4046" s="25">
        <v>800590</v>
      </c>
      <c r="B4046" s="15" t="s">
        <v>4835</v>
      </c>
      <c r="C4046" s="15" t="s">
        <v>4873</v>
      </c>
      <c r="D4046" s="15" t="s">
        <v>4873</v>
      </c>
      <c r="E4046" s="15" t="s">
        <v>22</v>
      </c>
      <c r="F4046" s="13" t="s">
        <v>4922</v>
      </c>
      <c r="G4046" s="26"/>
      <c r="H4046" s="7">
        <v>0.53</v>
      </c>
      <c r="I4046" s="27">
        <v>0.13</v>
      </c>
      <c r="J4046" s="27">
        <v>0.4</v>
      </c>
      <c r="K4046" s="7">
        <v>0</v>
      </c>
      <c r="L4046" s="11">
        <f t="shared" si="313"/>
        <v>293610</v>
      </c>
      <c r="M4046" s="12">
        <f t="shared" si="314"/>
        <v>89267</v>
      </c>
      <c r="N4046" s="12">
        <f t="shared" si="312"/>
        <v>231123.1</v>
      </c>
    </row>
    <row r="4047" spans="1:14" ht="42.75" x14ac:dyDescent="0.2">
      <c r="A4047" s="25">
        <v>800595</v>
      </c>
      <c r="B4047" s="15" t="s">
        <v>4835</v>
      </c>
      <c r="C4047" s="15" t="s">
        <v>4873</v>
      </c>
      <c r="D4047" s="15" t="s">
        <v>4873</v>
      </c>
      <c r="E4047" s="15" t="s">
        <v>22</v>
      </c>
      <c r="F4047" s="13" t="s">
        <v>4923</v>
      </c>
      <c r="G4047" s="26"/>
      <c r="H4047" s="7">
        <v>0.38</v>
      </c>
      <c r="I4047" s="27">
        <v>0.1</v>
      </c>
      <c r="J4047" s="27">
        <v>0.28000000000000003</v>
      </c>
      <c r="K4047" s="7">
        <v>0</v>
      </c>
      <c r="L4047" s="11">
        <f t="shared" si="313"/>
        <v>208020.00000000003</v>
      </c>
      <c r="M4047" s="12">
        <f t="shared" si="314"/>
        <v>63710.000000000007</v>
      </c>
      <c r="N4047" s="12">
        <f t="shared" si="312"/>
        <v>163423.00000000003</v>
      </c>
    </row>
    <row r="4048" spans="1:14" ht="42.75" x14ac:dyDescent="0.2">
      <c r="A4048" s="25">
        <v>800600</v>
      </c>
      <c r="B4048" s="15" t="s">
        <v>4835</v>
      </c>
      <c r="C4048" s="15" t="s">
        <v>4873</v>
      </c>
      <c r="D4048" s="15" t="s">
        <v>4873</v>
      </c>
      <c r="E4048" s="15" t="s">
        <v>22</v>
      </c>
      <c r="F4048" s="13" t="s">
        <v>4924</v>
      </c>
      <c r="G4048" s="26"/>
      <c r="H4048" s="7">
        <v>0.34</v>
      </c>
      <c r="I4048" s="27">
        <v>0.06</v>
      </c>
      <c r="J4048" s="27">
        <v>0.28000000000000003</v>
      </c>
      <c r="K4048" s="7">
        <v>0</v>
      </c>
      <c r="L4048" s="11">
        <f t="shared" si="313"/>
        <v>196940.00000000003</v>
      </c>
      <c r="M4048" s="12">
        <f t="shared" si="314"/>
        <v>58274.000000000007</v>
      </c>
      <c r="N4048" s="12">
        <f t="shared" si="312"/>
        <v>156148.20000000001</v>
      </c>
    </row>
    <row r="4049" spans="1:14" ht="57" x14ac:dyDescent="0.2">
      <c r="A4049" s="25">
        <v>800605</v>
      </c>
      <c r="B4049" s="15" t="s">
        <v>4835</v>
      </c>
      <c r="C4049" s="15" t="s">
        <v>4873</v>
      </c>
      <c r="D4049" s="15" t="s">
        <v>4873</v>
      </c>
      <c r="E4049" s="15" t="s">
        <v>22</v>
      </c>
      <c r="F4049" s="13" t="s">
        <v>4925</v>
      </c>
      <c r="G4049" s="26"/>
      <c r="H4049" s="7">
        <v>1.0899999999999999</v>
      </c>
      <c r="I4049" s="27">
        <v>0.36</v>
      </c>
      <c r="J4049" s="27">
        <v>0.73</v>
      </c>
      <c r="K4049" s="7">
        <v>0</v>
      </c>
      <c r="L4049" s="11">
        <f t="shared" si="313"/>
        <v>569840</v>
      </c>
      <c r="M4049" s="12">
        <f t="shared" si="314"/>
        <v>179594</v>
      </c>
      <c r="N4049" s="12">
        <f t="shared" si="312"/>
        <v>444124.2</v>
      </c>
    </row>
    <row r="4050" spans="1:14" ht="42.75" x14ac:dyDescent="0.2">
      <c r="A4050" s="25">
        <v>800610</v>
      </c>
      <c r="B4050" s="15" t="s">
        <v>4835</v>
      </c>
      <c r="C4050" s="15" t="s">
        <v>4873</v>
      </c>
      <c r="D4050" s="15" t="s">
        <v>4873</v>
      </c>
      <c r="E4050" s="15" t="s">
        <v>22</v>
      </c>
      <c r="F4050" s="13" t="s">
        <v>4926</v>
      </c>
      <c r="G4050" s="26"/>
      <c r="H4050" s="7">
        <v>0.80999999999999994</v>
      </c>
      <c r="I4050" s="27">
        <v>0.12</v>
      </c>
      <c r="J4050" s="27">
        <v>0.69</v>
      </c>
      <c r="K4050" s="7">
        <v>0</v>
      </c>
      <c r="L4050" s="11">
        <f t="shared" si="313"/>
        <v>477599.99999999994</v>
      </c>
      <c r="M4050" s="12">
        <f t="shared" si="314"/>
        <v>139818</v>
      </c>
      <c r="N4050" s="12">
        <f t="shared" si="312"/>
        <v>379727.39999999991</v>
      </c>
    </row>
    <row r="4051" spans="1:14" ht="42.75" x14ac:dyDescent="0.2">
      <c r="A4051" s="25">
        <v>800611</v>
      </c>
      <c r="B4051" s="15" t="s">
        <v>4835</v>
      </c>
      <c r="C4051" s="15" t="s">
        <v>4873</v>
      </c>
      <c r="D4051" s="15" t="s">
        <v>4873</v>
      </c>
      <c r="E4051" s="15" t="s">
        <v>22</v>
      </c>
      <c r="F4051" s="13" t="s">
        <v>4927</v>
      </c>
      <c r="G4051" s="26"/>
      <c r="H4051" s="7">
        <v>0.80999999999999994</v>
      </c>
      <c r="I4051" s="27">
        <v>0.12</v>
      </c>
      <c r="J4051" s="27">
        <v>0.69</v>
      </c>
      <c r="K4051" s="7">
        <v>0</v>
      </c>
      <c r="L4051" s="11">
        <f t="shared" si="313"/>
        <v>477599.99999999994</v>
      </c>
      <c r="M4051" s="12">
        <f t="shared" si="314"/>
        <v>139818</v>
      </c>
      <c r="N4051" s="12">
        <f t="shared" si="312"/>
        <v>379727.39999999991</v>
      </c>
    </row>
    <row r="4052" spans="1:14" ht="42.75" x14ac:dyDescent="0.2">
      <c r="A4052" s="25">
        <v>800615</v>
      </c>
      <c r="B4052" s="15" t="s">
        <v>4835</v>
      </c>
      <c r="C4052" s="15" t="s">
        <v>4873</v>
      </c>
      <c r="D4052" s="15" t="s">
        <v>4873</v>
      </c>
      <c r="E4052" s="15" t="s">
        <v>22</v>
      </c>
      <c r="F4052" s="13" t="s">
        <v>4928</v>
      </c>
      <c r="G4052" s="26"/>
      <c r="H4052" s="7">
        <v>0.78</v>
      </c>
      <c r="I4052" s="27">
        <v>0.12</v>
      </c>
      <c r="J4052" s="27">
        <v>0.66</v>
      </c>
      <c r="K4052" s="7">
        <v>0</v>
      </c>
      <c r="L4052" s="11">
        <f t="shared" si="313"/>
        <v>458280</v>
      </c>
      <c r="M4052" s="12">
        <f t="shared" si="314"/>
        <v>134448</v>
      </c>
      <c r="N4052" s="12">
        <f t="shared" si="312"/>
        <v>364166.40000000002</v>
      </c>
    </row>
    <row r="4053" spans="1:14" ht="42.75" x14ac:dyDescent="0.2">
      <c r="A4053" s="25">
        <v>800620</v>
      </c>
      <c r="B4053" s="15" t="s">
        <v>4835</v>
      </c>
      <c r="C4053" s="15" t="s">
        <v>4873</v>
      </c>
      <c r="D4053" s="15" t="s">
        <v>4873</v>
      </c>
      <c r="E4053" s="15" t="s">
        <v>22</v>
      </c>
      <c r="F4053" s="13" t="s">
        <v>4929</v>
      </c>
      <c r="G4053" s="26"/>
      <c r="H4053" s="7">
        <v>0.22999999999999998</v>
      </c>
      <c r="I4053" s="27">
        <v>0.05</v>
      </c>
      <c r="J4053" s="27">
        <v>0.18</v>
      </c>
      <c r="K4053" s="7">
        <v>0</v>
      </c>
      <c r="L4053" s="11">
        <f t="shared" si="313"/>
        <v>129770</v>
      </c>
      <c r="M4053" s="12">
        <f t="shared" si="314"/>
        <v>39015</v>
      </c>
      <c r="N4053" s="12">
        <f t="shared" si="312"/>
        <v>102459.5</v>
      </c>
    </row>
    <row r="4054" spans="1:14" ht="42.75" x14ac:dyDescent="0.2">
      <c r="A4054" s="25">
        <v>800625</v>
      </c>
      <c r="B4054" s="15" t="s">
        <v>4835</v>
      </c>
      <c r="C4054" s="15" t="s">
        <v>4873</v>
      </c>
      <c r="D4054" s="15" t="s">
        <v>4873</v>
      </c>
      <c r="E4054" s="15" t="s">
        <v>22</v>
      </c>
      <c r="F4054" s="13" t="s">
        <v>4930</v>
      </c>
      <c r="G4054" s="26"/>
      <c r="H4054" s="7">
        <v>0.28000000000000003</v>
      </c>
      <c r="I4054" s="27">
        <v>0.06</v>
      </c>
      <c r="J4054" s="27">
        <v>0.22</v>
      </c>
      <c r="K4054" s="7">
        <v>0</v>
      </c>
      <c r="L4054" s="11">
        <f t="shared" si="313"/>
        <v>158300</v>
      </c>
      <c r="M4054" s="12">
        <f t="shared" si="314"/>
        <v>47534</v>
      </c>
      <c r="N4054" s="12">
        <f t="shared" si="312"/>
        <v>125026.2</v>
      </c>
    </row>
    <row r="4055" spans="1:14" ht="42.75" x14ac:dyDescent="0.2">
      <c r="A4055" s="25">
        <v>800630</v>
      </c>
      <c r="B4055" s="15" t="s">
        <v>4835</v>
      </c>
      <c r="C4055" s="15" t="s">
        <v>4873</v>
      </c>
      <c r="D4055" s="15" t="s">
        <v>4873</v>
      </c>
      <c r="E4055" s="15" t="s">
        <v>22</v>
      </c>
      <c r="F4055" s="13" t="s">
        <v>4931</v>
      </c>
      <c r="G4055" s="26"/>
      <c r="H4055" s="7">
        <v>1.3</v>
      </c>
      <c r="I4055" s="27">
        <v>0.24</v>
      </c>
      <c r="J4055" s="27">
        <v>1.06</v>
      </c>
      <c r="K4055" s="7">
        <v>0</v>
      </c>
      <c r="L4055" s="11">
        <f t="shared" si="313"/>
        <v>749120</v>
      </c>
      <c r="M4055" s="12">
        <f t="shared" si="314"/>
        <v>222356</v>
      </c>
      <c r="N4055" s="12">
        <f t="shared" si="312"/>
        <v>593470.80000000005</v>
      </c>
    </row>
    <row r="4056" spans="1:14" ht="42.75" x14ac:dyDescent="0.2">
      <c r="A4056" s="25">
        <v>800631</v>
      </c>
      <c r="B4056" s="15" t="s">
        <v>4835</v>
      </c>
      <c r="C4056" s="15" t="s">
        <v>4873</v>
      </c>
      <c r="D4056" s="15" t="s">
        <v>4873</v>
      </c>
      <c r="E4056" s="15" t="s">
        <v>22</v>
      </c>
      <c r="F4056" s="13" t="s">
        <v>4932</v>
      </c>
      <c r="G4056" s="26"/>
      <c r="H4056" s="7">
        <v>1.3</v>
      </c>
      <c r="I4056" s="27">
        <v>0.24</v>
      </c>
      <c r="J4056" s="27">
        <v>1.06</v>
      </c>
      <c r="K4056" s="7">
        <v>0</v>
      </c>
      <c r="L4056" s="11">
        <f t="shared" si="313"/>
        <v>749120</v>
      </c>
      <c r="M4056" s="12">
        <f t="shared" si="314"/>
        <v>222356</v>
      </c>
      <c r="N4056" s="12">
        <f t="shared" si="312"/>
        <v>593470.80000000005</v>
      </c>
    </row>
    <row r="4057" spans="1:14" ht="42.75" x14ac:dyDescent="0.2">
      <c r="A4057" s="25">
        <v>800635</v>
      </c>
      <c r="B4057" s="15" t="s">
        <v>4835</v>
      </c>
      <c r="C4057" s="15" t="s">
        <v>4873</v>
      </c>
      <c r="D4057" s="15" t="s">
        <v>4873</v>
      </c>
      <c r="E4057" s="15" t="s">
        <v>22</v>
      </c>
      <c r="F4057" s="13" t="s">
        <v>4933</v>
      </c>
      <c r="G4057" s="26"/>
      <c r="H4057" s="7">
        <v>0.55000000000000004</v>
      </c>
      <c r="I4057" s="27">
        <v>0.34</v>
      </c>
      <c r="J4057" s="27">
        <v>0.21</v>
      </c>
      <c r="K4057" s="7">
        <v>0</v>
      </c>
      <c r="L4057" s="11">
        <f t="shared" si="313"/>
        <v>229420</v>
      </c>
      <c r="M4057" s="12">
        <f t="shared" si="314"/>
        <v>83796</v>
      </c>
      <c r="N4057" s="12">
        <f t="shared" si="312"/>
        <v>170762.8</v>
      </c>
    </row>
    <row r="4058" spans="1:14" ht="42.75" x14ac:dyDescent="0.2">
      <c r="A4058" s="25">
        <v>800640</v>
      </c>
      <c r="B4058" s="15" t="s">
        <v>4835</v>
      </c>
      <c r="C4058" s="15" t="s">
        <v>4873</v>
      </c>
      <c r="D4058" s="15" t="s">
        <v>4873</v>
      </c>
      <c r="E4058" s="15" t="s">
        <v>22</v>
      </c>
      <c r="F4058" s="13" t="s">
        <v>4934</v>
      </c>
      <c r="G4058" s="26"/>
      <c r="H4058" s="7">
        <v>0.44</v>
      </c>
      <c r="I4058" s="27">
        <v>0.23</v>
      </c>
      <c r="J4058" s="27">
        <v>0.21</v>
      </c>
      <c r="K4058" s="7">
        <v>0</v>
      </c>
      <c r="L4058" s="11">
        <f t="shared" si="313"/>
        <v>198950</v>
      </c>
      <c r="M4058" s="12">
        <f t="shared" si="314"/>
        <v>68847</v>
      </c>
      <c r="N4058" s="12">
        <f t="shared" si="312"/>
        <v>150757.1</v>
      </c>
    </row>
    <row r="4059" spans="1:14" ht="42.75" x14ac:dyDescent="0.2">
      <c r="A4059" s="25">
        <v>800645</v>
      </c>
      <c r="B4059" s="15" t="s">
        <v>4835</v>
      </c>
      <c r="C4059" s="15" t="s">
        <v>4873</v>
      </c>
      <c r="D4059" s="15" t="s">
        <v>4873</v>
      </c>
      <c r="E4059" s="15" t="s">
        <v>22</v>
      </c>
      <c r="F4059" s="13" t="s">
        <v>4935</v>
      </c>
      <c r="G4059" s="26"/>
      <c r="H4059" s="7">
        <v>0.26</v>
      </c>
      <c r="I4059" s="27">
        <v>0.04</v>
      </c>
      <c r="J4059" s="27">
        <v>0.22</v>
      </c>
      <c r="K4059" s="7">
        <v>0</v>
      </c>
      <c r="L4059" s="11">
        <f t="shared" si="313"/>
        <v>152760</v>
      </c>
      <c r="M4059" s="12">
        <f t="shared" si="314"/>
        <v>44816</v>
      </c>
      <c r="N4059" s="12">
        <f t="shared" si="312"/>
        <v>121388.8</v>
      </c>
    </row>
    <row r="4060" spans="1:14" ht="57" x14ac:dyDescent="0.2">
      <c r="A4060" s="25">
        <v>800650</v>
      </c>
      <c r="B4060" s="15" t="s">
        <v>4835</v>
      </c>
      <c r="C4060" s="15" t="s">
        <v>4873</v>
      </c>
      <c r="D4060" s="15" t="s">
        <v>4873</v>
      </c>
      <c r="E4060" s="15" t="s">
        <v>22</v>
      </c>
      <c r="F4060" s="13" t="s">
        <v>4936</v>
      </c>
      <c r="G4060" s="26"/>
      <c r="H4060" s="7">
        <v>0.41</v>
      </c>
      <c r="I4060" s="27">
        <v>0.11</v>
      </c>
      <c r="J4060" s="27">
        <v>0.3</v>
      </c>
      <c r="K4060" s="7">
        <v>0</v>
      </c>
      <c r="L4060" s="12">
        <f t="shared" si="313"/>
        <v>223670</v>
      </c>
      <c r="M4060" s="12">
        <f t="shared" si="314"/>
        <v>68649</v>
      </c>
      <c r="N4060" s="12">
        <f t="shared" si="312"/>
        <v>175615.7</v>
      </c>
    </row>
    <row r="4061" spans="1:14" ht="42.75" x14ac:dyDescent="0.2">
      <c r="A4061" s="25">
        <v>800655</v>
      </c>
      <c r="B4061" s="15" t="s">
        <v>4835</v>
      </c>
      <c r="C4061" s="15" t="s">
        <v>4873</v>
      </c>
      <c r="D4061" s="15" t="s">
        <v>4873</v>
      </c>
      <c r="E4061" s="15" t="s">
        <v>22</v>
      </c>
      <c r="F4061" s="13" t="s">
        <v>4937</v>
      </c>
      <c r="G4061" s="26"/>
      <c r="H4061" s="7">
        <v>0.31</v>
      </c>
      <c r="I4061" s="27">
        <v>0.08</v>
      </c>
      <c r="J4061" s="27">
        <v>0.23</v>
      </c>
      <c r="K4061" s="7">
        <v>0</v>
      </c>
      <c r="L4061" s="12">
        <f t="shared" si="313"/>
        <v>170280</v>
      </c>
      <c r="M4061" s="12">
        <f t="shared" si="314"/>
        <v>52042</v>
      </c>
      <c r="N4061" s="12">
        <f t="shared" si="312"/>
        <v>133850.6</v>
      </c>
    </row>
    <row r="4062" spans="1:14" ht="42.75" x14ac:dyDescent="0.2">
      <c r="A4062" s="25">
        <v>800660</v>
      </c>
      <c r="B4062" s="15" t="s">
        <v>4835</v>
      </c>
      <c r="C4062" s="15" t="s">
        <v>4873</v>
      </c>
      <c r="D4062" s="15" t="s">
        <v>4873</v>
      </c>
      <c r="E4062" s="15" t="s">
        <v>25</v>
      </c>
      <c r="F4062" s="13" t="s">
        <v>4938</v>
      </c>
      <c r="G4062" s="26"/>
      <c r="H4062" s="7">
        <v>1.93</v>
      </c>
      <c r="I4062" s="27">
        <v>0.53</v>
      </c>
      <c r="J4062" s="27">
        <v>1.4</v>
      </c>
      <c r="K4062" s="7">
        <v>0</v>
      </c>
      <c r="L4062" s="11">
        <f t="shared" si="313"/>
        <v>1048410</v>
      </c>
      <c r="M4062" s="12">
        <f t="shared" si="314"/>
        <v>322627</v>
      </c>
      <c r="N4062" s="12">
        <f t="shared" si="312"/>
        <v>822571.1</v>
      </c>
    </row>
    <row r="4063" spans="1:14" ht="42.75" x14ac:dyDescent="0.2">
      <c r="A4063" s="25">
        <v>800665</v>
      </c>
      <c r="B4063" s="15" t="s">
        <v>4835</v>
      </c>
      <c r="C4063" s="15" t="s">
        <v>4873</v>
      </c>
      <c r="D4063" s="15" t="s">
        <v>4873</v>
      </c>
      <c r="E4063" s="15" t="s">
        <v>25</v>
      </c>
      <c r="F4063" s="13" t="s">
        <v>4939</v>
      </c>
      <c r="G4063" s="26"/>
      <c r="H4063" s="7">
        <v>0.25</v>
      </c>
      <c r="I4063" s="27">
        <v>0.09</v>
      </c>
      <c r="J4063" s="27">
        <v>0.16</v>
      </c>
      <c r="K4063" s="7">
        <v>0</v>
      </c>
      <c r="L4063" s="11">
        <f t="shared" si="313"/>
        <v>127970</v>
      </c>
      <c r="M4063" s="12">
        <f t="shared" si="314"/>
        <v>40871</v>
      </c>
      <c r="N4063" s="12">
        <f t="shared" si="312"/>
        <v>99360.3</v>
      </c>
    </row>
    <row r="4064" spans="1:14" ht="42.75" x14ac:dyDescent="0.2">
      <c r="A4064" s="25">
        <v>800670</v>
      </c>
      <c r="B4064" s="15" t="s">
        <v>4835</v>
      </c>
      <c r="C4064" s="15" t="s">
        <v>4873</v>
      </c>
      <c r="D4064" s="15" t="s">
        <v>4873</v>
      </c>
      <c r="E4064" s="15" t="s">
        <v>22</v>
      </c>
      <c r="F4064" s="13" t="s">
        <v>4940</v>
      </c>
      <c r="G4064" s="26"/>
      <c r="H4064" s="7">
        <v>1.93</v>
      </c>
      <c r="I4064" s="27">
        <v>0.53</v>
      </c>
      <c r="J4064" s="27">
        <v>1.4</v>
      </c>
      <c r="K4064" s="7">
        <v>0</v>
      </c>
      <c r="L4064" s="11">
        <f t="shared" si="313"/>
        <v>1048410</v>
      </c>
      <c r="M4064" s="12">
        <f t="shared" si="314"/>
        <v>322627</v>
      </c>
      <c r="N4064" s="12">
        <f t="shared" si="312"/>
        <v>822571.1</v>
      </c>
    </row>
    <row r="4065" spans="1:14" ht="42.75" x14ac:dyDescent="0.2">
      <c r="A4065" s="25">
        <v>800671</v>
      </c>
      <c r="B4065" s="15" t="s">
        <v>4835</v>
      </c>
      <c r="C4065" s="15" t="s">
        <v>4873</v>
      </c>
      <c r="D4065" s="15" t="s">
        <v>4873</v>
      </c>
      <c r="E4065" s="15" t="s">
        <v>22</v>
      </c>
      <c r="F4065" s="13" t="s">
        <v>4941</v>
      </c>
      <c r="G4065" s="26"/>
      <c r="H4065" s="7">
        <v>1.93</v>
      </c>
      <c r="I4065" s="27">
        <v>0.53</v>
      </c>
      <c r="J4065" s="27">
        <v>1.4</v>
      </c>
      <c r="K4065" s="7">
        <v>0</v>
      </c>
      <c r="L4065" s="12">
        <f t="shared" si="313"/>
        <v>1048410</v>
      </c>
      <c r="M4065" s="12">
        <f t="shared" si="314"/>
        <v>322627</v>
      </c>
      <c r="N4065" s="12">
        <f t="shared" si="312"/>
        <v>822571.1</v>
      </c>
    </row>
    <row r="4066" spans="1:14" ht="42.75" x14ac:dyDescent="0.2">
      <c r="A4066" s="25">
        <v>800675</v>
      </c>
      <c r="B4066" s="15" t="s">
        <v>4835</v>
      </c>
      <c r="C4066" s="15" t="s">
        <v>4873</v>
      </c>
      <c r="D4066" s="15" t="s">
        <v>4873</v>
      </c>
      <c r="E4066" s="15" t="s">
        <v>22</v>
      </c>
      <c r="F4066" s="13" t="s">
        <v>4942</v>
      </c>
      <c r="G4066" s="26"/>
      <c r="H4066" s="7">
        <v>0.48</v>
      </c>
      <c r="I4066" s="27">
        <v>0.13</v>
      </c>
      <c r="J4066" s="27">
        <v>0.35</v>
      </c>
      <c r="K4066" s="7">
        <v>0</v>
      </c>
      <c r="L4066" s="11">
        <f t="shared" si="313"/>
        <v>261410</v>
      </c>
      <c r="M4066" s="12">
        <f t="shared" si="314"/>
        <v>80317</v>
      </c>
      <c r="N4066" s="12">
        <f t="shared" si="312"/>
        <v>205188.1</v>
      </c>
    </row>
    <row r="4067" spans="1:14" ht="42.75" x14ac:dyDescent="0.2">
      <c r="A4067" s="25">
        <v>800680</v>
      </c>
      <c r="B4067" s="15" t="s">
        <v>4835</v>
      </c>
      <c r="C4067" s="15" t="s">
        <v>4873</v>
      </c>
      <c r="D4067" s="15" t="s">
        <v>4873</v>
      </c>
      <c r="E4067" s="15" t="s">
        <v>25</v>
      </c>
      <c r="F4067" s="13" t="s">
        <v>4943</v>
      </c>
      <c r="G4067" s="26"/>
      <c r="H4067" s="7">
        <v>0.32</v>
      </c>
      <c r="I4067" s="27">
        <v>0.09</v>
      </c>
      <c r="J4067" s="27">
        <v>0.23</v>
      </c>
      <c r="K4067" s="7">
        <v>0</v>
      </c>
      <c r="L4067" s="11">
        <f t="shared" si="313"/>
        <v>173050</v>
      </c>
      <c r="M4067" s="12">
        <f t="shared" si="314"/>
        <v>53401</v>
      </c>
      <c r="N4067" s="12">
        <f t="shared" si="312"/>
        <v>135669.29999999999</v>
      </c>
    </row>
    <row r="4068" spans="1:14" ht="57" x14ac:dyDescent="0.2">
      <c r="A4068" s="25">
        <v>800700</v>
      </c>
      <c r="B4068" s="15" t="s">
        <v>4835</v>
      </c>
      <c r="C4068" s="15" t="s">
        <v>4944</v>
      </c>
      <c r="D4068" s="15" t="s">
        <v>4944</v>
      </c>
      <c r="E4068" s="15" t="s">
        <v>22</v>
      </c>
      <c r="F4068" s="13" t="s">
        <v>4945</v>
      </c>
      <c r="G4068" s="26"/>
      <c r="H4068" s="7">
        <v>7</v>
      </c>
      <c r="I4068" s="27">
        <v>1.3</v>
      </c>
      <c r="J4068" s="27">
        <v>5.7</v>
      </c>
      <c r="K4068" s="7">
        <v>0</v>
      </c>
      <c r="L4068" s="11">
        <f t="shared" si="313"/>
        <v>4030900</v>
      </c>
      <c r="M4068" s="12">
        <f t="shared" si="314"/>
        <v>1196970</v>
      </c>
      <c r="N4068" s="12">
        <f t="shared" si="312"/>
        <v>3193021</v>
      </c>
    </row>
    <row r="4069" spans="1:14" ht="71.25" x14ac:dyDescent="0.2">
      <c r="A4069" s="25">
        <v>800705</v>
      </c>
      <c r="B4069" s="15" t="s">
        <v>4835</v>
      </c>
      <c r="C4069" s="15" t="s">
        <v>4944</v>
      </c>
      <c r="D4069" s="15" t="s">
        <v>4944</v>
      </c>
      <c r="E4069" s="15" t="s">
        <v>22</v>
      </c>
      <c r="F4069" s="13" t="s">
        <v>4946</v>
      </c>
      <c r="G4069" s="26"/>
      <c r="H4069" s="7">
        <v>2.7</v>
      </c>
      <c r="I4069" s="27">
        <v>1</v>
      </c>
      <c r="J4069" s="27">
        <v>1.7</v>
      </c>
      <c r="K4069" s="7">
        <v>0</v>
      </c>
      <c r="L4069" s="11">
        <f t="shared" si="313"/>
        <v>1371800</v>
      </c>
      <c r="M4069" s="12">
        <f t="shared" si="314"/>
        <v>440200</v>
      </c>
      <c r="N4069" s="12">
        <f t="shared" si="312"/>
        <v>1063660</v>
      </c>
    </row>
    <row r="4070" spans="1:14" ht="57" x14ac:dyDescent="0.2">
      <c r="A4070" s="25">
        <v>800710</v>
      </c>
      <c r="B4070" s="15" t="s">
        <v>4835</v>
      </c>
      <c r="C4070" s="15" t="s">
        <v>4944</v>
      </c>
      <c r="D4070" s="15" t="s">
        <v>4944</v>
      </c>
      <c r="E4070" s="15" t="s">
        <v>22</v>
      </c>
      <c r="F4070" s="13" t="s">
        <v>4947</v>
      </c>
      <c r="G4070" s="26"/>
      <c r="H4070" s="7">
        <v>2.02</v>
      </c>
      <c r="I4070" s="27">
        <v>0.53</v>
      </c>
      <c r="J4070" s="27">
        <v>1.49</v>
      </c>
      <c r="K4070" s="7">
        <v>0</v>
      </c>
      <c r="L4070" s="11">
        <f t="shared" si="313"/>
        <v>1106370</v>
      </c>
      <c r="M4070" s="12">
        <f t="shared" si="314"/>
        <v>338737</v>
      </c>
      <c r="N4070" s="12">
        <f t="shared" si="312"/>
        <v>869254.1</v>
      </c>
    </row>
    <row r="4071" spans="1:14" ht="42.75" x14ac:dyDescent="0.2">
      <c r="A4071" s="25">
        <v>800715</v>
      </c>
      <c r="B4071" s="15" t="s">
        <v>4835</v>
      </c>
      <c r="C4071" s="15" t="s">
        <v>4944</v>
      </c>
      <c r="D4071" s="15" t="s">
        <v>4944</v>
      </c>
      <c r="E4071" s="15" t="s">
        <v>22</v>
      </c>
      <c r="F4071" s="13" t="s">
        <v>4948</v>
      </c>
      <c r="G4071" s="26"/>
      <c r="H4071" s="7">
        <v>1.75</v>
      </c>
      <c r="I4071" s="27">
        <v>0.26</v>
      </c>
      <c r="J4071" s="27">
        <v>1.49</v>
      </c>
      <c r="K4071" s="7">
        <v>0</v>
      </c>
      <c r="L4071" s="11">
        <f t="shared" si="313"/>
        <v>1031580</v>
      </c>
      <c r="M4071" s="12">
        <f t="shared" si="314"/>
        <v>302044</v>
      </c>
      <c r="N4071" s="12">
        <f t="shared" si="312"/>
        <v>820149.2</v>
      </c>
    </row>
    <row r="4072" spans="1:14" ht="42.75" x14ac:dyDescent="0.2">
      <c r="A4072" s="25">
        <v>800720</v>
      </c>
      <c r="B4072" s="15" t="s">
        <v>4835</v>
      </c>
      <c r="C4072" s="15" t="s">
        <v>4944</v>
      </c>
      <c r="D4072" s="15" t="s">
        <v>4944</v>
      </c>
      <c r="E4072" s="15" t="s">
        <v>22</v>
      </c>
      <c r="F4072" s="13" t="s">
        <v>4949</v>
      </c>
      <c r="G4072" s="26"/>
      <c r="H4072" s="7">
        <v>1.96</v>
      </c>
      <c r="I4072" s="27">
        <v>0.47</v>
      </c>
      <c r="J4072" s="27">
        <v>1.49</v>
      </c>
      <c r="K4072" s="7">
        <v>0</v>
      </c>
      <c r="L4072" s="11">
        <f t="shared" si="313"/>
        <v>1089750</v>
      </c>
      <c r="M4072" s="12">
        <f t="shared" si="314"/>
        <v>330583</v>
      </c>
      <c r="N4072" s="12">
        <f t="shared" si="312"/>
        <v>858341.9</v>
      </c>
    </row>
    <row r="4073" spans="1:14" ht="42.75" x14ac:dyDescent="0.2">
      <c r="A4073" s="25">
        <v>800725</v>
      </c>
      <c r="B4073" s="15" t="s">
        <v>4835</v>
      </c>
      <c r="C4073" s="15" t="s">
        <v>4944</v>
      </c>
      <c r="D4073" s="15" t="s">
        <v>4944</v>
      </c>
      <c r="E4073" s="15" t="s">
        <v>22</v>
      </c>
      <c r="F4073" s="13" t="s">
        <v>4950</v>
      </c>
      <c r="G4073" s="26"/>
      <c r="H4073" s="7">
        <v>0.19</v>
      </c>
      <c r="I4073" s="27">
        <v>0.05</v>
      </c>
      <c r="J4073" s="27">
        <v>0.14000000000000001</v>
      </c>
      <c r="K4073" s="7">
        <v>0</v>
      </c>
      <c r="L4073" s="11">
        <f t="shared" si="313"/>
        <v>104010.00000000001</v>
      </c>
      <c r="M4073" s="12">
        <f t="shared" si="314"/>
        <v>31855.000000000004</v>
      </c>
      <c r="N4073" s="12">
        <f t="shared" si="312"/>
        <v>81711.500000000015</v>
      </c>
    </row>
    <row r="4074" spans="1:14" ht="42.75" x14ac:dyDescent="0.2">
      <c r="A4074" s="25">
        <v>800730</v>
      </c>
      <c r="B4074" s="15" t="s">
        <v>4835</v>
      </c>
      <c r="C4074" s="15" t="s">
        <v>4944</v>
      </c>
      <c r="D4074" s="15" t="s">
        <v>4944</v>
      </c>
      <c r="E4074" s="15" t="s">
        <v>22</v>
      </c>
      <c r="F4074" s="13" t="s">
        <v>4951</v>
      </c>
      <c r="G4074" s="26"/>
      <c r="H4074" s="7">
        <v>0.87</v>
      </c>
      <c r="I4074" s="27">
        <v>0.23</v>
      </c>
      <c r="J4074" s="27">
        <v>0.64</v>
      </c>
      <c r="K4074" s="7">
        <v>0</v>
      </c>
      <c r="L4074" s="11">
        <f t="shared" si="313"/>
        <v>475870</v>
      </c>
      <c r="M4074" s="12">
        <f t="shared" si="314"/>
        <v>145817</v>
      </c>
      <c r="N4074" s="12">
        <f t="shared" si="312"/>
        <v>373798.1</v>
      </c>
    </row>
    <row r="4075" spans="1:14" ht="42.75" x14ac:dyDescent="0.2">
      <c r="A4075" s="25">
        <v>800735</v>
      </c>
      <c r="B4075" s="15" t="s">
        <v>4835</v>
      </c>
      <c r="C4075" s="15" t="s">
        <v>4944</v>
      </c>
      <c r="D4075" s="15" t="s">
        <v>4944</v>
      </c>
      <c r="E4075" s="15" t="s">
        <v>22</v>
      </c>
      <c r="F4075" s="13" t="s">
        <v>4952</v>
      </c>
      <c r="G4075" s="26"/>
      <c r="H4075" s="7">
        <v>1.6199999999999999</v>
      </c>
      <c r="I4075" s="27">
        <v>0.42</v>
      </c>
      <c r="J4075" s="27">
        <v>1.2</v>
      </c>
      <c r="K4075" s="7">
        <v>0</v>
      </c>
      <c r="L4075" s="11">
        <f t="shared" si="313"/>
        <v>889140</v>
      </c>
      <c r="M4075" s="12">
        <f t="shared" si="314"/>
        <v>271878</v>
      </c>
      <c r="N4075" s="12">
        <f t="shared" si="312"/>
        <v>698825.4</v>
      </c>
    </row>
    <row r="4076" spans="1:14" ht="42.75" x14ac:dyDescent="0.2">
      <c r="A4076" s="25">
        <v>800740</v>
      </c>
      <c r="B4076" s="15" t="s">
        <v>4835</v>
      </c>
      <c r="C4076" s="15" t="s">
        <v>4944</v>
      </c>
      <c r="D4076" s="15" t="s">
        <v>4944</v>
      </c>
      <c r="E4076" s="15" t="s">
        <v>22</v>
      </c>
      <c r="F4076" s="13" t="s">
        <v>4953</v>
      </c>
      <c r="G4076" s="26"/>
      <c r="H4076" s="7">
        <v>2</v>
      </c>
      <c r="I4076" s="27">
        <v>0.5</v>
      </c>
      <c r="J4076" s="27">
        <v>1.5</v>
      </c>
      <c r="K4076" s="7">
        <v>0</v>
      </c>
      <c r="L4076" s="11">
        <f t="shared" si="313"/>
        <v>1104500</v>
      </c>
      <c r="M4076" s="12">
        <f t="shared" si="314"/>
        <v>336450</v>
      </c>
      <c r="N4076" s="12">
        <f t="shared" si="312"/>
        <v>868985</v>
      </c>
    </row>
    <row r="4077" spans="1:14" ht="42.75" x14ac:dyDescent="0.2">
      <c r="A4077" s="25">
        <v>800741</v>
      </c>
      <c r="B4077" s="15" t="s">
        <v>4835</v>
      </c>
      <c r="C4077" s="15" t="s">
        <v>4944</v>
      </c>
      <c r="D4077" s="15" t="s">
        <v>4944</v>
      </c>
      <c r="E4077" s="15" t="s">
        <v>22</v>
      </c>
      <c r="F4077" s="13" t="s">
        <v>4954</v>
      </c>
      <c r="G4077" s="26"/>
      <c r="H4077" s="7">
        <v>2</v>
      </c>
      <c r="I4077" s="27">
        <v>0.5</v>
      </c>
      <c r="J4077" s="27">
        <v>1.5</v>
      </c>
      <c r="K4077" s="7">
        <v>0</v>
      </c>
      <c r="L4077" s="11">
        <f t="shared" si="313"/>
        <v>1104500</v>
      </c>
      <c r="M4077" s="12">
        <f t="shared" si="314"/>
        <v>336450</v>
      </c>
      <c r="N4077" s="12">
        <f t="shared" si="312"/>
        <v>868985</v>
      </c>
    </row>
    <row r="4078" spans="1:14" ht="42.75" x14ac:dyDescent="0.2">
      <c r="A4078" s="25">
        <v>800745</v>
      </c>
      <c r="B4078" s="15" t="s">
        <v>4835</v>
      </c>
      <c r="C4078" s="15" t="s">
        <v>4944</v>
      </c>
      <c r="D4078" s="15" t="s">
        <v>4944</v>
      </c>
      <c r="E4078" s="15" t="s">
        <v>22</v>
      </c>
      <c r="F4078" s="13" t="s">
        <v>4955</v>
      </c>
      <c r="G4078" s="26"/>
      <c r="H4078" s="7">
        <v>1.3800000000000001</v>
      </c>
      <c r="I4078" s="27">
        <v>0.28999999999999998</v>
      </c>
      <c r="J4078" s="27">
        <v>1.0900000000000001</v>
      </c>
      <c r="K4078" s="7">
        <v>0</v>
      </c>
      <c r="L4078" s="11">
        <f t="shared" si="313"/>
        <v>782290</v>
      </c>
      <c r="M4078" s="12">
        <f t="shared" si="314"/>
        <v>234521</v>
      </c>
      <c r="N4078" s="12">
        <f t="shared" si="312"/>
        <v>618125.30000000005</v>
      </c>
    </row>
    <row r="4079" spans="1:14" ht="42.75" x14ac:dyDescent="0.2">
      <c r="A4079" s="25">
        <v>800750</v>
      </c>
      <c r="B4079" s="15" t="s">
        <v>4835</v>
      </c>
      <c r="C4079" s="15" t="s">
        <v>4944</v>
      </c>
      <c r="D4079" s="15" t="s">
        <v>4944</v>
      </c>
      <c r="E4079" s="15" t="s">
        <v>22</v>
      </c>
      <c r="F4079" s="13" t="s">
        <v>4956</v>
      </c>
      <c r="G4079" s="26"/>
      <c r="H4079" s="7">
        <v>1.25</v>
      </c>
      <c r="I4079" s="27">
        <v>0.22</v>
      </c>
      <c r="J4079" s="27">
        <v>1.03</v>
      </c>
      <c r="K4079" s="7">
        <v>0</v>
      </c>
      <c r="L4079" s="11">
        <f t="shared" si="313"/>
        <v>724260</v>
      </c>
      <c r="M4079" s="12">
        <f t="shared" si="314"/>
        <v>214268</v>
      </c>
      <c r="N4079" s="12">
        <f t="shared" si="312"/>
        <v>574272.4</v>
      </c>
    </row>
    <row r="4080" spans="1:14" ht="42.75" x14ac:dyDescent="0.2">
      <c r="A4080" s="25">
        <v>800755</v>
      </c>
      <c r="B4080" s="15" t="s">
        <v>4835</v>
      </c>
      <c r="C4080" s="15" t="s">
        <v>4944</v>
      </c>
      <c r="D4080" s="15" t="s">
        <v>4944</v>
      </c>
      <c r="E4080" s="15" t="s">
        <v>22</v>
      </c>
      <c r="F4080" s="13" t="s">
        <v>4957</v>
      </c>
      <c r="G4080" s="26"/>
      <c r="H4080" s="7">
        <v>1.25</v>
      </c>
      <c r="I4080" s="27">
        <v>0.35</v>
      </c>
      <c r="J4080" s="27">
        <v>0.9</v>
      </c>
      <c r="K4080" s="7">
        <v>0</v>
      </c>
      <c r="L4080" s="11">
        <f t="shared" si="313"/>
        <v>676550</v>
      </c>
      <c r="M4080" s="12">
        <f t="shared" si="314"/>
        <v>208665</v>
      </c>
      <c r="N4080" s="12">
        <f t="shared" si="312"/>
        <v>530484.5</v>
      </c>
    </row>
    <row r="4081" spans="1:14" ht="42.75" x14ac:dyDescent="0.2">
      <c r="A4081" s="25">
        <v>800760</v>
      </c>
      <c r="B4081" s="15" t="s">
        <v>4835</v>
      </c>
      <c r="C4081" s="15" t="s">
        <v>4944</v>
      </c>
      <c r="D4081" s="15" t="s">
        <v>4944</v>
      </c>
      <c r="E4081" s="15" t="s">
        <v>22</v>
      </c>
      <c r="F4081" s="13" t="s">
        <v>4958</v>
      </c>
      <c r="G4081" s="26"/>
      <c r="H4081" s="7">
        <v>4.92</v>
      </c>
      <c r="I4081" s="27">
        <v>1.28</v>
      </c>
      <c r="J4081" s="27">
        <v>3.64</v>
      </c>
      <c r="K4081" s="7">
        <v>0</v>
      </c>
      <c r="L4081" s="11">
        <f t="shared" si="313"/>
        <v>2698720</v>
      </c>
      <c r="M4081" s="12">
        <f t="shared" si="314"/>
        <v>825512</v>
      </c>
      <c r="N4081" s="12">
        <f t="shared" si="312"/>
        <v>2120861.6</v>
      </c>
    </row>
    <row r="4082" spans="1:14" ht="42.75" x14ac:dyDescent="0.2">
      <c r="A4082" s="25">
        <v>800761</v>
      </c>
      <c r="B4082" s="15" t="s">
        <v>4835</v>
      </c>
      <c r="C4082" s="15" t="s">
        <v>4944</v>
      </c>
      <c r="D4082" s="15" t="s">
        <v>4944</v>
      </c>
      <c r="E4082" s="15" t="s">
        <v>22</v>
      </c>
      <c r="F4082" s="13" t="s">
        <v>4959</v>
      </c>
      <c r="G4082" s="26"/>
      <c r="H4082" s="7">
        <v>4.92</v>
      </c>
      <c r="I4082" s="27">
        <v>1.28</v>
      </c>
      <c r="J4082" s="27">
        <v>3.64</v>
      </c>
      <c r="K4082" s="7">
        <v>0</v>
      </c>
      <c r="L4082" s="11">
        <f t="shared" si="313"/>
        <v>2698720</v>
      </c>
      <c r="M4082" s="12">
        <f t="shared" si="314"/>
        <v>825512</v>
      </c>
      <c r="N4082" s="12">
        <f t="shared" si="312"/>
        <v>2120861.6</v>
      </c>
    </row>
    <row r="4083" spans="1:14" ht="42.75" x14ac:dyDescent="0.2">
      <c r="A4083" s="25">
        <v>800765</v>
      </c>
      <c r="B4083" s="15" t="s">
        <v>4835</v>
      </c>
      <c r="C4083" s="15" t="s">
        <v>4944</v>
      </c>
      <c r="D4083" s="15" t="s">
        <v>4944</v>
      </c>
      <c r="E4083" s="15" t="s">
        <v>22</v>
      </c>
      <c r="F4083" s="13" t="s">
        <v>4960</v>
      </c>
      <c r="G4083" s="26"/>
      <c r="H4083" s="7">
        <v>1.36</v>
      </c>
      <c r="I4083" s="27">
        <v>0.24</v>
      </c>
      <c r="J4083" s="27">
        <v>1.1200000000000001</v>
      </c>
      <c r="K4083" s="7">
        <v>0</v>
      </c>
      <c r="L4083" s="11">
        <f t="shared" si="313"/>
        <v>787760.00000000012</v>
      </c>
      <c r="M4083" s="12">
        <f t="shared" si="314"/>
        <v>233096.00000000003</v>
      </c>
      <c r="N4083" s="12">
        <f t="shared" si="312"/>
        <v>624592.80000000005</v>
      </c>
    </row>
    <row r="4084" spans="1:14" ht="57" x14ac:dyDescent="0.2">
      <c r="A4084" s="25">
        <v>800770</v>
      </c>
      <c r="B4084" s="15" t="s">
        <v>4835</v>
      </c>
      <c r="C4084" s="15" t="s">
        <v>4944</v>
      </c>
      <c r="D4084" s="15" t="s">
        <v>4944</v>
      </c>
      <c r="E4084" s="15" t="s">
        <v>22</v>
      </c>
      <c r="F4084" s="13" t="s">
        <v>4961</v>
      </c>
      <c r="G4084" s="26"/>
      <c r="H4084" s="7">
        <v>1.33</v>
      </c>
      <c r="I4084" s="27">
        <v>0.23</v>
      </c>
      <c r="J4084" s="27">
        <v>1.1000000000000001</v>
      </c>
      <c r="K4084" s="7">
        <v>0</v>
      </c>
      <c r="L4084" s="11">
        <f t="shared" si="313"/>
        <v>772110</v>
      </c>
      <c r="M4084" s="12">
        <f t="shared" si="314"/>
        <v>228157.00000000003</v>
      </c>
      <c r="N4084" s="12">
        <f t="shared" si="312"/>
        <v>612400.1</v>
      </c>
    </row>
    <row r="4085" spans="1:14" ht="57" x14ac:dyDescent="0.2">
      <c r="A4085" s="25">
        <v>800775</v>
      </c>
      <c r="B4085" s="15" t="s">
        <v>4835</v>
      </c>
      <c r="C4085" s="15" t="s">
        <v>4944</v>
      </c>
      <c r="D4085" s="15" t="s">
        <v>4944</v>
      </c>
      <c r="E4085" s="15" t="s">
        <v>22</v>
      </c>
      <c r="F4085" s="13" t="s">
        <v>4962</v>
      </c>
      <c r="G4085" s="26"/>
      <c r="H4085" s="7">
        <v>1.8699999999999999</v>
      </c>
      <c r="I4085" s="27">
        <v>0.49</v>
      </c>
      <c r="J4085" s="27">
        <v>1.38</v>
      </c>
      <c r="K4085" s="7">
        <v>0</v>
      </c>
      <c r="L4085" s="11">
        <f t="shared" si="313"/>
        <v>1024449.9999999999</v>
      </c>
      <c r="M4085" s="12">
        <f t="shared" si="314"/>
        <v>313611</v>
      </c>
      <c r="N4085" s="12">
        <f t="shared" si="312"/>
        <v>804922.29999999981</v>
      </c>
    </row>
    <row r="4086" spans="1:14" ht="57" x14ac:dyDescent="0.2">
      <c r="A4086" s="25">
        <v>800780</v>
      </c>
      <c r="B4086" s="15" t="s">
        <v>4835</v>
      </c>
      <c r="C4086" s="15" t="s">
        <v>4944</v>
      </c>
      <c r="D4086" s="15" t="s">
        <v>4944</v>
      </c>
      <c r="E4086" s="15" t="s">
        <v>22</v>
      </c>
      <c r="F4086" s="13" t="s">
        <v>4963</v>
      </c>
      <c r="G4086" s="26"/>
      <c r="H4086" s="7">
        <v>2.36</v>
      </c>
      <c r="I4086" s="27">
        <v>0.98</v>
      </c>
      <c r="J4086" s="27">
        <v>1.38</v>
      </c>
      <c r="K4086" s="7">
        <v>0</v>
      </c>
      <c r="L4086" s="11">
        <f t="shared" si="313"/>
        <v>1160180</v>
      </c>
      <c r="M4086" s="12">
        <f t="shared" si="314"/>
        <v>380202</v>
      </c>
      <c r="N4086" s="12">
        <f t="shared" si="312"/>
        <v>894038.6</v>
      </c>
    </row>
    <row r="4087" spans="1:14" ht="42.75" x14ac:dyDescent="0.2">
      <c r="A4087" s="25">
        <v>800785</v>
      </c>
      <c r="B4087" s="15" t="s">
        <v>4835</v>
      </c>
      <c r="C4087" s="15" t="s">
        <v>4944</v>
      </c>
      <c r="D4087" s="15" t="s">
        <v>4944</v>
      </c>
      <c r="E4087" s="15" t="s">
        <v>22</v>
      </c>
      <c r="F4087" s="13" t="s">
        <v>4964</v>
      </c>
      <c r="G4087" s="26"/>
      <c r="H4087" s="7">
        <v>0.61</v>
      </c>
      <c r="I4087" s="27">
        <v>0.16</v>
      </c>
      <c r="J4087" s="27">
        <v>0.45</v>
      </c>
      <c r="K4087" s="7">
        <v>0</v>
      </c>
      <c r="L4087" s="11">
        <f t="shared" si="313"/>
        <v>334120</v>
      </c>
      <c r="M4087" s="12">
        <f t="shared" si="314"/>
        <v>102294</v>
      </c>
      <c r="N4087" s="12">
        <f t="shared" si="312"/>
        <v>262514.2</v>
      </c>
    </row>
    <row r="4088" spans="1:14" ht="42.75" x14ac:dyDescent="0.2">
      <c r="A4088" s="25">
        <v>800790</v>
      </c>
      <c r="B4088" s="15" t="s">
        <v>4835</v>
      </c>
      <c r="C4088" s="15" t="s">
        <v>4944</v>
      </c>
      <c r="D4088" s="15" t="s">
        <v>4944</v>
      </c>
      <c r="E4088" s="15" t="s">
        <v>22</v>
      </c>
      <c r="F4088" s="13" t="s">
        <v>4965</v>
      </c>
      <c r="G4088" s="26"/>
      <c r="H4088" s="7">
        <v>0.77</v>
      </c>
      <c r="I4088" s="27">
        <v>0.32</v>
      </c>
      <c r="J4088" s="27">
        <v>0.45</v>
      </c>
      <c r="K4088" s="7">
        <v>0</v>
      </c>
      <c r="L4088" s="11">
        <f t="shared" si="313"/>
        <v>378440</v>
      </c>
      <c r="M4088" s="12">
        <f t="shared" si="314"/>
        <v>124038</v>
      </c>
      <c r="N4088" s="12">
        <f t="shared" si="312"/>
        <v>291613.40000000002</v>
      </c>
    </row>
    <row r="4089" spans="1:14" ht="42.75" x14ac:dyDescent="0.2">
      <c r="A4089" s="25">
        <v>800795</v>
      </c>
      <c r="B4089" s="15" t="s">
        <v>4835</v>
      </c>
      <c r="C4089" s="15" t="s">
        <v>4944</v>
      </c>
      <c r="D4089" s="15" t="s">
        <v>4944</v>
      </c>
      <c r="E4089" s="15" t="s">
        <v>22</v>
      </c>
      <c r="F4089" s="13" t="s">
        <v>4966</v>
      </c>
      <c r="G4089" s="26"/>
      <c r="H4089" s="7">
        <v>2.06</v>
      </c>
      <c r="I4089" s="27">
        <v>0.68</v>
      </c>
      <c r="J4089" s="27">
        <v>1.38</v>
      </c>
      <c r="K4089" s="7">
        <v>0</v>
      </c>
      <c r="L4089" s="11">
        <f t="shared" si="313"/>
        <v>1077080</v>
      </c>
      <c r="M4089" s="12">
        <f t="shared" si="314"/>
        <v>339432</v>
      </c>
      <c r="N4089" s="12">
        <f t="shared" si="312"/>
        <v>839477.6</v>
      </c>
    </row>
    <row r="4090" spans="1:14" ht="57" x14ac:dyDescent="0.2">
      <c r="A4090" s="25">
        <v>800796</v>
      </c>
      <c r="B4090" s="15" t="s">
        <v>4835</v>
      </c>
      <c r="C4090" s="15" t="s">
        <v>4944</v>
      </c>
      <c r="D4090" s="15" t="s">
        <v>4944</v>
      </c>
      <c r="E4090" s="15" t="s">
        <v>22</v>
      </c>
      <c r="F4090" s="13" t="s">
        <v>4967</v>
      </c>
      <c r="G4090" s="26"/>
      <c r="H4090" s="7">
        <v>2.06</v>
      </c>
      <c r="I4090" s="27">
        <v>0.68</v>
      </c>
      <c r="J4090" s="27">
        <v>1.38</v>
      </c>
      <c r="K4090" s="7">
        <v>0</v>
      </c>
      <c r="L4090" s="11">
        <f t="shared" si="313"/>
        <v>1077080</v>
      </c>
      <c r="M4090" s="12">
        <f t="shared" si="314"/>
        <v>339432</v>
      </c>
      <c r="N4090" s="12">
        <f t="shared" si="312"/>
        <v>839477.6</v>
      </c>
    </row>
    <row r="4091" spans="1:14" ht="57" x14ac:dyDescent="0.2">
      <c r="A4091" s="25">
        <v>800797</v>
      </c>
      <c r="B4091" s="15" t="s">
        <v>4835</v>
      </c>
      <c r="C4091" s="15" t="s">
        <v>4944</v>
      </c>
      <c r="D4091" s="15" t="s">
        <v>4944</v>
      </c>
      <c r="E4091" s="15" t="s">
        <v>22</v>
      </c>
      <c r="F4091" s="13" t="s">
        <v>4968</v>
      </c>
      <c r="G4091" s="26"/>
      <c r="H4091" s="7">
        <v>2.06</v>
      </c>
      <c r="I4091" s="27">
        <v>0.68</v>
      </c>
      <c r="J4091" s="27">
        <v>1.38</v>
      </c>
      <c r="K4091" s="7">
        <v>0</v>
      </c>
      <c r="L4091" s="11">
        <f t="shared" si="313"/>
        <v>1077080</v>
      </c>
      <c r="M4091" s="12">
        <f t="shared" si="314"/>
        <v>339432</v>
      </c>
      <c r="N4091" s="12">
        <f t="shared" si="312"/>
        <v>839477.6</v>
      </c>
    </row>
    <row r="4092" spans="1:14" ht="57" x14ac:dyDescent="0.2">
      <c r="A4092" s="25">
        <v>800798</v>
      </c>
      <c r="B4092" s="15" t="s">
        <v>4835</v>
      </c>
      <c r="C4092" s="15" t="s">
        <v>4944</v>
      </c>
      <c r="D4092" s="15" t="s">
        <v>4944</v>
      </c>
      <c r="E4092" s="15" t="s">
        <v>22</v>
      </c>
      <c r="F4092" s="13" t="s">
        <v>4969</v>
      </c>
      <c r="G4092" s="26"/>
      <c r="H4092" s="7">
        <v>2.06</v>
      </c>
      <c r="I4092" s="27">
        <v>0.68</v>
      </c>
      <c r="J4092" s="27">
        <v>1.38</v>
      </c>
      <c r="K4092" s="7">
        <v>0</v>
      </c>
      <c r="L4092" s="11">
        <f t="shared" si="313"/>
        <v>1077080</v>
      </c>
      <c r="M4092" s="12">
        <f t="shared" si="314"/>
        <v>339432</v>
      </c>
      <c r="N4092" s="12">
        <f t="shared" si="312"/>
        <v>839477.6</v>
      </c>
    </row>
    <row r="4093" spans="1:14" ht="71.25" x14ac:dyDescent="0.2">
      <c r="A4093" s="25">
        <v>800799</v>
      </c>
      <c r="B4093" s="15" t="s">
        <v>4835</v>
      </c>
      <c r="C4093" s="15" t="s">
        <v>4944</v>
      </c>
      <c r="D4093" s="15" t="s">
        <v>4944</v>
      </c>
      <c r="E4093" s="15" t="s">
        <v>22</v>
      </c>
      <c r="F4093" s="13" t="s">
        <v>4970</v>
      </c>
      <c r="G4093" s="26"/>
      <c r="H4093" s="7">
        <v>2.06</v>
      </c>
      <c r="I4093" s="27">
        <v>0.68</v>
      </c>
      <c r="J4093" s="27">
        <v>1.38</v>
      </c>
      <c r="K4093" s="7">
        <v>0</v>
      </c>
      <c r="L4093" s="11">
        <f t="shared" si="313"/>
        <v>1077080</v>
      </c>
      <c r="M4093" s="12">
        <f t="shared" si="314"/>
        <v>339432</v>
      </c>
      <c r="N4093" s="12">
        <f t="shared" si="312"/>
        <v>839477.6</v>
      </c>
    </row>
    <row r="4094" spans="1:14" ht="42.75" x14ac:dyDescent="0.2">
      <c r="A4094" s="25">
        <v>800800</v>
      </c>
      <c r="B4094" s="15" t="s">
        <v>4835</v>
      </c>
      <c r="C4094" s="15" t="s">
        <v>4944</v>
      </c>
      <c r="D4094" s="15" t="s">
        <v>4944</v>
      </c>
      <c r="E4094" s="15" t="s">
        <v>22</v>
      </c>
      <c r="F4094" s="13" t="s">
        <v>4971</v>
      </c>
      <c r="G4094" s="26"/>
      <c r="H4094" s="7">
        <v>1.19</v>
      </c>
      <c r="I4094" s="27">
        <v>0.36</v>
      </c>
      <c r="J4094" s="27">
        <v>0.83</v>
      </c>
      <c r="K4094" s="7">
        <v>0</v>
      </c>
      <c r="L4094" s="11">
        <f t="shared" si="313"/>
        <v>634240</v>
      </c>
      <c r="M4094" s="12">
        <f t="shared" si="314"/>
        <v>197494</v>
      </c>
      <c r="N4094" s="12">
        <f t="shared" si="312"/>
        <v>495994.2</v>
      </c>
    </row>
    <row r="4095" spans="1:14" ht="57" x14ac:dyDescent="0.2">
      <c r="A4095" s="25">
        <v>800805</v>
      </c>
      <c r="B4095" s="15" t="s">
        <v>4835</v>
      </c>
      <c r="C4095" s="15" t="s">
        <v>4944</v>
      </c>
      <c r="D4095" s="15" t="s">
        <v>4944</v>
      </c>
      <c r="E4095" s="15" t="s">
        <v>22</v>
      </c>
      <c r="F4095" s="13" t="s">
        <v>4972</v>
      </c>
      <c r="G4095" s="26"/>
      <c r="H4095" s="7">
        <v>1.71</v>
      </c>
      <c r="I4095" s="27">
        <v>0.71</v>
      </c>
      <c r="J4095" s="27">
        <v>1</v>
      </c>
      <c r="K4095" s="7">
        <v>0</v>
      </c>
      <c r="L4095" s="11">
        <f t="shared" si="313"/>
        <v>840670</v>
      </c>
      <c r="M4095" s="12">
        <f t="shared" si="314"/>
        <v>275489</v>
      </c>
      <c r="N4095" s="12">
        <f t="shared" si="312"/>
        <v>647827.69999999995</v>
      </c>
    </row>
    <row r="4096" spans="1:14" ht="42.75" x14ac:dyDescent="0.2">
      <c r="A4096" s="25">
        <v>800810</v>
      </c>
      <c r="B4096" s="15" t="s">
        <v>4835</v>
      </c>
      <c r="C4096" s="15" t="s">
        <v>4944</v>
      </c>
      <c r="D4096" s="15" t="s">
        <v>4944</v>
      </c>
      <c r="E4096" s="15" t="s">
        <v>22</v>
      </c>
      <c r="F4096" s="13" t="s">
        <v>4973</v>
      </c>
      <c r="G4096" s="26"/>
      <c r="H4096" s="7">
        <v>0.35</v>
      </c>
      <c r="I4096" s="27">
        <v>0.11</v>
      </c>
      <c r="J4096" s="27">
        <v>0.24</v>
      </c>
      <c r="K4096" s="7">
        <v>0</v>
      </c>
      <c r="L4096" s="11">
        <f t="shared" si="313"/>
        <v>185030</v>
      </c>
      <c r="M4096" s="12">
        <f t="shared" si="314"/>
        <v>57909</v>
      </c>
      <c r="N4096" s="12">
        <f t="shared" si="312"/>
        <v>144493.70000000001</v>
      </c>
    </row>
    <row r="4097" spans="1:14" ht="42.75" x14ac:dyDescent="0.2">
      <c r="A4097" s="25">
        <v>800815</v>
      </c>
      <c r="B4097" s="15" t="s">
        <v>4835</v>
      </c>
      <c r="C4097" s="15" t="s">
        <v>4944</v>
      </c>
      <c r="D4097" s="15" t="s">
        <v>4944</v>
      </c>
      <c r="E4097" s="15" t="s">
        <v>22</v>
      </c>
      <c r="F4097" s="13" t="s">
        <v>4974</v>
      </c>
      <c r="G4097" s="26"/>
      <c r="H4097" s="7">
        <v>0.3</v>
      </c>
      <c r="I4097" s="27">
        <v>0.08</v>
      </c>
      <c r="J4097" s="27">
        <v>0.22</v>
      </c>
      <c r="K4097" s="7">
        <v>0</v>
      </c>
      <c r="L4097" s="11">
        <f t="shared" si="313"/>
        <v>163840</v>
      </c>
      <c r="M4097" s="12">
        <f t="shared" si="314"/>
        <v>50252</v>
      </c>
      <c r="N4097" s="12">
        <f t="shared" si="312"/>
        <v>128663.6</v>
      </c>
    </row>
    <row r="4098" spans="1:14" ht="42.75" x14ac:dyDescent="0.2">
      <c r="A4098" s="25">
        <v>800820</v>
      </c>
      <c r="B4098" s="15" t="s">
        <v>4835</v>
      </c>
      <c r="C4098" s="15" t="s">
        <v>4944</v>
      </c>
      <c r="D4098" s="15" t="s">
        <v>4944</v>
      </c>
      <c r="E4098" s="15" t="s">
        <v>22</v>
      </c>
      <c r="F4098" s="13" t="s">
        <v>4975</v>
      </c>
      <c r="G4098" s="26"/>
      <c r="H4098" s="7">
        <v>0.98</v>
      </c>
      <c r="I4098" s="27">
        <v>0.3</v>
      </c>
      <c r="J4098" s="27">
        <v>0.68</v>
      </c>
      <c r="K4098" s="7">
        <v>0</v>
      </c>
      <c r="L4098" s="11">
        <f t="shared" si="313"/>
        <v>521020.00000000006</v>
      </c>
      <c r="M4098" s="12">
        <f t="shared" si="314"/>
        <v>162490</v>
      </c>
      <c r="N4098" s="12">
        <f t="shared" si="312"/>
        <v>407277.00000000006</v>
      </c>
    </row>
    <row r="4099" spans="1:14" ht="42.75" x14ac:dyDescent="0.2">
      <c r="A4099" s="25">
        <v>800821</v>
      </c>
      <c r="B4099" s="15" t="s">
        <v>4835</v>
      </c>
      <c r="C4099" s="15" t="s">
        <v>4944</v>
      </c>
      <c r="D4099" s="15" t="s">
        <v>4944</v>
      </c>
      <c r="E4099" s="15" t="s">
        <v>22</v>
      </c>
      <c r="F4099" s="13" t="s">
        <v>4976</v>
      </c>
      <c r="G4099" s="26"/>
      <c r="H4099" s="7">
        <v>0.98</v>
      </c>
      <c r="I4099" s="27">
        <v>0.3</v>
      </c>
      <c r="J4099" s="27">
        <v>0.68</v>
      </c>
      <c r="K4099" s="7">
        <v>0</v>
      </c>
      <c r="L4099" s="11">
        <f t="shared" si="313"/>
        <v>521020.00000000006</v>
      </c>
      <c r="M4099" s="12">
        <f t="shared" si="314"/>
        <v>162490</v>
      </c>
      <c r="N4099" s="12">
        <f t="shared" si="312"/>
        <v>407277.00000000006</v>
      </c>
    </row>
    <row r="4100" spans="1:14" ht="42.75" x14ac:dyDescent="0.2">
      <c r="A4100" s="25">
        <v>800825</v>
      </c>
      <c r="B4100" s="15" t="s">
        <v>4835</v>
      </c>
      <c r="C4100" s="15" t="s">
        <v>4944</v>
      </c>
      <c r="D4100" s="15" t="s">
        <v>4944</v>
      </c>
      <c r="E4100" s="15" t="s">
        <v>22</v>
      </c>
      <c r="F4100" s="13" t="s">
        <v>4977</v>
      </c>
      <c r="G4100" s="26"/>
      <c r="H4100" s="7">
        <v>0.31</v>
      </c>
      <c r="I4100" s="27">
        <v>0.08</v>
      </c>
      <c r="J4100" s="27">
        <v>0.23</v>
      </c>
      <c r="K4100" s="7">
        <v>0</v>
      </c>
      <c r="L4100" s="11">
        <f t="shared" si="313"/>
        <v>170280</v>
      </c>
      <c r="M4100" s="12">
        <f t="shared" si="314"/>
        <v>52042</v>
      </c>
      <c r="N4100" s="12">
        <f t="shared" ref="N4100:N4163" si="315">L4100- ((M4100*70)/100)</f>
        <v>133850.6</v>
      </c>
    </row>
    <row r="4101" spans="1:14" ht="42.75" x14ac:dyDescent="0.2">
      <c r="A4101" s="25">
        <v>800830</v>
      </c>
      <c r="B4101" s="15" t="s">
        <v>4835</v>
      </c>
      <c r="C4101" s="15" t="s">
        <v>4944</v>
      </c>
      <c r="D4101" s="15" t="s">
        <v>4944</v>
      </c>
      <c r="E4101" s="15" t="s">
        <v>22</v>
      </c>
      <c r="F4101" s="13" t="s">
        <v>4978</v>
      </c>
      <c r="G4101" s="26"/>
      <c r="H4101" s="7">
        <v>0.46</v>
      </c>
      <c r="I4101" s="27">
        <v>0.19</v>
      </c>
      <c r="J4101" s="27">
        <v>0.27</v>
      </c>
      <c r="K4101" s="7">
        <v>0</v>
      </c>
      <c r="L4101" s="11">
        <f t="shared" si="313"/>
        <v>226510</v>
      </c>
      <c r="M4101" s="12">
        <f t="shared" si="314"/>
        <v>74151</v>
      </c>
      <c r="N4101" s="12">
        <f t="shared" si="315"/>
        <v>174604.3</v>
      </c>
    </row>
    <row r="4102" spans="1:14" ht="42.75" x14ac:dyDescent="0.2">
      <c r="A4102" s="25">
        <v>800835</v>
      </c>
      <c r="B4102" s="15" t="s">
        <v>4835</v>
      </c>
      <c r="C4102" s="15" t="s">
        <v>4944</v>
      </c>
      <c r="D4102" s="15" t="s">
        <v>4944</v>
      </c>
      <c r="E4102" s="15" t="s">
        <v>22</v>
      </c>
      <c r="F4102" s="13" t="s">
        <v>4979</v>
      </c>
      <c r="G4102" s="26"/>
      <c r="H4102" s="7">
        <v>0.37</v>
      </c>
      <c r="I4102" s="27">
        <v>0.1</v>
      </c>
      <c r="J4102" s="27">
        <v>0.27</v>
      </c>
      <c r="K4102" s="7">
        <v>0</v>
      </c>
      <c r="L4102" s="11">
        <f t="shared" si="313"/>
        <v>201580</v>
      </c>
      <c r="M4102" s="12">
        <f t="shared" si="314"/>
        <v>61920</v>
      </c>
      <c r="N4102" s="12">
        <f t="shared" si="315"/>
        <v>158236</v>
      </c>
    </row>
    <row r="4103" spans="1:14" ht="42.75" x14ac:dyDescent="0.2">
      <c r="A4103" s="25">
        <v>800840</v>
      </c>
      <c r="B4103" s="15" t="s">
        <v>4835</v>
      </c>
      <c r="C4103" s="15" t="s">
        <v>4944</v>
      </c>
      <c r="D4103" s="15" t="s">
        <v>4944</v>
      </c>
      <c r="E4103" s="15" t="s">
        <v>22</v>
      </c>
      <c r="F4103" s="13" t="s">
        <v>4980</v>
      </c>
      <c r="G4103" s="26"/>
      <c r="H4103" s="7">
        <v>2.4900000000000002</v>
      </c>
      <c r="I4103" s="27">
        <v>0.65</v>
      </c>
      <c r="J4103" s="27">
        <v>1.84</v>
      </c>
      <c r="K4103" s="7">
        <v>0</v>
      </c>
      <c r="L4103" s="11">
        <f t="shared" si="313"/>
        <v>1365010</v>
      </c>
      <c r="M4103" s="12">
        <f t="shared" si="314"/>
        <v>417695</v>
      </c>
      <c r="N4103" s="12">
        <f t="shared" si="315"/>
        <v>1072623.5</v>
      </c>
    </row>
    <row r="4104" spans="1:14" ht="42.75" x14ac:dyDescent="0.2">
      <c r="A4104" s="25">
        <v>800845</v>
      </c>
      <c r="B4104" s="15" t="s">
        <v>4835</v>
      </c>
      <c r="C4104" s="15" t="s">
        <v>4944</v>
      </c>
      <c r="D4104" s="15" t="s">
        <v>4944</v>
      </c>
      <c r="E4104" s="15" t="s">
        <v>22</v>
      </c>
      <c r="F4104" s="13" t="s">
        <v>4981</v>
      </c>
      <c r="G4104" s="26"/>
      <c r="H4104" s="7">
        <v>2.4</v>
      </c>
      <c r="I4104" s="27">
        <v>0.7</v>
      </c>
      <c r="J4104" s="27">
        <v>1.7</v>
      </c>
      <c r="K4104" s="7">
        <v>0</v>
      </c>
      <c r="L4104" s="11">
        <f t="shared" si="313"/>
        <v>1288700</v>
      </c>
      <c r="M4104" s="12">
        <f t="shared" si="314"/>
        <v>399430</v>
      </c>
      <c r="N4104" s="12">
        <f t="shared" si="315"/>
        <v>1009099</v>
      </c>
    </row>
    <row r="4105" spans="1:14" ht="42.75" x14ac:dyDescent="0.2">
      <c r="A4105" s="25">
        <v>800847</v>
      </c>
      <c r="B4105" s="15" t="s">
        <v>4835</v>
      </c>
      <c r="C4105" s="15" t="s">
        <v>4944</v>
      </c>
      <c r="D4105" s="15" t="s">
        <v>4944</v>
      </c>
      <c r="E4105" s="15" t="s">
        <v>22</v>
      </c>
      <c r="F4105" s="13" t="s">
        <v>4982</v>
      </c>
      <c r="G4105" s="26"/>
      <c r="H4105" s="7">
        <v>2.4</v>
      </c>
      <c r="I4105" s="27">
        <v>0.7</v>
      </c>
      <c r="J4105" s="27">
        <v>1.7</v>
      </c>
      <c r="K4105" s="7">
        <v>0</v>
      </c>
      <c r="L4105" s="11">
        <f t="shared" si="313"/>
        <v>1288700</v>
      </c>
      <c r="M4105" s="12">
        <f t="shared" si="314"/>
        <v>399430</v>
      </c>
      <c r="N4105" s="12">
        <f t="shared" si="315"/>
        <v>1009099</v>
      </c>
    </row>
    <row r="4106" spans="1:14" ht="42.75" x14ac:dyDescent="0.2">
      <c r="A4106" s="25">
        <v>800850</v>
      </c>
      <c r="B4106" s="15" t="s">
        <v>4835</v>
      </c>
      <c r="C4106" s="15" t="s">
        <v>4944</v>
      </c>
      <c r="D4106" s="15" t="s">
        <v>4944</v>
      </c>
      <c r="E4106" s="15" t="s">
        <v>22</v>
      </c>
      <c r="F4106" s="13" t="s">
        <v>4983</v>
      </c>
      <c r="G4106" s="26"/>
      <c r="H4106" s="7">
        <v>1.48</v>
      </c>
      <c r="I4106" s="27">
        <v>0.39</v>
      </c>
      <c r="J4106" s="27">
        <v>1.0900000000000001</v>
      </c>
      <c r="K4106" s="7">
        <v>0</v>
      </c>
      <c r="L4106" s="11">
        <f t="shared" si="313"/>
        <v>809990</v>
      </c>
      <c r="M4106" s="12">
        <f t="shared" si="314"/>
        <v>248111</v>
      </c>
      <c r="N4106" s="12">
        <f t="shared" si="315"/>
        <v>636312.30000000005</v>
      </c>
    </row>
    <row r="4107" spans="1:14" ht="42.75" x14ac:dyDescent="0.2">
      <c r="A4107" s="25">
        <v>800855</v>
      </c>
      <c r="B4107" s="15" t="s">
        <v>4835</v>
      </c>
      <c r="C4107" s="15" t="s">
        <v>4944</v>
      </c>
      <c r="D4107" s="15" t="s">
        <v>4944</v>
      </c>
      <c r="E4107" s="15" t="s">
        <v>22</v>
      </c>
      <c r="F4107" s="13" t="s">
        <v>4984</v>
      </c>
      <c r="G4107" s="26"/>
      <c r="H4107" s="7">
        <v>0.54</v>
      </c>
      <c r="I4107" s="27">
        <v>0.14000000000000001</v>
      </c>
      <c r="J4107" s="27">
        <v>0.4</v>
      </c>
      <c r="K4107" s="7">
        <v>0</v>
      </c>
      <c r="L4107" s="11">
        <f t="shared" ref="L4107:L4170" si="316">I4107*277000+J4107*644000</f>
        <v>296380</v>
      </c>
      <c r="M4107" s="12">
        <f t="shared" ref="M4107:M4170" si="317">(I4107*135900)+(J4107*179000)</f>
        <v>90626</v>
      </c>
      <c r="N4107" s="12">
        <f t="shared" si="315"/>
        <v>232941.8</v>
      </c>
    </row>
    <row r="4108" spans="1:14" ht="42.75" x14ac:dyDescent="0.2">
      <c r="A4108" s="25">
        <v>800860</v>
      </c>
      <c r="B4108" s="15" t="s">
        <v>4835</v>
      </c>
      <c r="C4108" s="15" t="s">
        <v>4944</v>
      </c>
      <c r="D4108" s="15" t="s">
        <v>4944</v>
      </c>
      <c r="E4108" s="15" t="s">
        <v>22</v>
      </c>
      <c r="F4108" s="13" t="s">
        <v>4985</v>
      </c>
      <c r="G4108" s="26"/>
      <c r="H4108" s="7">
        <v>0.95</v>
      </c>
      <c r="I4108" s="27">
        <v>0.25</v>
      </c>
      <c r="J4108" s="27">
        <v>0.7</v>
      </c>
      <c r="K4108" s="7">
        <v>0</v>
      </c>
      <c r="L4108" s="11">
        <f t="shared" si="316"/>
        <v>520050</v>
      </c>
      <c r="M4108" s="12">
        <f t="shared" si="317"/>
        <v>159275</v>
      </c>
      <c r="N4108" s="12">
        <f t="shared" si="315"/>
        <v>408557.5</v>
      </c>
    </row>
    <row r="4109" spans="1:14" ht="42.75" x14ac:dyDescent="0.2">
      <c r="A4109" s="25">
        <v>800865</v>
      </c>
      <c r="B4109" s="15" t="s">
        <v>4835</v>
      </c>
      <c r="C4109" s="15" t="s">
        <v>4944</v>
      </c>
      <c r="D4109" s="15" t="s">
        <v>4944</v>
      </c>
      <c r="E4109" s="15" t="s">
        <v>22</v>
      </c>
      <c r="F4109" s="13" t="s">
        <v>4986</v>
      </c>
      <c r="G4109" s="26"/>
      <c r="H4109" s="7">
        <v>1.32</v>
      </c>
      <c r="I4109" s="27">
        <v>0.68</v>
      </c>
      <c r="J4109" s="27">
        <v>0.64</v>
      </c>
      <c r="K4109" s="7">
        <v>0</v>
      </c>
      <c r="L4109" s="11">
        <f t="shared" si="316"/>
        <v>600520</v>
      </c>
      <c r="M4109" s="12">
        <f t="shared" si="317"/>
        <v>206972</v>
      </c>
      <c r="N4109" s="12">
        <f t="shared" si="315"/>
        <v>455639.6</v>
      </c>
    </row>
    <row r="4110" spans="1:14" ht="42.75" x14ac:dyDescent="0.2">
      <c r="A4110" s="25">
        <v>800870</v>
      </c>
      <c r="B4110" s="15" t="s">
        <v>4835</v>
      </c>
      <c r="C4110" s="15" t="s">
        <v>4944</v>
      </c>
      <c r="D4110" s="15" t="s">
        <v>4944</v>
      </c>
      <c r="E4110" s="15" t="s">
        <v>22</v>
      </c>
      <c r="F4110" s="13" t="s">
        <v>4987</v>
      </c>
      <c r="G4110" s="26"/>
      <c r="H4110" s="7">
        <v>0.92</v>
      </c>
      <c r="I4110" s="27">
        <v>0.24</v>
      </c>
      <c r="J4110" s="27">
        <v>0.68</v>
      </c>
      <c r="K4110" s="7">
        <v>0</v>
      </c>
      <c r="L4110" s="11">
        <f t="shared" si="316"/>
        <v>504400.00000000006</v>
      </c>
      <c r="M4110" s="12">
        <f t="shared" si="317"/>
        <v>154336</v>
      </c>
      <c r="N4110" s="12">
        <f t="shared" si="315"/>
        <v>396364.80000000005</v>
      </c>
    </row>
    <row r="4111" spans="1:14" ht="42.75" x14ac:dyDescent="0.2">
      <c r="A4111" s="25">
        <v>800871</v>
      </c>
      <c r="B4111" s="15" t="s">
        <v>4835</v>
      </c>
      <c r="C4111" s="15" t="s">
        <v>4944</v>
      </c>
      <c r="D4111" s="15" t="s">
        <v>4944</v>
      </c>
      <c r="E4111" s="15" t="s">
        <v>22</v>
      </c>
      <c r="F4111" s="13" t="s">
        <v>4988</v>
      </c>
      <c r="G4111" s="26"/>
      <c r="H4111" s="7">
        <v>0.92</v>
      </c>
      <c r="I4111" s="27">
        <v>0.24</v>
      </c>
      <c r="J4111" s="27">
        <v>0.68</v>
      </c>
      <c r="K4111" s="7">
        <v>0</v>
      </c>
      <c r="L4111" s="11">
        <f t="shared" si="316"/>
        <v>504400.00000000006</v>
      </c>
      <c r="M4111" s="12">
        <f t="shared" si="317"/>
        <v>154336</v>
      </c>
      <c r="N4111" s="12">
        <f t="shared" si="315"/>
        <v>396364.80000000005</v>
      </c>
    </row>
    <row r="4112" spans="1:14" ht="42.75" x14ac:dyDescent="0.2">
      <c r="A4112" s="25">
        <v>800872</v>
      </c>
      <c r="B4112" s="15" t="s">
        <v>4835</v>
      </c>
      <c r="C4112" s="15" t="s">
        <v>4944</v>
      </c>
      <c r="D4112" s="15" t="s">
        <v>4944</v>
      </c>
      <c r="E4112" s="15" t="s">
        <v>22</v>
      </c>
      <c r="F4112" s="13" t="s">
        <v>4989</v>
      </c>
      <c r="G4112" s="26"/>
      <c r="H4112" s="7">
        <v>0.92</v>
      </c>
      <c r="I4112" s="27">
        <v>0.24</v>
      </c>
      <c r="J4112" s="27">
        <v>0.68</v>
      </c>
      <c r="K4112" s="7">
        <v>0</v>
      </c>
      <c r="L4112" s="11">
        <f t="shared" si="316"/>
        <v>504400.00000000006</v>
      </c>
      <c r="M4112" s="12">
        <f t="shared" si="317"/>
        <v>154336</v>
      </c>
      <c r="N4112" s="12">
        <f t="shared" si="315"/>
        <v>396364.80000000005</v>
      </c>
    </row>
    <row r="4113" spans="1:14" ht="42.75" x14ac:dyDescent="0.2">
      <c r="A4113" s="25">
        <v>800873</v>
      </c>
      <c r="B4113" s="15" t="s">
        <v>4835</v>
      </c>
      <c r="C4113" s="15" t="s">
        <v>4944</v>
      </c>
      <c r="D4113" s="15" t="s">
        <v>4944</v>
      </c>
      <c r="E4113" s="15" t="s">
        <v>22</v>
      </c>
      <c r="F4113" s="13" t="s">
        <v>4990</v>
      </c>
      <c r="G4113" s="26"/>
      <c r="H4113" s="7">
        <v>0.92</v>
      </c>
      <c r="I4113" s="27">
        <v>0.24</v>
      </c>
      <c r="J4113" s="27">
        <v>0.68</v>
      </c>
      <c r="K4113" s="7">
        <v>0</v>
      </c>
      <c r="L4113" s="11">
        <f t="shared" si="316"/>
        <v>504400.00000000006</v>
      </c>
      <c r="M4113" s="12">
        <f t="shared" si="317"/>
        <v>154336</v>
      </c>
      <c r="N4113" s="12">
        <f t="shared" si="315"/>
        <v>396364.80000000005</v>
      </c>
    </row>
    <row r="4114" spans="1:14" ht="42.75" x14ac:dyDescent="0.2">
      <c r="A4114" s="25">
        <v>800875</v>
      </c>
      <c r="B4114" s="15" t="s">
        <v>4835</v>
      </c>
      <c r="C4114" s="15" t="s">
        <v>4944</v>
      </c>
      <c r="D4114" s="15" t="s">
        <v>4944</v>
      </c>
      <c r="E4114" s="15" t="s">
        <v>22</v>
      </c>
      <c r="F4114" s="13" t="s">
        <v>4991</v>
      </c>
      <c r="G4114" s="26"/>
      <c r="H4114" s="7">
        <v>1.88</v>
      </c>
      <c r="I4114" s="27">
        <v>0.49</v>
      </c>
      <c r="J4114" s="27">
        <v>1.39</v>
      </c>
      <c r="K4114" s="7">
        <v>0</v>
      </c>
      <c r="L4114" s="11">
        <f t="shared" si="316"/>
        <v>1030889.9999999999</v>
      </c>
      <c r="M4114" s="12">
        <f t="shared" si="317"/>
        <v>315401</v>
      </c>
      <c r="N4114" s="12">
        <f t="shared" si="315"/>
        <v>810109.29999999981</v>
      </c>
    </row>
    <row r="4115" spans="1:14" ht="42.75" x14ac:dyDescent="0.2">
      <c r="A4115" s="25">
        <v>800876</v>
      </c>
      <c r="B4115" s="15" t="s">
        <v>4835</v>
      </c>
      <c r="C4115" s="15" t="s">
        <v>4944</v>
      </c>
      <c r="D4115" s="15" t="s">
        <v>4944</v>
      </c>
      <c r="E4115" s="15" t="s">
        <v>22</v>
      </c>
      <c r="F4115" s="13" t="s">
        <v>4992</v>
      </c>
      <c r="G4115" s="26"/>
      <c r="H4115" s="7">
        <v>1.88</v>
      </c>
      <c r="I4115" s="27">
        <v>0.49</v>
      </c>
      <c r="J4115" s="27">
        <v>1.39</v>
      </c>
      <c r="K4115" s="7">
        <v>0</v>
      </c>
      <c r="L4115" s="11">
        <f t="shared" si="316"/>
        <v>1030889.9999999999</v>
      </c>
      <c r="M4115" s="12">
        <f t="shared" si="317"/>
        <v>315401</v>
      </c>
      <c r="N4115" s="12">
        <f t="shared" si="315"/>
        <v>810109.29999999981</v>
      </c>
    </row>
    <row r="4116" spans="1:14" ht="42.75" x14ac:dyDescent="0.2">
      <c r="A4116" s="25">
        <v>800880</v>
      </c>
      <c r="B4116" s="15" t="s">
        <v>4835</v>
      </c>
      <c r="C4116" s="15" t="s">
        <v>4944</v>
      </c>
      <c r="D4116" s="15" t="s">
        <v>4944</v>
      </c>
      <c r="E4116" s="15" t="s">
        <v>22</v>
      </c>
      <c r="F4116" s="13" t="s">
        <v>4993</v>
      </c>
      <c r="G4116" s="26"/>
      <c r="H4116" s="7">
        <v>0.71000000000000008</v>
      </c>
      <c r="I4116" s="27">
        <v>0.17</v>
      </c>
      <c r="J4116" s="27">
        <v>0.54</v>
      </c>
      <c r="K4116" s="7">
        <v>0</v>
      </c>
      <c r="L4116" s="11">
        <f t="shared" si="316"/>
        <v>394850</v>
      </c>
      <c r="M4116" s="12">
        <f t="shared" si="317"/>
        <v>119763</v>
      </c>
      <c r="N4116" s="12">
        <f t="shared" si="315"/>
        <v>311015.90000000002</v>
      </c>
    </row>
    <row r="4117" spans="1:14" ht="42.75" x14ac:dyDescent="0.2">
      <c r="A4117" s="25">
        <v>800885</v>
      </c>
      <c r="B4117" s="15" t="s">
        <v>4835</v>
      </c>
      <c r="C4117" s="15" t="s">
        <v>4944</v>
      </c>
      <c r="D4117" s="15" t="s">
        <v>4944</v>
      </c>
      <c r="E4117" s="15" t="s">
        <v>22</v>
      </c>
      <c r="F4117" s="13" t="s">
        <v>4994</v>
      </c>
      <c r="G4117" s="26"/>
      <c r="H4117" s="7">
        <v>0.71000000000000008</v>
      </c>
      <c r="I4117" s="27">
        <v>0.17</v>
      </c>
      <c r="J4117" s="27">
        <v>0.54</v>
      </c>
      <c r="K4117" s="7">
        <v>0</v>
      </c>
      <c r="L4117" s="11">
        <f t="shared" si="316"/>
        <v>394850</v>
      </c>
      <c r="M4117" s="12">
        <f t="shared" si="317"/>
        <v>119763</v>
      </c>
      <c r="N4117" s="12">
        <f t="shared" si="315"/>
        <v>311015.90000000002</v>
      </c>
    </row>
    <row r="4118" spans="1:14" ht="42.75" x14ac:dyDescent="0.2">
      <c r="A4118" s="25">
        <v>800890</v>
      </c>
      <c r="B4118" s="15" t="s">
        <v>4835</v>
      </c>
      <c r="C4118" s="15" t="s">
        <v>4944</v>
      </c>
      <c r="D4118" s="15" t="s">
        <v>4944</v>
      </c>
      <c r="E4118" s="15" t="s">
        <v>22</v>
      </c>
      <c r="F4118" s="13" t="s">
        <v>4995</v>
      </c>
      <c r="G4118" s="26"/>
      <c r="H4118" s="7">
        <v>0.26</v>
      </c>
      <c r="I4118" s="27">
        <v>0.06</v>
      </c>
      <c r="J4118" s="27">
        <v>0.2</v>
      </c>
      <c r="K4118" s="7">
        <v>0</v>
      </c>
      <c r="L4118" s="11">
        <f t="shared" si="316"/>
        <v>145420</v>
      </c>
      <c r="M4118" s="12">
        <f t="shared" si="317"/>
        <v>43954</v>
      </c>
      <c r="N4118" s="12">
        <f t="shared" si="315"/>
        <v>114652.2</v>
      </c>
    </row>
    <row r="4119" spans="1:14" ht="42.75" x14ac:dyDescent="0.2">
      <c r="A4119" s="25">
        <v>800895</v>
      </c>
      <c r="B4119" s="15" t="s">
        <v>4835</v>
      </c>
      <c r="C4119" s="15" t="s">
        <v>4944</v>
      </c>
      <c r="D4119" s="15" t="s">
        <v>4944</v>
      </c>
      <c r="E4119" s="15" t="s">
        <v>22</v>
      </c>
      <c r="F4119" s="13" t="s">
        <v>4996</v>
      </c>
      <c r="G4119" s="26"/>
      <c r="H4119" s="7">
        <v>0.23</v>
      </c>
      <c r="I4119" s="27">
        <v>0.06</v>
      </c>
      <c r="J4119" s="27">
        <v>0.17</v>
      </c>
      <c r="K4119" s="7">
        <v>0</v>
      </c>
      <c r="L4119" s="11">
        <f t="shared" si="316"/>
        <v>126100.00000000001</v>
      </c>
      <c r="M4119" s="12">
        <f t="shared" si="317"/>
        <v>38584</v>
      </c>
      <c r="N4119" s="12">
        <f t="shared" si="315"/>
        <v>99091.200000000012</v>
      </c>
    </row>
    <row r="4120" spans="1:14" ht="42.75" x14ac:dyDescent="0.2">
      <c r="A4120" s="25">
        <v>800900</v>
      </c>
      <c r="B4120" s="15" t="s">
        <v>4835</v>
      </c>
      <c r="C4120" s="15" t="s">
        <v>4944</v>
      </c>
      <c r="D4120" s="15" t="s">
        <v>4944</v>
      </c>
      <c r="E4120" s="15" t="s">
        <v>22</v>
      </c>
      <c r="F4120" s="13" t="s">
        <v>4997</v>
      </c>
      <c r="G4120" s="26"/>
      <c r="H4120" s="7">
        <v>0.44999999999999996</v>
      </c>
      <c r="I4120" s="27">
        <v>0.09</v>
      </c>
      <c r="J4120" s="27">
        <v>0.36</v>
      </c>
      <c r="K4120" s="7">
        <v>0</v>
      </c>
      <c r="L4120" s="11">
        <f t="shared" si="316"/>
        <v>256770</v>
      </c>
      <c r="M4120" s="12">
        <f t="shared" si="317"/>
        <v>76671</v>
      </c>
      <c r="N4120" s="12">
        <f t="shared" si="315"/>
        <v>203100.3</v>
      </c>
    </row>
    <row r="4121" spans="1:14" ht="42.75" x14ac:dyDescent="0.2">
      <c r="A4121" s="25">
        <v>800905</v>
      </c>
      <c r="B4121" s="15" t="s">
        <v>4835</v>
      </c>
      <c r="C4121" s="15" t="s">
        <v>4944</v>
      </c>
      <c r="D4121" s="15" t="s">
        <v>4944</v>
      </c>
      <c r="E4121" s="15" t="s">
        <v>22</v>
      </c>
      <c r="F4121" s="13" t="s">
        <v>4998</v>
      </c>
      <c r="G4121" s="26"/>
      <c r="H4121" s="7">
        <v>0.19</v>
      </c>
      <c r="I4121" s="27">
        <v>0.05</v>
      </c>
      <c r="J4121" s="27">
        <v>0.14000000000000001</v>
      </c>
      <c r="K4121" s="7">
        <v>0</v>
      </c>
      <c r="L4121" s="11">
        <f t="shared" si="316"/>
        <v>104010.00000000001</v>
      </c>
      <c r="M4121" s="12">
        <f t="shared" si="317"/>
        <v>31855.000000000004</v>
      </c>
      <c r="N4121" s="12">
        <f t="shared" si="315"/>
        <v>81711.500000000015</v>
      </c>
    </row>
    <row r="4122" spans="1:14" ht="42.75" x14ac:dyDescent="0.2">
      <c r="A4122" s="25">
        <v>800910</v>
      </c>
      <c r="B4122" s="15" t="s">
        <v>4835</v>
      </c>
      <c r="C4122" s="15" t="s">
        <v>4944</v>
      </c>
      <c r="D4122" s="15" t="s">
        <v>4944</v>
      </c>
      <c r="E4122" s="15" t="s">
        <v>22</v>
      </c>
      <c r="F4122" s="13" t="s">
        <v>4999</v>
      </c>
      <c r="G4122" s="26"/>
      <c r="H4122" s="7">
        <v>0.90999999999999992</v>
      </c>
      <c r="I4122" s="27">
        <v>0.43</v>
      </c>
      <c r="J4122" s="27">
        <v>0.48</v>
      </c>
      <c r="K4122" s="7">
        <v>0</v>
      </c>
      <c r="L4122" s="11">
        <f t="shared" si="316"/>
        <v>428230</v>
      </c>
      <c r="M4122" s="12">
        <f t="shared" si="317"/>
        <v>144357</v>
      </c>
      <c r="N4122" s="12">
        <f t="shared" si="315"/>
        <v>327180.09999999998</v>
      </c>
    </row>
    <row r="4123" spans="1:14" ht="42.75" x14ac:dyDescent="0.2">
      <c r="A4123" s="25">
        <v>800915</v>
      </c>
      <c r="B4123" s="15" t="s">
        <v>4835</v>
      </c>
      <c r="C4123" s="15" t="s">
        <v>4944</v>
      </c>
      <c r="D4123" s="15" t="s">
        <v>4944</v>
      </c>
      <c r="E4123" s="15" t="s">
        <v>22</v>
      </c>
      <c r="F4123" s="13" t="s">
        <v>5000</v>
      </c>
      <c r="G4123" s="26"/>
      <c r="H4123" s="7">
        <v>0.90999999999999992</v>
      </c>
      <c r="I4123" s="27">
        <v>0.43</v>
      </c>
      <c r="J4123" s="27">
        <v>0.48</v>
      </c>
      <c r="K4123" s="7">
        <v>0</v>
      </c>
      <c r="L4123" s="11">
        <f t="shared" si="316"/>
        <v>428230</v>
      </c>
      <c r="M4123" s="12">
        <f t="shared" si="317"/>
        <v>144357</v>
      </c>
      <c r="N4123" s="12">
        <f t="shared" si="315"/>
        <v>327180.09999999998</v>
      </c>
    </row>
    <row r="4124" spans="1:14" ht="42.75" x14ac:dyDescent="0.2">
      <c r="A4124" s="25">
        <v>800925</v>
      </c>
      <c r="B4124" s="15" t="s">
        <v>4835</v>
      </c>
      <c r="C4124" s="15" t="s">
        <v>4944</v>
      </c>
      <c r="D4124" s="15" t="s">
        <v>4944</v>
      </c>
      <c r="E4124" s="15" t="s">
        <v>22</v>
      </c>
      <c r="F4124" s="13" t="s">
        <v>5001</v>
      </c>
      <c r="G4124" s="26"/>
      <c r="H4124" s="7">
        <v>0.19</v>
      </c>
      <c r="I4124" s="27">
        <v>0.05</v>
      </c>
      <c r="J4124" s="27">
        <v>0.14000000000000001</v>
      </c>
      <c r="K4124" s="7">
        <v>0</v>
      </c>
      <c r="L4124" s="11">
        <f t="shared" si="316"/>
        <v>104010.00000000001</v>
      </c>
      <c r="M4124" s="12">
        <f t="shared" si="317"/>
        <v>31855.000000000004</v>
      </c>
      <c r="N4124" s="12">
        <f t="shared" si="315"/>
        <v>81711.500000000015</v>
      </c>
    </row>
    <row r="4125" spans="1:14" ht="42.75" x14ac:dyDescent="0.2">
      <c r="A4125" s="25">
        <v>800930</v>
      </c>
      <c r="B4125" s="15" t="s">
        <v>4835</v>
      </c>
      <c r="C4125" s="15" t="s">
        <v>4944</v>
      </c>
      <c r="D4125" s="15" t="s">
        <v>4944</v>
      </c>
      <c r="E4125" s="15" t="s">
        <v>22</v>
      </c>
      <c r="F4125" s="13" t="s">
        <v>5002</v>
      </c>
      <c r="G4125" s="26"/>
      <c r="H4125" s="7">
        <v>0.32</v>
      </c>
      <c r="I4125" s="27">
        <v>7.0000000000000007E-2</v>
      </c>
      <c r="J4125" s="27">
        <v>0.25</v>
      </c>
      <c r="K4125" s="7">
        <v>0</v>
      </c>
      <c r="L4125" s="11">
        <f t="shared" si="316"/>
        <v>180390</v>
      </c>
      <c r="M4125" s="12">
        <f t="shared" si="317"/>
        <v>54263</v>
      </c>
      <c r="N4125" s="12">
        <f t="shared" si="315"/>
        <v>142405.9</v>
      </c>
    </row>
    <row r="4126" spans="1:14" ht="57" x14ac:dyDescent="0.2">
      <c r="A4126" s="25">
        <v>800935</v>
      </c>
      <c r="B4126" s="15" t="s">
        <v>4835</v>
      </c>
      <c r="C4126" s="15" t="s">
        <v>4944</v>
      </c>
      <c r="D4126" s="15" t="s">
        <v>4944</v>
      </c>
      <c r="E4126" s="15" t="s">
        <v>22</v>
      </c>
      <c r="F4126" s="13" t="s">
        <v>5003</v>
      </c>
      <c r="G4126" s="26"/>
      <c r="H4126" s="7">
        <v>0.6</v>
      </c>
      <c r="I4126" s="27">
        <v>0.1</v>
      </c>
      <c r="J4126" s="27">
        <v>0.5</v>
      </c>
      <c r="K4126" s="7">
        <v>0</v>
      </c>
      <c r="L4126" s="11">
        <f t="shared" si="316"/>
        <v>349700</v>
      </c>
      <c r="M4126" s="12">
        <f t="shared" si="317"/>
        <v>103090</v>
      </c>
      <c r="N4126" s="12">
        <f t="shared" si="315"/>
        <v>277537</v>
      </c>
    </row>
    <row r="4127" spans="1:14" ht="42.75" x14ac:dyDescent="0.2">
      <c r="A4127" s="25">
        <v>800945</v>
      </c>
      <c r="B4127" s="15" t="s">
        <v>4835</v>
      </c>
      <c r="C4127" s="15" t="s">
        <v>4944</v>
      </c>
      <c r="D4127" s="15" t="s">
        <v>4944</v>
      </c>
      <c r="E4127" s="15" t="s">
        <v>22</v>
      </c>
      <c r="F4127" s="13" t="s">
        <v>5004</v>
      </c>
      <c r="G4127" s="26"/>
      <c r="H4127" s="7">
        <v>1.61</v>
      </c>
      <c r="I4127" s="27">
        <v>0.28000000000000003</v>
      </c>
      <c r="J4127" s="27">
        <v>1.33</v>
      </c>
      <c r="K4127" s="7">
        <v>0</v>
      </c>
      <c r="L4127" s="11">
        <f t="shared" si="316"/>
        <v>934080</v>
      </c>
      <c r="M4127" s="12">
        <f t="shared" si="317"/>
        <v>276122</v>
      </c>
      <c r="N4127" s="12">
        <f t="shared" si="315"/>
        <v>740794.6</v>
      </c>
    </row>
    <row r="4128" spans="1:14" ht="42.75" x14ac:dyDescent="0.2">
      <c r="A4128" s="25">
        <v>800950</v>
      </c>
      <c r="B4128" s="15" t="s">
        <v>4835</v>
      </c>
      <c r="C4128" s="15" t="s">
        <v>4944</v>
      </c>
      <c r="D4128" s="15" t="s">
        <v>4944</v>
      </c>
      <c r="E4128" s="15" t="s">
        <v>22</v>
      </c>
      <c r="F4128" s="13" t="s">
        <v>5005</v>
      </c>
      <c r="G4128" s="26"/>
      <c r="H4128" s="7">
        <v>1.6800000000000002</v>
      </c>
      <c r="I4128" s="27">
        <v>0.35</v>
      </c>
      <c r="J4128" s="27">
        <v>1.33</v>
      </c>
      <c r="K4128" s="7">
        <v>0</v>
      </c>
      <c r="L4128" s="11">
        <f t="shared" si="316"/>
        <v>953470</v>
      </c>
      <c r="M4128" s="12">
        <f t="shared" si="317"/>
        <v>285635</v>
      </c>
      <c r="N4128" s="12">
        <f t="shared" si="315"/>
        <v>753525.5</v>
      </c>
    </row>
    <row r="4129" spans="1:14" ht="42.75" x14ac:dyDescent="0.2">
      <c r="A4129" s="25">
        <v>800955</v>
      </c>
      <c r="B4129" s="15" t="s">
        <v>4835</v>
      </c>
      <c r="C4129" s="15" t="s">
        <v>4944</v>
      </c>
      <c r="D4129" s="15" t="s">
        <v>4944</v>
      </c>
      <c r="E4129" s="15" t="s">
        <v>22</v>
      </c>
      <c r="F4129" s="13" t="s">
        <v>5006</v>
      </c>
      <c r="G4129" s="26"/>
      <c r="H4129" s="7">
        <v>0.82000000000000006</v>
      </c>
      <c r="I4129" s="27">
        <v>0.17</v>
      </c>
      <c r="J4129" s="27">
        <v>0.65</v>
      </c>
      <c r="K4129" s="7">
        <v>0</v>
      </c>
      <c r="L4129" s="11">
        <f t="shared" si="316"/>
        <v>465690</v>
      </c>
      <c r="M4129" s="12">
        <f t="shared" si="317"/>
        <v>139453</v>
      </c>
      <c r="N4129" s="12">
        <f t="shared" si="315"/>
        <v>368072.9</v>
      </c>
    </row>
    <row r="4130" spans="1:14" ht="42.75" x14ac:dyDescent="0.2">
      <c r="A4130" s="25">
        <v>800960</v>
      </c>
      <c r="B4130" s="15" t="s">
        <v>4835</v>
      </c>
      <c r="C4130" s="15" t="s">
        <v>4944</v>
      </c>
      <c r="D4130" s="15" t="s">
        <v>4944</v>
      </c>
      <c r="E4130" s="15" t="s">
        <v>22</v>
      </c>
      <c r="F4130" s="13" t="s">
        <v>5007</v>
      </c>
      <c r="G4130" s="26"/>
      <c r="H4130" s="7">
        <v>0.19</v>
      </c>
      <c r="I4130" s="27">
        <v>0.05</v>
      </c>
      <c r="J4130" s="27">
        <v>0.14000000000000001</v>
      </c>
      <c r="K4130" s="7">
        <v>0</v>
      </c>
      <c r="L4130" s="11">
        <f t="shared" si="316"/>
        <v>104010.00000000001</v>
      </c>
      <c r="M4130" s="12">
        <f t="shared" si="317"/>
        <v>31855.000000000004</v>
      </c>
      <c r="N4130" s="12">
        <f t="shared" si="315"/>
        <v>81711.500000000015</v>
      </c>
    </row>
    <row r="4131" spans="1:14" ht="42.75" x14ac:dyDescent="0.2">
      <c r="A4131" s="25">
        <v>800965</v>
      </c>
      <c r="B4131" s="15" t="s">
        <v>4835</v>
      </c>
      <c r="C4131" s="15" t="s">
        <v>4944</v>
      </c>
      <c r="D4131" s="15" t="s">
        <v>4944</v>
      </c>
      <c r="E4131" s="15" t="s">
        <v>22</v>
      </c>
      <c r="F4131" s="13" t="s">
        <v>5008</v>
      </c>
      <c r="G4131" s="26"/>
      <c r="H4131" s="7">
        <v>0.15</v>
      </c>
      <c r="I4131" s="27">
        <v>0.06</v>
      </c>
      <c r="J4131" s="27">
        <v>0.09</v>
      </c>
      <c r="K4131" s="7">
        <v>0</v>
      </c>
      <c r="L4131" s="11">
        <f t="shared" si="316"/>
        <v>74580</v>
      </c>
      <c r="M4131" s="12">
        <f t="shared" si="317"/>
        <v>24264</v>
      </c>
      <c r="N4131" s="12">
        <f t="shared" si="315"/>
        <v>57595.199999999997</v>
      </c>
    </row>
    <row r="4132" spans="1:14" ht="42.75" x14ac:dyDescent="0.2">
      <c r="A4132" s="25">
        <v>800970</v>
      </c>
      <c r="B4132" s="15" t="s">
        <v>4835</v>
      </c>
      <c r="C4132" s="15" t="s">
        <v>4944</v>
      </c>
      <c r="D4132" s="15" t="s">
        <v>4944</v>
      </c>
      <c r="E4132" s="15" t="s">
        <v>22</v>
      </c>
      <c r="F4132" s="13" t="s">
        <v>5009</v>
      </c>
      <c r="G4132" s="26"/>
      <c r="H4132" s="7">
        <v>0.2</v>
      </c>
      <c r="I4132" s="27">
        <v>0.03</v>
      </c>
      <c r="J4132" s="27">
        <v>0.17</v>
      </c>
      <c r="K4132" s="7">
        <v>0</v>
      </c>
      <c r="L4132" s="11">
        <f t="shared" si="316"/>
        <v>117790.00000000001</v>
      </c>
      <c r="M4132" s="12">
        <f t="shared" si="317"/>
        <v>34507</v>
      </c>
      <c r="N4132" s="12">
        <f t="shared" si="315"/>
        <v>93635.1</v>
      </c>
    </row>
    <row r="4133" spans="1:14" ht="42.75" x14ac:dyDescent="0.2">
      <c r="A4133" s="25">
        <v>800975</v>
      </c>
      <c r="B4133" s="15" t="s">
        <v>4835</v>
      </c>
      <c r="C4133" s="15" t="s">
        <v>4944</v>
      </c>
      <c r="D4133" s="15" t="s">
        <v>4944</v>
      </c>
      <c r="E4133" s="15" t="s">
        <v>22</v>
      </c>
      <c r="F4133" s="13" t="s">
        <v>5010</v>
      </c>
      <c r="G4133" s="26"/>
      <c r="H4133" s="7">
        <v>0.15</v>
      </c>
      <c r="I4133" s="27">
        <v>0.06</v>
      </c>
      <c r="J4133" s="27">
        <v>0.09</v>
      </c>
      <c r="K4133" s="7">
        <v>0</v>
      </c>
      <c r="L4133" s="11">
        <f t="shared" si="316"/>
        <v>74580</v>
      </c>
      <c r="M4133" s="12">
        <f t="shared" si="317"/>
        <v>24264</v>
      </c>
      <c r="N4133" s="12">
        <f t="shared" si="315"/>
        <v>57595.199999999997</v>
      </c>
    </row>
    <row r="4134" spans="1:14" ht="42.75" x14ac:dyDescent="0.2">
      <c r="A4134" s="25">
        <v>800980</v>
      </c>
      <c r="B4134" s="15" t="s">
        <v>4835</v>
      </c>
      <c r="C4134" s="15" t="s">
        <v>4944</v>
      </c>
      <c r="D4134" s="15" t="s">
        <v>4944</v>
      </c>
      <c r="E4134" s="15" t="s">
        <v>22</v>
      </c>
      <c r="F4134" s="13" t="s">
        <v>5011</v>
      </c>
      <c r="G4134" s="26"/>
      <c r="H4134" s="7">
        <v>0.23</v>
      </c>
      <c r="I4134" s="27">
        <v>0.06</v>
      </c>
      <c r="J4134" s="27">
        <v>0.17</v>
      </c>
      <c r="K4134" s="7">
        <v>0</v>
      </c>
      <c r="L4134" s="11">
        <f t="shared" si="316"/>
        <v>126100.00000000001</v>
      </c>
      <c r="M4134" s="12">
        <f t="shared" si="317"/>
        <v>38584</v>
      </c>
      <c r="N4134" s="12">
        <f t="shared" si="315"/>
        <v>99091.200000000012</v>
      </c>
    </row>
    <row r="4135" spans="1:14" ht="42.75" x14ac:dyDescent="0.2">
      <c r="A4135" s="25">
        <v>800981</v>
      </c>
      <c r="B4135" s="15" t="s">
        <v>4835</v>
      </c>
      <c r="C4135" s="15" t="s">
        <v>4944</v>
      </c>
      <c r="D4135" s="15" t="s">
        <v>4944</v>
      </c>
      <c r="E4135" s="15" t="s">
        <v>22</v>
      </c>
      <c r="F4135" s="13" t="s">
        <v>5012</v>
      </c>
      <c r="G4135" s="26"/>
      <c r="H4135" s="7">
        <v>0.23</v>
      </c>
      <c r="I4135" s="27">
        <v>0.06</v>
      </c>
      <c r="J4135" s="27">
        <v>0.17</v>
      </c>
      <c r="K4135" s="7">
        <v>0</v>
      </c>
      <c r="L4135" s="11">
        <f t="shared" si="316"/>
        <v>126100.00000000001</v>
      </c>
      <c r="M4135" s="12">
        <f t="shared" si="317"/>
        <v>38584</v>
      </c>
      <c r="N4135" s="12">
        <f t="shared" si="315"/>
        <v>99091.200000000012</v>
      </c>
    </row>
    <row r="4136" spans="1:14" ht="42.75" x14ac:dyDescent="0.2">
      <c r="A4136" s="25">
        <v>800982</v>
      </c>
      <c r="B4136" s="15" t="s">
        <v>4835</v>
      </c>
      <c r="C4136" s="15" t="s">
        <v>4944</v>
      </c>
      <c r="D4136" s="15" t="s">
        <v>4944</v>
      </c>
      <c r="E4136" s="15" t="s">
        <v>22</v>
      </c>
      <c r="F4136" s="13" t="s">
        <v>5013</v>
      </c>
      <c r="G4136" s="26"/>
      <c r="H4136" s="7">
        <v>0.23</v>
      </c>
      <c r="I4136" s="27">
        <v>0.06</v>
      </c>
      <c r="J4136" s="27">
        <v>0.17</v>
      </c>
      <c r="K4136" s="7">
        <v>0</v>
      </c>
      <c r="L4136" s="11">
        <f t="shared" si="316"/>
        <v>126100.00000000001</v>
      </c>
      <c r="M4136" s="12">
        <f t="shared" si="317"/>
        <v>38584</v>
      </c>
      <c r="N4136" s="12">
        <f t="shared" si="315"/>
        <v>99091.200000000012</v>
      </c>
    </row>
    <row r="4137" spans="1:14" ht="42.75" x14ac:dyDescent="0.2">
      <c r="A4137" s="25">
        <v>800985</v>
      </c>
      <c r="B4137" s="15" t="s">
        <v>4835</v>
      </c>
      <c r="C4137" s="15" t="s">
        <v>4944</v>
      </c>
      <c r="D4137" s="15" t="s">
        <v>4944</v>
      </c>
      <c r="E4137" s="15" t="s">
        <v>22</v>
      </c>
      <c r="F4137" s="13" t="s">
        <v>5014</v>
      </c>
      <c r="G4137" s="26"/>
      <c r="H4137" s="7">
        <v>0.15</v>
      </c>
      <c r="I4137" s="27">
        <v>0.06</v>
      </c>
      <c r="J4137" s="27">
        <v>0.09</v>
      </c>
      <c r="K4137" s="7">
        <v>0</v>
      </c>
      <c r="L4137" s="11">
        <f t="shared" si="316"/>
        <v>74580</v>
      </c>
      <c r="M4137" s="12">
        <f t="shared" si="317"/>
        <v>24264</v>
      </c>
      <c r="N4137" s="12">
        <f t="shared" si="315"/>
        <v>57595.199999999997</v>
      </c>
    </row>
    <row r="4138" spans="1:14" ht="42.75" x14ac:dyDescent="0.2">
      <c r="A4138" s="25">
        <v>800990</v>
      </c>
      <c r="B4138" s="15" t="s">
        <v>4835</v>
      </c>
      <c r="C4138" s="15" t="s">
        <v>4944</v>
      </c>
      <c r="D4138" s="15" t="s">
        <v>4944</v>
      </c>
      <c r="E4138" s="15" t="s">
        <v>22</v>
      </c>
      <c r="F4138" s="13" t="s">
        <v>5015</v>
      </c>
      <c r="G4138" s="26"/>
      <c r="H4138" s="7">
        <v>0.24</v>
      </c>
      <c r="I4138" s="27">
        <v>0.05</v>
      </c>
      <c r="J4138" s="27">
        <v>0.19</v>
      </c>
      <c r="K4138" s="7">
        <v>0</v>
      </c>
      <c r="L4138" s="11">
        <f t="shared" si="316"/>
        <v>136210</v>
      </c>
      <c r="M4138" s="12">
        <f t="shared" si="317"/>
        <v>40805</v>
      </c>
      <c r="N4138" s="12">
        <f t="shared" si="315"/>
        <v>107646.5</v>
      </c>
    </row>
    <row r="4139" spans="1:14" ht="42.75" x14ac:dyDescent="0.2">
      <c r="A4139" s="25">
        <v>800995</v>
      </c>
      <c r="B4139" s="15" t="s">
        <v>4835</v>
      </c>
      <c r="C4139" s="15" t="s">
        <v>4944</v>
      </c>
      <c r="D4139" s="15" t="s">
        <v>4944</v>
      </c>
      <c r="E4139" s="15" t="s">
        <v>22</v>
      </c>
      <c r="F4139" s="13" t="s">
        <v>5016</v>
      </c>
      <c r="G4139" s="26"/>
      <c r="H4139" s="7">
        <v>0.44999999999999996</v>
      </c>
      <c r="I4139" s="27">
        <v>0.09</v>
      </c>
      <c r="J4139" s="27">
        <v>0.36</v>
      </c>
      <c r="K4139" s="7">
        <v>0</v>
      </c>
      <c r="L4139" s="12">
        <f t="shared" si="316"/>
        <v>256770</v>
      </c>
      <c r="M4139" s="12">
        <f t="shared" si="317"/>
        <v>76671</v>
      </c>
      <c r="N4139" s="12">
        <f t="shared" si="315"/>
        <v>203100.3</v>
      </c>
    </row>
    <row r="4140" spans="1:14" ht="42.75" x14ac:dyDescent="0.2">
      <c r="A4140" s="25">
        <v>800996</v>
      </c>
      <c r="B4140" s="15" t="s">
        <v>4835</v>
      </c>
      <c r="C4140" s="15" t="s">
        <v>4944</v>
      </c>
      <c r="D4140" s="15" t="s">
        <v>4944</v>
      </c>
      <c r="E4140" s="15" t="s">
        <v>22</v>
      </c>
      <c r="F4140" s="13" t="s">
        <v>5017</v>
      </c>
      <c r="G4140" s="26"/>
      <c r="H4140" s="7">
        <v>0.44999999999999996</v>
      </c>
      <c r="I4140" s="27">
        <v>0.09</v>
      </c>
      <c r="J4140" s="27">
        <v>0.36</v>
      </c>
      <c r="K4140" s="7">
        <v>0</v>
      </c>
      <c r="L4140" s="12">
        <f t="shared" si="316"/>
        <v>256770</v>
      </c>
      <c r="M4140" s="12">
        <f t="shared" si="317"/>
        <v>76671</v>
      </c>
      <c r="N4140" s="12">
        <f t="shared" si="315"/>
        <v>203100.3</v>
      </c>
    </row>
    <row r="4141" spans="1:14" ht="42.75" x14ac:dyDescent="0.2">
      <c r="A4141" s="25">
        <v>801000</v>
      </c>
      <c r="B4141" s="15" t="s">
        <v>4835</v>
      </c>
      <c r="C4141" s="15" t="s">
        <v>4944</v>
      </c>
      <c r="D4141" s="15" t="s">
        <v>4944</v>
      </c>
      <c r="E4141" s="15" t="s">
        <v>25</v>
      </c>
      <c r="F4141" s="13" t="s">
        <v>5018</v>
      </c>
      <c r="G4141" s="26"/>
      <c r="H4141" s="7">
        <v>1.42</v>
      </c>
      <c r="I4141" s="27">
        <v>0.37</v>
      </c>
      <c r="J4141" s="27">
        <v>1.05</v>
      </c>
      <c r="K4141" s="7">
        <v>0</v>
      </c>
      <c r="L4141" s="11">
        <f t="shared" si="316"/>
        <v>778690</v>
      </c>
      <c r="M4141" s="12">
        <f t="shared" si="317"/>
        <v>238233</v>
      </c>
      <c r="N4141" s="12">
        <f t="shared" si="315"/>
        <v>611926.9</v>
      </c>
    </row>
    <row r="4142" spans="1:14" ht="42.75" x14ac:dyDescent="0.2">
      <c r="A4142" s="25">
        <v>801001</v>
      </c>
      <c r="B4142" s="15" t="s">
        <v>4835</v>
      </c>
      <c r="C4142" s="15" t="s">
        <v>4944</v>
      </c>
      <c r="D4142" s="15" t="s">
        <v>4944</v>
      </c>
      <c r="E4142" s="15" t="s">
        <v>25</v>
      </c>
      <c r="F4142" s="13" t="s">
        <v>5019</v>
      </c>
      <c r="G4142" s="26"/>
      <c r="H4142" s="7">
        <v>1.42</v>
      </c>
      <c r="I4142" s="27">
        <v>0.37</v>
      </c>
      <c r="J4142" s="27">
        <v>1.05</v>
      </c>
      <c r="K4142" s="7">
        <v>0</v>
      </c>
      <c r="L4142" s="11">
        <f t="shared" si="316"/>
        <v>778690</v>
      </c>
      <c r="M4142" s="12">
        <f t="shared" si="317"/>
        <v>238233</v>
      </c>
      <c r="N4142" s="12">
        <f t="shared" si="315"/>
        <v>611926.9</v>
      </c>
    </row>
    <row r="4143" spans="1:14" ht="42.75" x14ac:dyDescent="0.2">
      <c r="A4143" s="25">
        <v>801005</v>
      </c>
      <c r="B4143" s="15" t="s">
        <v>4835</v>
      </c>
      <c r="C4143" s="15" t="s">
        <v>4944</v>
      </c>
      <c r="D4143" s="15" t="s">
        <v>4944</v>
      </c>
      <c r="E4143" s="15" t="s">
        <v>22</v>
      </c>
      <c r="F4143" s="13" t="s">
        <v>5020</v>
      </c>
      <c r="G4143" s="26"/>
      <c r="H4143" s="7">
        <v>1.47</v>
      </c>
      <c r="I4143" s="27">
        <v>0.65</v>
      </c>
      <c r="J4143" s="27">
        <v>0.82</v>
      </c>
      <c r="K4143" s="7">
        <v>0</v>
      </c>
      <c r="L4143" s="11">
        <f t="shared" si="316"/>
        <v>708130</v>
      </c>
      <c r="M4143" s="12">
        <f t="shared" si="317"/>
        <v>235115</v>
      </c>
      <c r="N4143" s="12">
        <f t="shared" si="315"/>
        <v>543549.5</v>
      </c>
    </row>
    <row r="4144" spans="1:14" ht="42.75" x14ac:dyDescent="0.2">
      <c r="A4144" s="25">
        <v>801010</v>
      </c>
      <c r="B4144" s="15" t="s">
        <v>4835</v>
      </c>
      <c r="C4144" s="15" t="s">
        <v>4944</v>
      </c>
      <c r="D4144" s="15" t="s">
        <v>4944</v>
      </c>
      <c r="E4144" s="15" t="s">
        <v>22</v>
      </c>
      <c r="F4144" s="13" t="s">
        <v>5021</v>
      </c>
      <c r="G4144" s="26"/>
      <c r="H4144" s="7">
        <v>0.87000000000000011</v>
      </c>
      <c r="I4144" s="27">
        <v>0.33</v>
      </c>
      <c r="J4144" s="27">
        <v>0.54</v>
      </c>
      <c r="K4144" s="7">
        <v>0</v>
      </c>
      <c r="L4144" s="11">
        <f t="shared" si="316"/>
        <v>439170</v>
      </c>
      <c r="M4144" s="12">
        <f t="shared" si="317"/>
        <v>141507</v>
      </c>
      <c r="N4144" s="12">
        <f t="shared" si="315"/>
        <v>340115.1</v>
      </c>
    </row>
    <row r="4145" spans="1:14" ht="42.75" x14ac:dyDescent="0.2">
      <c r="A4145" s="25">
        <v>801015</v>
      </c>
      <c r="B4145" s="15" t="s">
        <v>4835</v>
      </c>
      <c r="C4145" s="15" t="s">
        <v>4944</v>
      </c>
      <c r="D4145" s="15" t="s">
        <v>4944</v>
      </c>
      <c r="E4145" s="15" t="s">
        <v>22</v>
      </c>
      <c r="F4145" s="13" t="s">
        <v>5022</v>
      </c>
      <c r="G4145" s="26"/>
      <c r="H4145" s="7">
        <v>0.45</v>
      </c>
      <c r="I4145" s="27">
        <v>0.25</v>
      </c>
      <c r="J4145" s="27">
        <v>0.2</v>
      </c>
      <c r="K4145" s="7">
        <v>0</v>
      </c>
      <c r="L4145" s="11">
        <f t="shared" si="316"/>
        <v>198050</v>
      </c>
      <c r="M4145" s="12">
        <f t="shared" si="317"/>
        <v>69775</v>
      </c>
      <c r="N4145" s="12">
        <f t="shared" si="315"/>
        <v>149207.5</v>
      </c>
    </row>
    <row r="4146" spans="1:14" ht="42.75" x14ac:dyDescent="0.2">
      <c r="A4146" s="25">
        <v>801016</v>
      </c>
      <c r="B4146" s="15" t="s">
        <v>4835</v>
      </c>
      <c r="C4146" s="15" t="s">
        <v>4944</v>
      </c>
      <c r="D4146" s="15" t="s">
        <v>4944</v>
      </c>
      <c r="E4146" s="15" t="s">
        <v>22</v>
      </c>
      <c r="F4146" s="13" t="s">
        <v>5023</v>
      </c>
      <c r="G4146" s="26"/>
      <c r="H4146" s="7">
        <v>0.45</v>
      </c>
      <c r="I4146" s="27">
        <v>0.25</v>
      </c>
      <c r="J4146" s="27">
        <v>0.2</v>
      </c>
      <c r="K4146" s="7">
        <v>0</v>
      </c>
      <c r="L4146" s="11">
        <f t="shared" si="316"/>
        <v>198050</v>
      </c>
      <c r="M4146" s="12">
        <f t="shared" si="317"/>
        <v>69775</v>
      </c>
      <c r="N4146" s="12">
        <f t="shared" si="315"/>
        <v>149207.5</v>
      </c>
    </row>
    <row r="4147" spans="1:14" ht="42.75" x14ac:dyDescent="0.2">
      <c r="A4147" s="25">
        <v>801020</v>
      </c>
      <c r="B4147" s="15" t="s">
        <v>4835</v>
      </c>
      <c r="C4147" s="15" t="s">
        <v>4944</v>
      </c>
      <c r="D4147" s="15" t="s">
        <v>4944</v>
      </c>
      <c r="E4147" s="15" t="s">
        <v>22</v>
      </c>
      <c r="F4147" s="13" t="s">
        <v>5024</v>
      </c>
      <c r="G4147" s="26"/>
      <c r="H4147" s="7">
        <v>0.4</v>
      </c>
      <c r="I4147" s="27">
        <v>0.08</v>
      </c>
      <c r="J4147" s="27">
        <v>0.32</v>
      </c>
      <c r="K4147" s="7">
        <v>0</v>
      </c>
      <c r="L4147" s="11">
        <f t="shared" si="316"/>
        <v>228240</v>
      </c>
      <c r="M4147" s="12">
        <f t="shared" si="317"/>
        <v>68152</v>
      </c>
      <c r="N4147" s="12">
        <f t="shared" si="315"/>
        <v>180533.6</v>
      </c>
    </row>
    <row r="4148" spans="1:14" ht="42.75" x14ac:dyDescent="0.2">
      <c r="A4148" s="25">
        <v>801025</v>
      </c>
      <c r="B4148" s="15" t="s">
        <v>4835</v>
      </c>
      <c r="C4148" s="15" t="s">
        <v>4944</v>
      </c>
      <c r="D4148" s="15" t="s">
        <v>4944</v>
      </c>
      <c r="E4148" s="15" t="s">
        <v>22</v>
      </c>
      <c r="F4148" s="13" t="s">
        <v>5025</v>
      </c>
      <c r="G4148" s="26"/>
      <c r="H4148" s="7">
        <v>0.92999999999999994</v>
      </c>
      <c r="I4148" s="27">
        <v>0.24</v>
      </c>
      <c r="J4148" s="27">
        <v>0.69</v>
      </c>
      <c r="K4148" s="7">
        <v>0</v>
      </c>
      <c r="L4148" s="11">
        <f t="shared" si="316"/>
        <v>510839.99999999994</v>
      </c>
      <c r="M4148" s="12">
        <f t="shared" si="317"/>
        <v>156126</v>
      </c>
      <c r="N4148" s="12">
        <f t="shared" si="315"/>
        <v>401551.79999999993</v>
      </c>
    </row>
    <row r="4149" spans="1:14" ht="42.75" x14ac:dyDescent="0.2">
      <c r="A4149" s="25">
        <v>801026</v>
      </c>
      <c r="B4149" s="15" t="s">
        <v>4835</v>
      </c>
      <c r="C4149" s="15" t="s">
        <v>4944</v>
      </c>
      <c r="D4149" s="15" t="s">
        <v>4944</v>
      </c>
      <c r="E4149" s="15" t="s">
        <v>22</v>
      </c>
      <c r="F4149" s="13" t="s">
        <v>5026</v>
      </c>
      <c r="G4149" s="26"/>
      <c r="H4149" s="7">
        <v>0.92999999999999994</v>
      </c>
      <c r="I4149" s="27">
        <v>0.24</v>
      </c>
      <c r="J4149" s="27">
        <v>0.69</v>
      </c>
      <c r="K4149" s="7">
        <v>0</v>
      </c>
      <c r="L4149" s="11">
        <f t="shared" si="316"/>
        <v>510839.99999999994</v>
      </c>
      <c r="M4149" s="12">
        <f t="shared" si="317"/>
        <v>156126</v>
      </c>
      <c r="N4149" s="12">
        <f t="shared" si="315"/>
        <v>401551.79999999993</v>
      </c>
    </row>
    <row r="4150" spans="1:14" ht="42.75" x14ac:dyDescent="0.2">
      <c r="A4150" s="25">
        <v>801030</v>
      </c>
      <c r="B4150" s="15" t="s">
        <v>4835</v>
      </c>
      <c r="C4150" s="15" t="s">
        <v>4944</v>
      </c>
      <c r="D4150" s="15" t="s">
        <v>4944</v>
      </c>
      <c r="E4150" s="15" t="s">
        <v>22</v>
      </c>
      <c r="F4150" s="13" t="s">
        <v>5027</v>
      </c>
      <c r="G4150" s="26"/>
      <c r="H4150" s="7">
        <v>0.19</v>
      </c>
      <c r="I4150" s="27">
        <v>0.03</v>
      </c>
      <c r="J4150" s="27">
        <v>0.16</v>
      </c>
      <c r="K4150" s="7">
        <v>0</v>
      </c>
      <c r="L4150" s="11">
        <f t="shared" si="316"/>
        <v>111350</v>
      </c>
      <c r="M4150" s="12">
        <f t="shared" si="317"/>
        <v>32717</v>
      </c>
      <c r="N4150" s="12">
        <f t="shared" si="315"/>
        <v>88448.1</v>
      </c>
    </row>
    <row r="4151" spans="1:14" ht="42.75" x14ac:dyDescent="0.2">
      <c r="A4151" s="25">
        <v>801040</v>
      </c>
      <c r="B4151" s="15" t="s">
        <v>4835</v>
      </c>
      <c r="C4151" s="15" t="s">
        <v>4944</v>
      </c>
      <c r="D4151" s="15" t="s">
        <v>4944</v>
      </c>
      <c r="E4151" s="15" t="s">
        <v>22</v>
      </c>
      <c r="F4151" s="13" t="s">
        <v>5028</v>
      </c>
      <c r="G4151" s="26"/>
      <c r="H4151" s="7">
        <v>0.80999999999999994</v>
      </c>
      <c r="I4151" s="27">
        <v>0.21</v>
      </c>
      <c r="J4151" s="27">
        <v>0.6</v>
      </c>
      <c r="K4151" s="7">
        <v>0</v>
      </c>
      <c r="L4151" s="11">
        <f t="shared" si="316"/>
        <v>444570</v>
      </c>
      <c r="M4151" s="12">
        <f t="shared" si="317"/>
        <v>135939</v>
      </c>
      <c r="N4151" s="12">
        <f t="shared" si="315"/>
        <v>349412.7</v>
      </c>
    </row>
    <row r="4152" spans="1:14" ht="42.75" x14ac:dyDescent="0.2">
      <c r="A4152" s="25">
        <v>801045</v>
      </c>
      <c r="B4152" s="15" t="s">
        <v>4835</v>
      </c>
      <c r="C4152" s="15" t="s">
        <v>4944</v>
      </c>
      <c r="D4152" s="15" t="s">
        <v>4944</v>
      </c>
      <c r="E4152" s="15" t="s">
        <v>22</v>
      </c>
      <c r="F4152" s="13" t="s">
        <v>5029</v>
      </c>
      <c r="G4152" s="26"/>
      <c r="H4152" s="7">
        <v>1.4300000000000002</v>
      </c>
      <c r="I4152" s="27">
        <v>0.79</v>
      </c>
      <c r="J4152" s="27">
        <v>0.64</v>
      </c>
      <c r="K4152" s="7">
        <v>0</v>
      </c>
      <c r="L4152" s="11">
        <f t="shared" si="316"/>
        <v>630990</v>
      </c>
      <c r="M4152" s="12">
        <f t="shared" si="317"/>
        <v>221921</v>
      </c>
      <c r="N4152" s="12">
        <f t="shared" si="315"/>
        <v>475645.3</v>
      </c>
    </row>
    <row r="4153" spans="1:14" ht="42.75" x14ac:dyDescent="0.2">
      <c r="A4153" s="25">
        <v>801050</v>
      </c>
      <c r="B4153" s="15" t="s">
        <v>4835</v>
      </c>
      <c r="C4153" s="15" t="s">
        <v>4944</v>
      </c>
      <c r="D4153" s="15" t="s">
        <v>4944</v>
      </c>
      <c r="E4153" s="15" t="s">
        <v>22</v>
      </c>
      <c r="F4153" s="13" t="s">
        <v>5030</v>
      </c>
      <c r="G4153" s="26"/>
      <c r="H4153" s="7">
        <v>1.96</v>
      </c>
      <c r="I4153" s="27">
        <v>0.47</v>
      </c>
      <c r="J4153" s="27">
        <v>1.49</v>
      </c>
      <c r="K4153" s="7">
        <v>0</v>
      </c>
      <c r="L4153" s="11">
        <f t="shared" si="316"/>
        <v>1089750</v>
      </c>
      <c r="M4153" s="12">
        <f t="shared" si="317"/>
        <v>330583</v>
      </c>
      <c r="N4153" s="12">
        <f t="shared" si="315"/>
        <v>858341.9</v>
      </c>
    </row>
    <row r="4154" spans="1:14" ht="42.75" x14ac:dyDescent="0.2">
      <c r="A4154" s="25">
        <v>801051</v>
      </c>
      <c r="B4154" s="15" t="s">
        <v>4835</v>
      </c>
      <c r="C4154" s="15" t="s">
        <v>4944</v>
      </c>
      <c r="D4154" s="15" t="s">
        <v>4944</v>
      </c>
      <c r="E4154" s="15" t="s">
        <v>22</v>
      </c>
      <c r="F4154" s="13" t="s">
        <v>5031</v>
      </c>
      <c r="G4154" s="26"/>
      <c r="H4154" s="7">
        <v>1.96</v>
      </c>
      <c r="I4154" s="27">
        <v>0.47</v>
      </c>
      <c r="J4154" s="27">
        <v>1.49</v>
      </c>
      <c r="K4154" s="7">
        <v>0</v>
      </c>
      <c r="L4154" s="11">
        <f t="shared" si="316"/>
        <v>1089750</v>
      </c>
      <c r="M4154" s="12">
        <f t="shared" si="317"/>
        <v>330583</v>
      </c>
      <c r="N4154" s="12">
        <f t="shared" si="315"/>
        <v>858341.9</v>
      </c>
    </row>
    <row r="4155" spans="1:14" ht="42.75" x14ac:dyDescent="0.2">
      <c r="A4155" s="25">
        <v>801055</v>
      </c>
      <c r="B4155" s="15" t="s">
        <v>4835</v>
      </c>
      <c r="C4155" s="15" t="s">
        <v>4944</v>
      </c>
      <c r="D4155" s="15" t="s">
        <v>4944</v>
      </c>
      <c r="E4155" s="15" t="s">
        <v>22</v>
      </c>
      <c r="F4155" s="13" t="s">
        <v>5032</v>
      </c>
      <c r="G4155" s="26"/>
      <c r="H4155" s="7">
        <v>0.19</v>
      </c>
      <c r="I4155" s="27">
        <v>0.05</v>
      </c>
      <c r="J4155" s="27">
        <v>0.14000000000000001</v>
      </c>
      <c r="K4155" s="7">
        <v>0</v>
      </c>
      <c r="L4155" s="11">
        <f t="shared" si="316"/>
        <v>104010.00000000001</v>
      </c>
      <c r="M4155" s="12">
        <f t="shared" si="317"/>
        <v>31855.000000000004</v>
      </c>
      <c r="N4155" s="12">
        <f t="shared" si="315"/>
        <v>81711.500000000015</v>
      </c>
    </row>
    <row r="4156" spans="1:14" ht="42.75" x14ac:dyDescent="0.2">
      <c r="A4156" s="25">
        <v>801056</v>
      </c>
      <c r="B4156" s="15" t="s">
        <v>4835</v>
      </c>
      <c r="C4156" s="15" t="s">
        <v>4944</v>
      </c>
      <c r="D4156" s="15" t="s">
        <v>4944</v>
      </c>
      <c r="E4156" s="15" t="s">
        <v>22</v>
      </c>
      <c r="F4156" s="13" t="s">
        <v>5033</v>
      </c>
      <c r="G4156" s="26"/>
      <c r="H4156" s="7">
        <v>0.19</v>
      </c>
      <c r="I4156" s="27">
        <v>0.05</v>
      </c>
      <c r="J4156" s="27">
        <v>0.14000000000000001</v>
      </c>
      <c r="K4156" s="7">
        <v>0</v>
      </c>
      <c r="L4156" s="11">
        <f t="shared" si="316"/>
        <v>104010.00000000001</v>
      </c>
      <c r="M4156" s="12">
        <f t="shared" si="317"/>
        <v>31855.000000000004</v>
      </c>
      <c r="N4156" s="12">
        <f t="shared" si="315"/>
        <v>81711.500000000015</v>
      </c>
    </row>
    <row r="4157" spans="1:14" ht="42.75" x14ac:dyDescent="0.2">
      <c r="A4157" s="25">
        <v>801060</v>
      </c>
      <c r="B4157" s="15" t="s">
        <v>4835</v>
      </c>
      <c r="C4157" s="15" t="s">
        <v>4944</v>
      </c>
      <c r="D4157" s="15" t="s">
        <v>4944</v>
      </c>
      <c r="E4157" s="15" t="s">
        <v>22</v>
      </c>
      <c r="F4157" s="13" t="s">
        <v>5034</v>
      </c>
      <c r="G4157" s="26"/>
      <c r="H4157" s="7">
        <v>0.56999999999999995</v>
      </c>
      <c r="I4157" s="27">
        <v>0.15</v>
      </c>
      <c r="J4157" s="27">
        <v>0.42</v>
      </c>
      <c r="K4157" s="7">
        <v>0</v>
      </c>
      <c r="L4157" s="11">
        <f t="shared" si="316"/>
        <v>312030</v>
      </c>
      <c r="M4157" s="12">
        <f t="shared" si="317"/>
        <v>95565</v>
      </c>
      <c r="N4157" s="12">
        <f t="shared" si="315"/>
        <v>245134.5</v>
      </c>
    </row>
    <row r="4158" spans="1:14" ht="42.75" x14ac:dyDescent="0.2">
      <c r="A4158" s="25">
        <v>801065</v>
      </c>
      <c r="B4158" s="15" t="s">
        <v>4835</v>
      </c>
      <c r="C4158" s="15" t="s">
        <v>4944</v>
      </c>
      <c r="D4158" s="15" t="s">
        <v>4944</v>
      </c>
      <c r="E4158" s="15" t="s">
        <v>22</v>
      </c>
      <c r="F4158" s="13" t="s">
        <v>5035</v>
      </c>
      <c r="G4158" s="26"/>
      <c r="H4158" s="7">
        <v>0.6</v>
      </c>
      <c r="I4158" s="27">
        <v>0.16</v>
      </c>
      <c r="J4158" s="27">
        <v>0.44</v>
      </c>
      <c r="K4158" s="7">
        <v>0</v>
      </c>
      <c r="L4158" s="11">
        <f t="shared" si="316"/>
        <v>327680</v>
      </c>
      <c r="M4158" s="12">
        <f t="shared" si="317"/>
        <v>100504</v>
      </c>
      <c r="N4158" s="12">
        <f t="shared" si="315"/>
        <v>257327.2</v>
      </c>
    </row>
    <row r="4159" spans="1:14" ht="42.75" x14ac:dyDescent="0.2">
      <c r="A4159" s="25">
        <v>801070</v>
      </c>
      <c r="B4159" s="15" t="s">
        <v>4835</v>
      </c>
      <c r="C4159" s="15" t="s">
        <v>4944</v>
      </c>
      <c r="D4159" s="15" t="s">
        <v>4944</v>
      </c>
      <c r="E4159" s="15" t="s">
        <v>22</v>
      </c>
      <c r="F4159" s="13" t="s">
        <v>5036</v>
      </c>
      <c r="G4159" s="26"/>
      <c r="H4159" s="7">
        <v>0.28000000000000003</v>
      </c>
      <c r="I4159" s="27">
        <v>0.06</v>
      </c>
      <c r="J4159" s="27">
        <v>0.22</v>
      </c>
      <c r="K4159" s="7">
        <v>0</v>
      </c>
      <c r="L4159" s="11">
        <f t="shared" si="316"/>
        <v>158300</v>
      </c>
      <c r="M4159" s="12">
        <f t="shared" si="317"/>
        <v>47534</v>
      </c>
      <c r="N4159" s="12">
        <f t="shared" si="315"/>
        <v>125026.2</v>
      </c>
    </row>
    <row r="4160" spans="1:14" ht="42.75" x14ac:dyDescent="0.2">
      <c r="A4160" s="25">
        <v>801075</v>
      </c>
      <c r="B4160" s="15" t="s">
        <v>4835</v>
      </c>
      <c r="C4160" s="15" t="s">
        <v>4944</v>
      </c>
      <c r="D4160" s="15" t="s">
        <v>4944</v>
      </c>
      <c r="E4160" s="15" t="s">
        <v>22</v>
      </c>
      <c r="F4160" s="13" t="s">
        <v>5037</v>
      </c>
      <c r="G4160" s="26"/>
      <c r="H4160" s="7">
        <v>2.1800000000000002</v>
      </c>
      <c r="I4160" s="27">
        <v>0.38</v>
      </c>
      <c r="J4160" s="27">
        <v>1.8</v>
      </c>
      <c r="K4160" s="7">
        <v>0</v>
      </c>
      <c r="L4160" s="11">
        <f t="shared" si="316"/>
        <v>1264460</v>
      </c>
      <c r="M4160" s="12">
        <f t="shared" si="317"/>
        <v>373842</v>
      </c>
      <c r="N4160" s="12">
        <f t="shared" si="315"/>
        <v>1002770.6</v>
      </c>
    </row>
    <row r="4161" spans="1:14" ht="57" x14ac:dyDescent="0.2">
      <c r="A4161" s="25">
        <v>801080</v>
      </c>
      <c r="B4161" s="15" t="s">
        <v>4835</v>
      </c>
      <c r="C4161" s="15" t="s">
        <v>4944</v>
      </c>
      <c r="D4161" s="15" t="s">
        <v>4944</v>
      </c>
      <c r="E4161" s="15" t="s">
        <v>22</v>
      </c>
      <c r="F4161" s="13" t="s">
        <v>5038</v>
      </c>
      <c r="G4161" s="26"/>
      <c r="H4161" s="7">
        <v>1.28</v>
      </c>
      <c r="I4161" s="27">
        <v>0.49</v>
      </c>
      <c r="J4161" s="27">
        <v>0.79</v>
      </c>
      <c r="K4161" s="7">
        <v>0</v>
      </c>
      <c r="L4161" s="11">
        <f t="shared" si="316"/>
        <v>644490</v>
      </c>
      <c r="M4161" s="12">
        <f t="shared" si="317"/>
        <v>208001</v>
      </c>
      <c r="N4161" s="12">
        <f t="shared" si="315"/>
        <v>498889.3</v>
      </c>
    </row>
    <row r="4162" spans="1:14" ht="99.75" x14ac:dyDescent="0.2">
      <c r="A4162" s="25">
        <v>801082</v>
      </c>
      <c r="B4162" s="15" t="s">
        <v>4835</v>
      </c>
      <c r="C4162" s="15" t="s">
        <v>4944</v>
      </c>
      <c r="D4162" s="15" t="s">
        <v>4944</v>
      </c>
      <c r="E4162" s="15" t="s">
        <v>22</v>
      </c>
      <c r="F4162" s="13" t="s">
        <v>5039</v>
      </c>
      <c r="G4162" s="26"/>
      <c r="H4162" s="7">
        <v>2.5</v>
      </c>
      <c r="I4162" s="27">
        <v>1</v>
      </c>
      <c r="J4162" s="27">
        <v>1.5</v>
      </c>
      <c r="K4162" s="7">
        <v>0</v>
      </c>
      <c r="L4162" s="11">
        <f t="shared" si="316"/>
        <v>1243000</v>
      </c>
      <c r="M4162" s="12">
        <f t="shared" si="317"/>
        <v>404400</v>
      </c>
      <c r="N4162" s="12">
        <f t="shared" si="315"/>
        <v>959920</v>
      </c>
    </row>
    <row r="4163" spans="1:14" ht="42.75" x14ac:dyDescent="0.2">
      <c r="A4163" s="25">
        <v>801085</v>
      </c>
      <c r="B4163" s="15" t="s">
        <v>4835</v>
      </c>
      <c r="C4163" s="15" t="s">
        <v>4944</v>
      </c>
      <c r="D4163" s="15" t="s">
        <v>4944</v>
      </c>
      <c r="E4163" s="15" t="s">
        <v>22</v>
      </c>
      <c r="F4163" s="13" t="s">
        <v>5040</v>
      </c>
      <c r="G4163" s="26"/>
      <c r="H4163" s="7">
        <v>0.28000000000000003</v>
      </c>
      <c r="I4163" s="27">
        <v>0.06</v>
      </c>
      <c r="J4163" s="27">
        <v>0.22</v>
      </c>
      <c r="K4163" s="7">
        <v>0</v>
      </c>
      <c r="L4163" s="11">
        <f t="shared" si="316"/>
        <v>158300</v>
      </c>
      <c r="M4163" s="12">
        <f t="shared" si="317"/>
        <v>47534</v>
      </c>
      <c r="N4163" s="12">
        <f t="shared" si="315"/>
        <v>125026.2</v>
      </c>
    </row>
    <row r="4164" spans="1:14" ht="42.75" x14ac:dyDescent="0.2">
      <c r="A4164" s="25">
        <v>801090</v>
      </c>
      <c r="B4164" s="15" t="s">
        <v>4835</v>
      </c>
      <c r="C4164" s="15" t="s">
        <v>4944</v>
      </c>
      <c r="D4164" s="15" t="s">
        <v>4944</v>
      </c>
      <c r="E4164" s="15" t="s">
        <v>22</v>
      </c>
      <c r="F4164" s="13" t="s">
        <v>5041</v>
      </c>
      <c r="G4164" s="26"/>
      <c r="H4164" s="7">
        <v>0.23</v>
      </c>
      <c r="I4164" s="27">
        <v>0.06</v>
      </c>
      <c r="J4164" s="27">
        <v>0.17</v>
      </c>
      <c r="K4164" s="7">
        <v>0</v>
      </c>
      <c r="L4164" s="11">
        <f t="shared" si="316"/>
        <v>126100.00000000001</v>
      </c>
      <c r="M4164" s="12">
        <f t="shared" si="317"/>
        <v>38584</v>
      </c>
      <c r="N4164" s="12">
        <f t="shared" ref="N4164:N4227" si="318">L4164- ((M4164*70)/100)</f>
        <v>99091.200000000012</v>
      </c>
    </row>
    <row r="4165" spans="1:14" ht="42.75" x14ac:dyDescent="0.2">
      <c r="A4165" s="25">
        <v>801095</v>
      </c>
      <c r="B4165" s="15" t="s">
        <v>4835</v>
      </c>
      <c r="C4165" s="15" t="s">
        <v>4944</v>
      </c>
      <c r="D4165" s="15" t="s">
        <v>4944</v>
      </c>
      <c r="E4165" s="15" t="s">
        <v>22</v>
      </c>
      <c r="F4165" s="13" t="s">
        <v>5042</v>
      </c>
      <c r="G4165" s="26"/>
      <c r="H4165" s="7">
        <v>0.15</v>
      </c>
      <c r="I4165" s="27">
        <v>0.04</v>
      </c>
      <c r="J4165" s="27">
        <v>0.11</v>
      </c>
      <c r="K4165" s="7">
        <v>0</v>
      </c>
      <c r="L4165" s="11">
        <f t="shared" si="316"/>
        <v>81920</v>
      </c>
      <c r="M4165" s="12">
        <f t="shared" si="317"/>
        <v>25126</v>
      </c>
      <c r="N4165" s="12">
        <f t="shared" si="318"/>
        <v>64331.8</v>
      </c>
    </row>
    <row r="4166" spans="1:14" ht="42.75" x14ac:dyDescent="0.2">
      <c r="A4166" s="25">
        <v>801100</v>
      </c>
      <c r="B4166" s="15" t="s">
        <v>4835</v>
      </c>
      <c r="C4166" s="15" t="s">
        <v>4944</v>
      </c>
      <c r="D4166" s="15" t="s">
        <v>4944</v>
      </c>
      <c r="E4166" s="15" t="s">
        <v>22</v>
      </c>
      <c r="F4166" s="13" t="s">
        <v>5043</v>
      </c>
      <c r="G4166" s="26"/>
      <c r="H4166" s="7">
        <v>0.35</v>
      </c>
      <c r="I4166" s="27">
        <v>0.09</v>
      </c>
      <c r="J4166" s="27">
        <v>0.26</v>
      </c>
      <c r="K4166" s="7">
        <v>0</v>
      </c>
      <c r="L4166" s="11">
        <f t="shared" si="316"/>
        <v>192370</v>
      </c>
      <c r="M4166" s="12">
        <f t="shared" si="317"/>
        <v>58771</v>
      </c>
      <c r="N4166" s="12">
        <f t="shared" si="318"/>
        <v>151230.29999999999</v>
      </c>
    </row>
    <row r="4167" spans="1:14" ht="42.75" x14ac:dyDescent="0.2">
      <c r="A4167" s="25">
        <v>801105</v>
      </c>
      <c r="B4167" s="15" t="s">
        <v>4835</v>
      </c>
      <c r="C4167" s="15" t="s">
        <v>4944</v>
      </c>
      <c r="D4167" s="15" t="s">
        <v>4944</v>
      </c>
      <c r="E4167" s="15" t="s">
        <v>22</v>
      </c>
      <c r="F4167" s="13" t="s">
        <v>5044</v>
      </c>
      <c r="G4167" s="26"/>
      <c r="H4167" s="7">
        <v>0.22000000000000003</v>
      </c>
      <c r="I4167" s="27">
        <v>0.05</v>
      </c>
      <c r="J4167" s="27">
        <v>0.17</v>
      </c>
      <c r="K4167" s="7">
        <v>0</v>
      </c>
      <c r="L4167" s="11">
        <f t="shared" si="316"/>
        <v>123330.00000000001</v>
      </c>
      <c r="M4167" s="12">
        <f t="shared" si="317"/>
        <v>37225</v>
      </c>
      <c r="N4167" s="12">
        <f t="shared" si="318"/>
        <v>97272.500000000015</v>
      </c>
    </row>
    <row r="4168" spans="1:14" ht="42.75" x14ac:dyDescent="0.2">
      <c r="A4168" s="25">
        <v>801110</v>
      </c>
      <c r="B4168" s="15" t="s">
        <v>4835</v>
      </c>
      <c r="C4168" s="15" t="s">
        <v>4944</v>
      </c>
      <c r="D4168" s="15" t="s">
        <v>4944</v>
      </c>
      <c r="E4168" s="15" t="s">
        <v>22</v>
      </c>
      <c r="F4168" s="13" t="s">
        <v>5045</v>
      </c>
      <c r="G4168" s="26"/>
      <c r="H4168" s="7">
        <v>0.25</v>
      </c>
      <c r="I4168" s="27">
        <v>0.05</v>
      </c>
      <c r="J4168" s="27">
        <v>0.2</v>
      </c>
      <c r="K4168" s="7">
        <v>0</v>
      </c>
      <c r="L4168" s="11">
        <f t="shared" si="316"/>
        <v>142650</v>
      </c>
      <c r="M4168" s="12">
        <f t="shared" si="317"/>
        <v>42595</v>
      </c>
      <c r="N4168" s="12">
        <f t="shared" si="318"/>
        <v>112833.5</v>
      </c>
    </row>
    <row r="4169" spans="1:14" ht="42.75" x14ac:dyDescent="0.2">
      <c r="A4169" s="25">
        <v>801115</v>
      </c>
      <c r="B4169" s="15" t="s">
        <v>4835</v>
      </c>
      <c r="C4169" s="15" t="s">
        <v>4944</v>
      </c>
      <c r="D4169" s="15" t="s">
        <v>4944</v>
      </c>
      <c r="E4169" s="15" t="s">
        <v>22</v>
      </c>
      <c r="F4169" s="13" t="s">
        <v>5046</v>
      </c>
      <c r="G4169" s="26"/>
      <c r="H4169" s="7">
        <v>1.3399999999999999</v>
      </c>
      <c r="I4169" s="27">
        <v>0.2</v>
      </c>
      <c r="J4169" s="27">
        <v>1.1399999999999999</v>
      </c>
      <c r="K4169" s="7">
        <v>0</v>
      </c>
      <c r="L4169" s="11">
        <f t="shared" si="316"/>
        <v>789559.99999999988</v>
      </c>
      <c r="M4169" s="12">
        <f t="shared" si="317"/>
        <v>231239.99999999997</v>
      </c>
      <c r="N4169" s="12">
        <f t="shared" si="318"/>
        <v>627691.99999999988</v>
      </c>
    </row>
    <row r="4170" spans="1:14" ht="42.75" x14ac:dyDescent="0.2">
      <c r="A4170" s="25">
        <v>801120</v>
      </c>
      <c r="B4170" s="15" t="s">
        <v>4835</v>
      </c>
      <c r="C4170" s="15" t="s">
        <v>4944</v>
      </c>
      <c r="D4170" s="15" t="s">
        <v>4944</v>
      </c>
      <c r="E4170" s="15" t="s">
        <v>22</v>
      </c>
      <c r="F4170" s="13" t="s">
        <v>5047</v>
      </c>
      <c r="G4170" s="26"/>
      <c r="H4170" s="7">
        <v>1.3399999999999999</v>
      </c>
      <c r="I4170" s="27">
        <v>0.2</v>
      </c>
      <c r="J4170" s="27">
        <v>1.1399999999999999</v>
      </c>
      <c r="K4170" s="7">
        <v>0</v>
      </c>
      <c r="L4170" s="11">
        <f t="shared" si="316"/>
        <v>789559.99999999988</v>
      </c>
      <c r="M4170" s="12">
        <f t="shared" si="317"/>
        <v>231239.99999999997</v>
      </c>
      <c r="N4170" s="12">
        <f t="shared" si="318"/>
        <v>627691.99999999988</v>
      </c>
    </row>
    <row r="4171" spans="1:14" ht="42.75" x14ac:dyDescent="0.2">
      <c r="A4171" s="25">
        <v>801121</v>
      </c>
      <c r="B4171" s="15" t="s">
        <v>4835</v>
      </c>
      <c r="C4171" s="15" t="s">
        <v>4944</v>
      </c>
      <c r="D4171" s="15" t="s">
        <v>4944</v>
      </c>
      <c r="E4171" s="15" t="s">
        <v>22</v>
      </c>
      <c r="F4171" s="13" t="s">
        <v>5048</v>
      </c>
      <c r="G4171" s="26"/>
      <c r="H4171" s="7">
        <v>1.3399999999999999</v>
      </c>
      <c r="I4171" s="27">
        <v>0.2</v>
      </c>
      <c r="J4171" s="27">
        <v>1.1399999999999999</v>
      </c>
      <c r="K4171" s="7">
        <v>0</v>
      </c>
      <c r="L4171" s="11">
        <f t="shared" ref="L4171:L4234" si="319">I4171*277000+J4171*644000</f>
        <v>789559.99999999988</v>
      </c>
      <c r="M4171" s="12">
        <f t="shared" ref="M4171:M4234" si="320">(I4171*135900)+(J4171*179000)</f>
        <v>231239.99999999997</v>
      </c>
      <c r="N4171" s="12">
        <f t="shared" si="318"/>
        <v>627691.99999999988</v>
      </c>
    </row>
    <row r="4172" spans="1:14" ht="42.75" x14ac:dyDescent="0.2">
      <c r="A4172" s="25">
        <v>801125</v>
      </c>
      <c r="B4172" s="15" t="s">
        <v>4835</v>
      </c>
      <c r="C4172" s="15" t="s">
        <v>4944</v>
      </c>
      <c r="D4172" s="15" t="s">
        <v>4944</v>
      </c>
      <c r="E4172" s="15" t="s">
        <v>22</v>
      </c>
      <c r="F4172" s="13" t="s">
        <v>5049</v>
      </c>
      <c r="G4172" s="26"/>
      <c r="H4172" s="7">
        <v>1.54</v>
      </c>
      <c r="I4172" s="27">
        <v>0.4</v>
      </c>
      <c r="J4172" s="27">
        <v>1.1399999999999999</v>
      </c>
      <c r="K4172" s="7">
        <v>0</v>
      </c>
      <c r="L4172" s="11">
        <f t="shared" si="319"/>
        <v>844959.99999999988</v>
      </c>
      <c r="M4172" s="12">
        <f t="shared" si="320"/>
        <v>258419.99999999997</v>
      </c>
      <c r="N4172" s="12">
        <f t="shared" si="318"/>
        <v>664065.99999999988</v>
      </c>
    </row>
    <row r="4173" spans="1:14" ht="42.75" x14ac:dyDescent="0.2">
      <c r="A4173" s="25">
        <v>801130</v>
      </c>
      <c r="B4173" s="15" t="s">
        <v>4835</v>
      </c>
      <c r="C4173" s="15" t="s">
        <v>4944</v>
      </c>
      <c r="D4173" s="15" t="s">
        <v>4944</v>
      </c>
      <c r="E4173" s="15" t="s">
        <v>22</v>
      </c>
      <c r="F4173" s="13" t="s">
        <v>5050</v>
      </c>
      <c r="G4173" s="26"/>
      <c r="H4173" s="7">
        <v>1.54</v>
      </c>
      <c r="I4173" s="27">
        <v>0.4</v>
      </c>
      <c r="J4173" s="27">
        <v>1.1399999999999999</v>
      </c>
      <c r="K4173" s="7">
        <v>0</v>
      </c>
      <c r="L4173" s="11">
        <f t="shared" si="319"/>
        <v>844959.99999999988</v>
      </c>
      <c r="M4173" s="12">
        <f t="shared" si="320"/>
        <v>258419.99999999997</v>
      </c>
      <c r="N4173" s="12">
        <f t="shared" si="318"/>
        <v>664065.99999999988</v>
      </c>
    </row>
    <row r="4174" spans="1:14" ht="42.75" x14ac:dyDescent="0.2">
      <c r="A4174" s="25">
        <v>801135</v>
      </c>
      <c r="B4174" s="15" t="s">
        <v>4835</v>
      </c>
      <c r="C4174" s="15" t="s">
        <v>4944</v>
      </c>
      <c r="D4174" s="15" t="s">
        <v>4944</v>
      </c>
      <c r="E4174" s="15" t="s">
        <v>22</v>
      </c>
      <c r="F4174" s="13" t="s">
        <v>5051</v>
      </c>
      <c r="G4174" s="26"/>
      <c r="H4174" s="7">
        <v>0.3</v>
      </c>
      <c r="I4174" s="27">
        <v>0.08</v>
      </c>
      <c r="J4174" s="27">
        <v>0.22</v>
      </c>
      <c r="K4174" s="7">
        <v>0</v>
      </c>
      <c r="L4174" s="11">
        <f t="shared" si="319"/>
        <v>163840</v>
      </c>
      <c r="M4174" s="12">
        <f t="shared" si="320"/>
        <v>50252</v>
      </c>
      <c r="N4174" s="12">
        <f t="shared" si="318"/>
        <v>128663.6</v>
      </c>
    </row>
    <row r="4175" spans="1:14" ht="57" x14ac:dyDescent="0.2">
      <c r="A4175" s="25">
        <v>801140</v>
      </c>
      <c r="B4175" s="15" t="s">
        <v>4835</v>
      </c>
      <c r="C4175" s="15" t="s">
        <v>4944</v>
      </c>
      <c r="D4175" s="15" t="s">
        <v>4944</v>
      </c>
      <c r="E4175" s="15" t="s">
        <v>22</v>
      </c>
      <c r="F4175" s="13" t="s">
        <v>5052</v>
      </c>
      <c r="G4175" s="26"/>
      <c r="H4175" s="7">
        <v>0.2</v>
      </c>
      <c r="I4175" s="27">
        <v>0.06</v>
      </c>
      <c r="J4175" s="27">
        <v>0.14000000000000001</v>
      </c>
      <c r="K4175" s="7">
        <v>0</v>
      </c>
      <c r="L4175" s="11">
        <f t="shared" si="319"/>
        <v>106780.00000000001</v>
      </c>
      <c r="M4175" s="12">
        <f t="shared" si="320"/>
        <v>33214</v>
      </c>
      <c r="N4175" s="12">
        <f t="shared" si="318"/>
        <v>83530.200000000012</v>
      </c>
    </row>
    <row r="4176" spans="1:14" ht="42.75" x14ac:dyDescent="0.2">
      <c r="A4176" s="25">
        <v>801145</v>
      </c>
      <c r="B4176" s="15" t="s">
        <v>4835</v>
      </c>
      <c r="C4176" s="15" t="s">
        <v>4944</v>
      </c>
      <c r="D4176" s="15" t="s">
        <v>4944</v>
      </c>
      <c r="E4176" s="15" t="s">
        <v>22</v>
      </c>
      <c r="F4176" s="13" t="s">
        <v>5053</v>
      </c>
      <c r="G4176" s="26"/>
      <c r="H4176" s="7">
        <v>1.37</v>
      </c>
      <c r="I4176" s="27">
        <v>0.56999999999999995</v>
      </c>
      <c r="J4176" s="27">
        <v>0.8</v>
      </c>
      <c r="K4176" s="7">
        <v>0</v>
      </c>
      <c r="L4176" s="11">
        <f t="shared" si="319"/>
        <v>673090</v>
      </c>
      <c r="M4176" s="12">
        <f t="shared" si="320"/>
        <v>220663</v>
      </c>
      <c r="N4176" s="12">
        <f t="shared" si="318"/>
        <v>518625.9</v>
      </c>
    </row>
    <row r="4177" spans="1:14" ht="42.75" x14ac:dyDescent="0.2">
      <c r="A4177" s="25">
        <v>801150</v>
      </c>
      <c r="B4177" s="15" t="s">
        <v>4835</v>
      </c>
      <c r="C4177" s="15" t="s">
        <v>4944</v>
      </c>
      <c r="D4177" s="15" t="s">
        <v>4944</v>
      </c>
      <c r="E4177" s="15" t="s">
        <v>22</v>
      </c>
      <c r="F4177" s="13" t="s">
        <v>5054</v>
      </c>
      <c r="G4177" s="26"/>
      <c r="H4177" s="7">
        <v>0.5</v>
      </c>
      <c r="I4177" s="27">
        <v>0.13</v>
      </c>
      <c r="J4177" s="27">
        <v>0.37</v>
      </c>
      <c r="K4177" s="7">
        <v>0</v>
      </c>
      <c r="L4177" s="11">
        <f t="shared" si="319"/>
        <v>274290</v>
      </c>
      <c r="M4177" s="12">
        <f t="shared" si="320"/>
        <v>83897</v>
      </c>
      <c r="N4177" s="12">
        <f t="shared" si="318"/>
        <v>215562.1</v>
      </c>
    </row>
    <row r="4178" spans="1:14" ht="42.75" x14ac:dyDescent="0.2">
      <c r="A4178" s="25">
        <v>801155</v>
      </c>
      <c r="B4178" s="15" t="s">
        <v>4835</v>
      </c>
      <c r="C4178" s="15" t="s">
        <v>4944</v>
      </c>
      <c r="D4178" s="15" t="s">
        <v>4944</v>
      </c>
      <c r="E4178" s="15" t="s">
        <v>22</v>
      </c>
      <c r="F4178" s="13" t="s">
        <v>5055</v>
      </c>
      <c r="G4178" s="26"/>
      <c r="H4178" s="7">
        <v>1.05</v>
      </c>
      <c r="I4178" s="27">
        <v>0.32</v>
      </c>
      <c r="J4178" s="27">
        <v>0.73</v>
      </c>
      <c r="K4178" s="7">
        <v>0</v>
      </c>
      <c r="L4178" s="11">
        <f t="shared" si="319"/>
        <v>558760</v>
      </c>
      <c r="M4178" s="12">
        <f t="shared" si="320"/>
        <v>174158</v>
      </c>
      <c r="N4178" s="12">
        <f t="shared" si="318"/>
        <v>436849.4</v>
      </c>
    </row>
    <row r="4179" spans="1:14" ht="42.75" x14ac:dyDescent="0.2">
      <c r="A4179" s="25">
        <v>801160</v>
      </c>
      <c r="B4179" s="15" t="s">
        <v>4835</v>
      </c>
      <c r="C4179" s="15" t="s">
        <v>4944</v>
      </c>
      <c r="D4179" s="15" t="s">
        <v>4944</v>
      </c>
      <c r="E4179" s="15" t="s">
        <v>22</v>
      </c>
      <c r="F4179" s="13" t="s">
        <v>5056</v>
      </c>
      <c r="G4179" s="26"/>
      <c r="H4179" s="7">
        <v>0.47</v>
      </c>
      <c r="I4179" s="27">
        <v>0.12</v>
      </c>
      <c r="J4179" s="27">
        <v>0.35</v>
      </c>
      <c r="K4179" s="7">
        <v>0</v>
      </c>
      <c r="L4179" s="11">
        <f t="shared" si="319"/>
        <v>258640</v>
      </c>
      <c r="M4179" s="12">
        <f t="shared" si="320"/>
        <v>78958</v>
      </c>
      <c r="N4179" s="12">
        <f t="shared" si="318"/>
        <v>203369.4</v>
      </c>
    </row>
    <row r="4180" spans="1:14" ht="42.75" x14ac:dyDescent="0.2">
      <c r="A4180" s="25">
        <v>801165</v>
      </c>
      <c r="B4180" s="15" t="s">
        <v>4835</v>
      </c>
      <c r="C4180" s="15" t="s">
        <v>4944</v>
      </c>
      <c r="D4180" s="15" t="s">
        <v>4944</v>
      </c>
      <c r="E4180" s="15" t="s">
        <v>22</v>
      </c>
      <c r="F4180" s="13" t="s">
        <v>5057</v>
      </c>
      <c r="G4180" s="26"/>
      <c r="H4180" s="7">
        <v>1.47</v>
      </c>
      <c r="I4180" s="27">
        <v>0.69</v>
      </c>
      <c r="J4180" s="27">
        <v>0.78</v>
      </c>
      <c r="K4180" s="7">
        <v>0</v>
      </c>
      <c r="L4180" s="12">
        <f t="shared" si="319"/>
        <v>693450</v>
      </c>
      <c r="M4180" s="12">
        <f t="shared" si="320"/>
        <v>233391</v>
      </c>
      <c r="N4180" s="12">
        <f t="shared" si="318"/>
        <v>530076.30000000005</v>
      </c>
    </row>
    <row r="4181" spans="1:14" ht="42.75" x14ac:dyDescent="0.2">
      <c r="A4181" s="25">
        <v>801170</v>
      </c>
      <c r="B4181" s="15" t="s">
        <v>4835</v>
      </c>
      <c r="C4181" s="15" t="s">
        <v>4944</v>
      </c>
      <c r="D4181" s="15" t="s">
        <v>4944</v>
      </c>
      <c r="E4181" s="15" t="s">
        <v>22</v>
      </c>
      <c r="F4181" s="13" t="s">
        <v>5058</v>
      </c>
      <c r="G4181" s="26"/>
      <c r="H4181" s="7">
        <v>1.4500000000000002</v>
      </c>
      <c r="I4181" s="27">
        <v>0.68</v>
      </c>
      <c r="J4181" s="27">
        <v>0.77</v>
      </c>
      <c r="K4181" s="7">
        <v>0</v>
      </c>
      <c r="L4181" s="12">
        <f t="shared" si="319"/>
        <v>684240</v>
      </c>
      <c r="M4181" s="12">
        <f t="shared" si="320"/>
        <v>230242</v>
      </c>
      <c r="N4181" s="12">
        <f t="shared" si="318"/>
        <v>523070.6</v>
      </c>
    </row>
    <row r="4182" spans="1:14" ht="85.5" x14ac:dyDescent="0.2">
      <c r="A4182" s="25">
        <v>801175</v>
      </c>
      <c r="B4182" s="15" t="s">
        <v>4835</v>
      </c>
      <c r="C4182" s="15" t="s">
        <v>4944</v>
      </c>
      <c r="D4182" s="15" t="s">
        <v>4944</v>
      </c>
      <c r="E4182" s="15" t="s">
        <v>25</v>
      </c>
      <c r="F4182" s="13" t="s">
        <v>5059</v>
      </c>
      <c r="G4182" s="26"/>
      <c r="H4182" s="7">
        <v>1.97</v>
      </c>
      <c r="I4182" s="27">
        <v>0.54</v>
      </c>
      <c r="J4182" s="27">
        <v>1.43</v>
      </c>
      <c r="K4182" s="7">
        <v>0</v>
      </c>
      <c r="L4182" s="12">
        <f t="shared" si="319"/>
        <v>1070500</v>
      </c>
      <c r="M4182" s="12">
        <f t="shared" si="320"/>
        <v>329356</v>
      </c>
      <c r="N4182" s="12">
        <f t="shared" si="318"/>
        <v>839950.8</v>
      </c>
    </row>
    <row r="4183" spans="1:14" ht="42.75" x14ac:dyDescent="0.2">
      <c r="A4183" s="25">
        <v>801176</v>
      </c>
      <c r="B4183" s="15" t="s">
        <v>4835</v>
      </c>
      <c r="C4183" s="15" t="s">
        <v>4944</v>
      </c>
      <c r="D4183" s="15" t="s">
        <v>4944</v>
      </c>
      <c r="E4183" s="15" t="s">
        <v>25</v>
      </c>
      <c r="F4183" s="13" t="s">
        <v>5060</v>
      </c>
      <c r="G4183" s="26"/>
      <c r="H4183" s="7">
        <v>1.97</v>
      </c>
      <c r="I4183" s="27">
        <v>0.54</v>
      </c>
      <c r="J4183" s="27">
        <v>1.43</v>
      </c>
      <c r="K4183" s="7">
        <v>0</v>
      </c>
      <c r="L4183" s="12">
        <f t="shared" si="319"/>
        <v>1070500</v>
      </c>
      <c r="M4183" s="12">
        <f t="shared" si="320"/>
        <v>329356</v>
      </c>
      <c r="N4183" s="12">
        <f t="shared" si="318"/>
        <v>839950.8</v>
      </c>
    </row>
    <row r="4184" spans="1:14" ht="85.5" x14ac:dyDescent="0.2">
      <c r="A4184" s="25">
        <v>801180</v>
      </c>
      <c r="B4184" s="15" t="s">
        <v>4835</v>
      </c>
      <c r="C4184" s="15" t="s">
        <v>4944</v>
      </c>
      <c r="D4184" s="15" t="s">
        <v>4944</v>
      </c>
      <c r="E4184" s="15" t="s">
        <v>25</v>
      </c>
      <c r="F4184" s="13" t="s">
        <v>5061</v>
      </c>
      <c r="G4184" s="26"/>
      <c r="H4184" s="7">
        <v>1.97</v>
      </c>
      <c r="I4184" s="27">
        <v>0.54</v>
      </c>
      <c r="J4184" s="27">
        <v>1.43</v>
      </c>
      <c r="K4184" s="7">
        <v>0</v>
      </c>
      <c r="L4184" s="11">
        <f t="shared" si="319"/>
        <v>1070500</v>
      </c>
      <c r="M4184" s="12">
        <f t="shared" si="320"/>
        <v>329356</v>
      </c>
      <c r="N4184" s="12">
        <f t="shared" si="318"/>
        <v>839950.8</v>
      </c>
    </row>
    <row r="4185" spans="1:14" ht="42.75" x14ac:dyDescent="0.2">
      <c r="A4185" s="25">
        <v>801181</v>
      </c>
      <c r="B4185" s="15" t="s">
        <v>4835</v>
      </c>
      <c r="C4185" s="15" t="s">
        <v>4944</v>
      </c>
      <c r="D4185" s="15" t="s">
        <v>4944</v>
      </c>
      <c r="E4185" s="15" t="s">
        <v>25</v>
      </c>
      <c r="F4185" s="13" t="s">
        <v>5062</v>
      </c>
      <c r="G4185" s="26"/>
      <c r="H4185" s="7">
        <v>1.97</v>
      </c>
      <c r="I4185" s="27">
        <v>0.54</v>
      </c>
      <c r="J4185" s="27">
        <v>1.43</v>
      </c>
      <c r="K4185" s="7">
        <v>0</v>
      </c>
      <c r="L4185" s="11">
        <f t="shared" si="319"/>
        <v>1070500</v>
      </c>
      <c r="M4185" s="12">
        <f t="shared" si="320"/>
        <v>329356</v>
      </c>
      <c r="N4185" s="12">
        <f t="shared" si="318"/>
        <v>839950.8</v>
      </c>
    </row>
    <row r="4186" spans="1:14" ht="128.25" x14ac:dyDescent="0.2">
      <c r="A4186" s="25">
        <v>801182</v>
      </c>
      <c r="B4186" s="15" t="s">
        <v>4835</v>
      </c>
      <c r="C4186" s="15" t="s">
        <v>4944</v>
      </c>
      <c r="D4186" s="15" t="s">
        <v>4944</v>
      </c>
      <c r="E4186" s="15" t="s">
        <v>22</v>
      </c>
      <c r="F4186" s="13" t="s">
        <v>5063</v>
      </c>
      <c r="G4186" s="26" t="s">
        <v>5064</v>
      </c>
      <c r="H4186" s="7">
        <v>2.95</v>
      </c>
      <c r="I4186" s="27">
        <v>0.75</v>
      </c>
      <c r="J4186" s="27">
        <v>2.2000000000000002</v>
      </c>
      <c r="K4186" s="7">
        <v>0</v>
      </c>
      <c r="L4186" s="11">
        <f t="shared" si="319"/>
        <v>1624550</v>
      </c>
      <c r="M4186" s="12">
        <f t="shared" si="320"/>
        <v>495725.00000000006</v>
      </c>
      <c r="N4186" s="12">
        <f t="shared" si="318"/>
        <v>1277542.5</v>
      </c>
    </row>
    <row r="4187" spans="1:14" ht="114" x14ac:dyDescent="0.2">
      <c r="A4187" s="25">
        <v>801183</v>
      </c>
      <c r="B4187" s="15" t="s">
        <v>4835</v>
      </c>
      <c r="C4187" s="15" t="s">
        <v>4944</v>
      </c>
      <c r="D4187" s="15" t="s">
        <v>4944</v>
      </c>
      <c r="E4187" s="15" t="s">
        <v>22</v>
      </c>
      <c r="F4187" s="13" t="s">
        <v>5065</v>
      </c>
      <c r="G4187" s="26" t="s">
        <v>5066</v>
      </c>
      <c r="H4187" s="7">
        <v>2.95</v>
      </c>
      <c r="I4187" s="27">
        <v>0.75</v>
      </c>
      <c r="J4187" s="27">
        <v>2.2000000000000002</v>
      </c>
      <c r="K4187" s="7">
        <v>0</v>
      </c>
      <c r="L4187" s="12">
        <f t="shared" si="319"/>
        <v>1624550</v>
      </c>
      <c r="M4187" s="12">
        <f t="shared" si="320"/>
        <v>495725.00000000006</v>
      </c>
      <c r="N4187" s="12">
        <f t="shared" si="318"/>
        <v>1277542.5</v>
      </c>
    </row>
    <row r="4188" spans="1:14" ht="42.75" x14ac:dyDescent="0.2">
      <c r="A4188" s="25">
        <v>801185</v>
      </c>
      <c r="B4188" s="15" t="s">
        <v>4835</v>
      </c>
      <c r="C4188" s="15" t="s">
        <v>4944</v>
      </c>
      <c r="D4188" s="15" t="s">
        <v>4944</v>
      </c>
      <c r="E4188" s="15" t="s">
        <v>22</v>
      </c>
      <c r="F4188" s="13" t="s">
        <v>5067</v>
      </c>
      <c r="G4188" s="26"/>
      <c r="H4188" s="7">
        <v>1.31</v>
      </c>
      <c r="I4188" s="27">
        <v>0.36</v>
      </c>
      <c r="J4188" s="27">
        <v>0.95</v>
      </c>
      <c r="K4188" s="7">
        <v>0</v>
      </c>
      <c r="L4188" s="12">
        <f t="shared" si="319"/>
        <v>711520</v>
      </c>
      <c r="M4188" s="12">
        <f t="shared" si="320"/>
        <v>218974</v>
      </c>
      <c r="N4188" s="12">
        <f t="shared" si="318"/>
        <v>558238.19999999995</v>
      </c>
    </row>
    <row r="4189" spans="1:14" ht="42.75" x14ac:dyDescent="0.2">
      <c r="A4189" s="25">
        <v>801190</v>
      </c>
      <c r="B4189" s="15" t="s">
        <v>4835</v>
      </c>
      <c r="C4189" s="15" t="s">
        <v>4944</v>
      </c>
      <c r="D4189" s="15" t="s">
        <v>4944</v>
      </c>
      <c r="E4189" s="15" t="s">
        <v>25</v>
      </c>
      <c r="F4189" s="13" t="s">
        <v>5068</v>
      </c>
      <c r="G4189" s="26"/>
      <c r="H4189" s="7">
        <v>2.62</v>
      </c>
      <c r="I4189" s="27">
        <v>0.72</v>
      </c>
      <c r="J4189" s="27">
        <v>1.9</v>
      </c>
      <c r="K4189" s="7">
        <v>0</v>
      </c>
      <c r="L4189" s="12">
        <f t="shared" si="319"/>
        <v>1423040</v>
      </c>
      <c r="M4189" s="12">
        <f t="shared" si="320"/>
        <v>437948</v>
      </c>
      <c r="N4189" s="12">
        <f t="shared" si="318"/>
        <v>1116476.3999999999</v>
      </c>
    </row>
    <row r="4190" spans="1:14" ht="42.75" x14ac:dyDescent="0.2">
      <c r="A4190" s="25">
        <v>801191</v>
      </c>
      <c r="B4190" s="15" t="s">
        <v>4835</v>
      </c>
      <c r="C4190" s="15" t="s">
        <v>4944</v>
      </c>
      <c r="D4190" s="15" t="s">
        <v>4944</v>
      </c>
      <c r="E4190" s="15" t="s">
        <v>25</v>
      </c>
      <c r="F4190" s="13" t="s">
        <v>5069</v>
      </c>
      <c r="G4190" s="26"/>
      <c r="H4190" s="7">
        <v>2.62</v>
      </c>
      <c r="I4190" s="27">
        <v>0.72</v>
      </c>
      <c r="J4190" s="27">
        <v>1.9</v>
      </c>
      <c r="K4190" s="7">
        <v>0</v>
      </c>
      <c r="L4190" s="12">
        <f t="shared" si="319"/>
        <v>1423040</v>
      </c>
      <c r="M4190" s="12">
        <f t="shared" si="320"/>
        <v>437948</v>
      </c>
      <c r="N4190" s="12">
        <f t="shared" si="318"/>
        <v>1116476.3999999999</v>
      </c>
    </row>
    <row r="4191" spans="1:14" ht="42.75" x14ac:dyDescent="0.2">
      <c r="A4191" s="25">
        <v>801195</v>
      </c>
      <c r="B4191" s="15" t="s">
        <v>4835</v>
      </c>
      <c r="C4191" s="15" t="s">
        <v>4944</v>
      </c>
      <c r="D4191" s="15" t="s">
        <v>4944</v>
      </c>
      <c r="E4191" s="15" t="s">
        <v>25</v>
      </c>
      <c r="F4191" s="13" t="s">
        <v>5070</v>
      </c>
      <c r="G4191" s="26"/>
      <c r="H4191" s="7">
        <v>0.28999999999999998</v>
      </c>
      <c r="I4191" s="27">
        <v>0.08</v>
      </c>
      <c r="J4191" s="27">
        <v>0.21</v>
      </c>
      <c r="K4191" s="7">
        <v>0</v>
      </c>
      <c r="L4191" s="12">
        <f t="shared" si="319"/>
        <v>157400</v>
      </c>
      <c r="M4191" s="12">
        <f t="shared" si="320"/>
        <v>48462</v>
      </c>
      <c r="N4191" s="12">
        <f t="shared" si="318"/>
        <v>123476.6</v>
      </c>
    </row>
    <row r="4192" spans="1:14" ht="42.75" x14ac:dyDescent="0.2">
      <c r="A4192" s="25">
        <v>801200</v>
      </c>
      <c r="B4192" s="15" t="s">
        <v>4835</v>
      </c>
      <c r="C4192" s="15" t="s">
        <v>4944</v>
      </c>
      <c r="D4192" s="15" t="s">
        <v>4944</v>
      </c>
      <c r="E4192" s="15" t="s">
        <v>25</v>
      </c>
      <c r="F4192" s="13" t="s">
        <v>5071</v>
      </c>
      <c r="G4192" s="26"/>
      <c r="H4192" s="7">
        <v>1.31</v>
      </c>
      <c r="I4192" s="27">
        <v>0.36</v>
      </c>
      <c r="J4192" s="27">
        <v>0.95</v>
      </c>
      <c r="K4192" s="7">
        <v>0</v>
      </c>
      <c r="L4192" s="12">
        <f t="shared" si="319"/>
        <v>711520</v>
      </c>
      <c r="M4192" s="12">
        <f t="shared" si="320"/>
        <v>218974</v>
      </c>
      <c r="N4192" s="12">
        <f t="shared" si="318"/>
        <v>558238.19999999995</v>
      </c>
    </row>
    <row r="4193" spans="1:14" ht="42.75" x14ac:dyDescent="0.2">
      <c r="A4193" s="25">
        <v>801205</v>
      </c>
      <c r="B4193" s="15" t="s">
        <v>4835</v>
      </c>
      <c r="C4193" s="15" t="s">
        <v>4944</v>
      </c>
      <c r="D4193" s="15" t="s">
        <v>4944</v>
      </c>
      <c r="E4193" s="15" t="s">
        <v>25</v>
      </c>
      <c r="F4193" s="13" t="s">
        <v>5072</v>
      </c>
      <c r="G4193" s="26"/>
      <c r="H4193" s="7">
        <v>1.17</v>
      </c>
      <c r="I4193" s="27">
        <v>0.32</v>
      </c>
      <c r="J4193" s="27">
        <v>0.85</v>
      </c>
      <c r="K4193" s="7">
        <v>0</v>
      </c>
      <c r="L4193" s="12">
        <f t="shared" si="319"/>
        <v>636040</v>
      </c>
      <c r="M4193" s="12">
        <f t="shared" si="320"/>
        <v>195638</v>
      </c>
      <c r="N4193" s="12">
        <f t="shared" si="318"/>
        <v>499093.4</v>
      </c>
    </row>
    <row r="4194" spans="1:14" ht="57" x14ac:dyDescent="0.2">
      <c r="A4194" s="25">
        <v>801210</v>
      </c>
      <c r="B4194" s="15" t="s">
        <v>4835</v>
      </c>
      <c r="C4194" s="15" t="s">
        <v>4944</v>
      </c>
      <c r="D4194" s="15" t="s">
        <v>4944</v>
      </c>
      <c r="E4194" s="15" t="s">
        <v>25</v>
      </c>
      <c r="F4194" s="13" t="s">
        <v>5073</v>
      </c>
      <c r="G4194" s="26"/>
      <c r="H4194" s="7">
        <v>0.69</v>
      </c>
      <c r="I4194" s="27">
        <v>0.19</v>
      </c>
      <c r="J4194" s="27">
        <v>0.5</v>
      </c>
      <c r="K4194" s="7">
        <v>0</v>
      </c>
      <c r="L4194" s="12">
        <f t="shared" si="319"/>
        <v>374630</v>
      </c>
      <c r="M4194" s="12">
        <f t="shared" si="320"/>
        <v>115321</v>
      </c>
      <c r="N4194" s="12">
        <f t="shared" si="318"/>
        <v>293905.3</v>
      </c>
    </row>
    <row r="4195" spans="1:14" ht="42.75" x14ac:dyDescent="0.2">
      <c r="A4195" s="25">
        <v>801220</v>
      </c>
      <c r="B4195" s="15" t="s">
        <v>4835</v>
      </c>
      <c r="C4195" s="15" t="s">
        <v>4944</v>
      </c>
      <c r="D4195" s="15" t="s">
        <v>4944</v>
      </c>
      <c r="E4195" s="15" t="s">
        <v>25</v>
      </c>
      <c r="F4195" s="13" t="s">
        <v>5074</v>
      </c>
      <c r="G4195" s="26"/>
      <c r="H4195" s="7">
        <v>0.45</v>
      </c>
      <c r="I4195" s="27">
        <v>0.12</v>
      </c>
      <c r="J4195" s="27">
        <v>0.33</v>
      </c>
      <c r="K4195" s="7">
        <v>0</v>
      </c>
      <c r="L4195" s="12">
        <f t="shared" si="319"/>
        <v>245760</v>
      </c>
      <c r="M4195" s="12">
        <f t="shared" si="320"/>
        <v>75378</v>
      </c>
      <c r="N4195" s="12">
        <f t="shared" si="318"/>
        <v>192995.4</v>
      </c>
    </row>
    <row r="4196" spans="1:14" ht="42.75" x14ac:dyDescent="0.2">
      <c r="A4196" s="25">
        <v>801221</v>
      </c>
      <c r="B4196" s="15" t="s">
        <v>4835</v>
      </c>
      <c r="C4196" s="15" t="s">
        <v>4944</v>
      </c>
      <c r="D4196" s="15" t="s">
        <v>4944</v>
      </c>
      <c r="E4196" s="15" t="s">
        <v>25</v>
      </c>
      <c r="F4196" s="13" t="s">
        <v>5075</v>
      </c>
      <c r="G4196" s="26"/>
      <c r="H4196" s="7">
        <v>0.45</v>
      </c>
      <c r="I4196" s="27">
        <v>0.12</v>
      </c>
      <c r="J4196" s="27">
        <v>0.33</v>
      </c>
      <c r="K4196" s="7">
        <v>0</v>
      </c>
      <c r="L4196" s="12">
        <f t="shared" si="319"/>
        <v>245760</v>
      </c>
      <c r="M4196" s="12">
        <f t="shared" si="320"/>
        <v>75378</v>
      </c>
      <c r="N4196" s="12">
        <f t="shared" si="318"/>
        <v>192995.4</v>
      </c>
    </row>
    <row r="4197" spans="1:14" ht="42.75" x14ac:dyDescent="0.2">
      <c r="A4197" s="25">
        <v>801225</v>
      </c>
      <c r="B4197" s="15" t="s">
        <v>4835</v>
      </c>
      <c r="C4197" s="15" t="s">
        <v>4944</v>
      </c>
      <c r="D4197" s="15" t="s">
        <v>4944</v>
      </c>
      <c r="E4197" s="15" t="s">
        <v>25</v>
      </c>
      <c r="F4197" s="13" t="s">
        <v>5076</v>
      </c>
      <c r="G4197" s="26"/>
      <c r="H4197" s="7">
        <v>1.97</v>
      </c>
      <c r="I4197" s="27">
        <v>0.54</v>
      </c>
      <c r="J4197" s="27">
        <v>1.43</v>
      </c>
      <c r="K4197" s="7">
        <v>0</v>
      </c>
      <c r="L4197" s="12">
        <f t="shared" si="319"/>
        <v>1070500</v>
      </c>
      <c r="M4197" s="12">
        <f t="shared" si="320"/>
        <v>329356</v>
      </c>
      <c r="N4197" s="12">
        <f t="shared" si="318"/>
        <v>839950.8</v>
      </c>
    </row>
    <row r="4198" spans="1:14" ht="42.75" x14ac:dyDescent="0.2">
      <c r="A4198" s="25">
        <v>801230</v>
      </c>
      <c r="B4198" s="15" t="s">
        <v>4835</v>
      </c>
      <c r="C4198" s="15" t="s">
        <v>4944</v>
      </c>
      <c r="D4198" s="15" t="s">
        <v>4944</v>
      </c>
      <c r="E4198" s="15" t="s">
        <v>25</v>
      </c>
      <c r="F4198" s="13" t="s">
        <v>5077</v>
      </c>
      <c r="G4198" s="26"/>
      <c r="H4198" s="7">
        <v>1.97</v>
      </c>
      <c r="I4198" s="27">
        <v>0.54</v>
      </c>
      <c r="J4198" s="27">
        <v>1.43</v>
      </c>
      <c r="K4198" s="7">
        <v>0</v>
      </c>
      <c r="L4198" s="12">
        <f t="shared" si="319"/>
        <v>1070500</v>
      </c>
      <c r="M4198" s="12">
        <f t="shared" si="320"/>
        <v>329356</v>
      </c>
      <c r="N4198" s="12">
        <f t="shared" si="318"/>
        <v>839950.8</v>
      </c>
    </row>
    <row r="4199" spans="1:14" ht="57" x14ac:dyDescent="0.2">
      <c r="A4199" s="25">
        <v>801235</v>
      </c>
      <c r="B4199" s="15" t="s">
        <v>4835</v>
      </c>
      <c r="C4199" s="15" t="s">
        <v>4944</v>
      </c>
      <c r="D4199" s="15" t="s">
        <v>4944</v>
      </c>
      <c r="E4199" s="15" t="s">
        <v>25</v>
      </c>
      <c r="F4199" s="13" t="s">
        <v>5078</v>
      </c>
      <c r="G4199" s="26"/>
      <c r="H4199" s="7">
        <v>1.97</v>
      </c>
      <c r="I4199" s="27">
        <v>0.54</v>
      </c>
      <c r="J4199" s="27">
        <v>1.43</v>
      </c>
      <c r="K4199" s="7">
        <v>0</v>
      </c>
      <c r="L4199" s="12">
        <f t="shared" si="319"/>
        <v>1070500</v>
      </c>
      <c r="M4199" s="12">
        <f t="shared" si="320"/>
        <v>329356</v>
      </c>
      <c r="N4199" s="12">
        <f t="shared" si="318"/>
        <v>839950.8</v>
      </c>
    </row>
    <row r="4200" spans="1:14" ht="42.75" x14ac:dyDescent="0.2">
      <c r="A4200" s="25">
        <v>801240</v>
      </c>
      <c r="B4200" s="15" t="s">
        <v>4835</v>
      </c>
      <c r="C4200" s="15" t="s">
        <v>4944</v>
      </c>
      <c r="D4200" s="15" t="s">
        <v>4944</v>
      </c>
      <c r="E4200" s="15" t="s">
        <v>25</v>
      </c>
      <c r="F4200" s="13" t="s">
        <v>5079</v>
      </c>
      <c r="G4200" s="26"/>
      <c r="H4200" s="7">
        <v>1.97</v>
      </c>
      <c r="I4200" s="27">
        <v>0.54</v>
      </c>
      <c r="J4200" s="27">
        <v>1.43</v>
      </c>
      <c r="K4200" s="7">
        <v>0</v>
      </c>
      <c r="L4200" s="12">
        <f t="shared" si="319"/>
        <v>1070500</v>
      </c>
      <c r="M4200" s="12">
        <f t="shared" si="320"/>
        <v>329356</v>
      </c>
      <c r="N4200" s="12">
        <f t="shared" si="318"/>
        <v>839950.8</v>
      </c>
    </row>
    <row r="4201" spans="1:14" ht="42.75" x14ac:dyDescent="0.2">
      <c r="A4201" s="25">
        <v>801245</v>
      </c>
      <c r="B4201" s="15" t="s">
        <v>4835</v>
      </c>
      <c r="C4201" s="15" t="s">
        <v>4944</v>
      </c>
      <c r="D4201" s="15" t="s">
        <v>4944</v>
      </c>
      <c r="E4201" s="15" t="s">
        <v>25</v>
      </c>
      <c r="F4201" s="13" t="s">
        <v>5080</v>
      </c>
      <c r="G4201" s="26"/>
      <c r="H4201" s="7">
        <v>0.39999999999999997</v>
      </c>
      <c r="I4201" s="27">
        <v>0.11</v>
      </c>
      <c r="J4201" s="27">
        <v>0.28999999999999998</v>
      </c>
      <c r="K4201" s="7">
        <v>0</v>
      </c>
      <c r="L4201" s="12">
        <f t="shared" si="319"/>
        <v>217230</v>
      </c>
      <c r="M4201" s="12">
        <f t="shared" si="320"/>
        <v>66859</v>
      </c>
      <c r="N4201" s="12">
        <f t="shared" si="318"/>
        <v>170428.7</v>
      </c>
    </row>
    <row r="4202" spans="1:14" ht="42.75" x14ac:dyDescent="0.2">
      <c r="A4202" s="25">
        <v>801246</v>
      </c>
      <c r="B4202" s="15" t="s">
        <v>4835</v>
      </c>
      <c r="C4202" s="15" t="s">
        <v>4944</v>
      </c>
      <c r="D4202" s="15" t="s">
        <v>4944</v>
      </c>
      <c r="E4202" s="15" t="s">
        <v>25</v>
      </c>
      <c r="F4202" s="13" t="s">
        <v>5081</v>
      </c>
      <c r="G4202" s="26"/>
      <c r="H4202" s="7">
        <v>0.39999999999999997</v>
      </c>
      <c r="I4202" s="27">
        <v>0.11</v>
      </c>
      <c r="J4202" s="27">
        <v>0.28999999999999998</v>
      </c>
      <c r="K4202" s="7">
        <v>0</v>
      </c>
      <c r="L4202" s="12">
        <f t="shared" si="319"/>
        <v>217230</v>
      </c>
      <c r="M4202" s="12">
        <f t="shared" si="320"/>
        <v>66859</v>
      </c>
      <c r="N4202" s="12">
        <f t="shared" si="318"/>
        <v>170428.7</v>
      </c>
    </row>
    <row r="4203" spans="1:14" ht="42.75" x14ac:dyDescent="0.2">
      <c r="A4203" s="25">
        <v>801250</v>
      </c>
      <c r="B4203" s="15" t="s">
        <v>4835</v>
      </c>
      <c r="C4203" s="15" t="s">
        <v>4944</v>
      </c>
      <c r="D4203" s="15" t="s">
        <v>4944</v>
      </c>
      <c r="E4203" s="15" t="s">
        <v>25</v>
      </c>
      <c r="F4203" s="13" t="s">
        <v>5082</v>
      </c>
      <c r="G4203" s="26"/>
      <c r="H4203" s="7">
        <v>1.1299999999999999</v>
      </c>
      <c r="I4203" s="27">
        <v>0.31</v>
      </c>
      <c r="J4203" s="27">
        <v>0.82</v>
      </c>
      <c r="K4203" s="7">
        <v>0</v>
      </c>
      <c r="L4203" s="12">
        <f t="shared" si="319"/>
        <v>613950</v>
      </c>
      <c r="M4203" s="12">
        <f t="shared" si="320"/>
        <v>188909</v>
      </c>
      <c r="N4203" s="12">
        <f t="shared" si="318"/>
        <v>481713.7</v>
      </c>
    </row>
    <row r="4204" spans="1:14" ht="42.75" x14ac:dyDescent="0.2">
      <c r="A4204" s="25">
        <v>801255</v>
      </c>
      <c r="B4204" s="15" t="s">
        <v>4835</v>
      </c>
      <c r="C4204" s="15" t="s">
        <v>4944</v>
      </c>
      <c r="D4204" s="15" t="s">
        <v>4944</v>
      </c>
      <c r="E4204" s="15" t="s">
        <v>25</v>
      </c>
      <c r="F4204" s="13" t="s">
        <v>5083</v>
      </c>
      <c r="G4204" s="26"/>
      <c r="H4204" s="7">
        <v>2</v>
      </c>
      <c r="I4204" s="27">
        <v>0.55000000000000004</v>
      </c>
      <c r="J4204" s="27">
        <v>1.45</v>
      </c>
      <c r="K4204" s="7">
        <v>0</v>
      </c>
      <c r="L4204" s="12">
        <f t="shared" si="319"/>
        <v>1086150</v>
      </c>
      <c r="M4204" s="12">
        <f t="shared" si="320"/>
        <v>334295</v>
      </c>
      <c r="N4204" s="12">
        <f t="shared" si="318"/>
        <v>852143.5</v>
      </c>
    </row>
    <row r="4205" spans="1:14" ht="71.25" x14ac:dyDescent="0.2">
      <c r="A4205" s="25">
        <v>801260</v>
      </c>
      <c r="B4205" s="15" t="s">
        <v>4835</v>
      </c>
      <c r="C4205" s="15" t="s">
        <v>4944</v>
      </c>
      <c r="D4205" s="15" t="s">
        <v>4944</v>
      </c>
      <c r="E4205" s="15" t="s">
        <v>25</v>
      </c>
      <c r="F4205" s="13" t="s">
        <v>5084</v>
      </c>
      <c r="G4205" s="26"/>
      <c r="H4205" s="7">
        <v>1.71</v>
      </c>
      <c r="I4205" s="27">
        <v>0.47</v>
      </c>
      <c r="J4205" s="27">
        <v>1.24</v>
      </c>
      <c r="K4205" s="7">
        <v>0</v>
      </c>
      <c r="L4205" s="12">
        <f t="shared" si="319"/>
        <v>928750</v>
      </c>
      <c r="M4205" s="12">
        <f t="shared" si="320"/>
        <v>285833</v>
      </c>
      <c r="N4205" s="12">
        <f t="shared" si="318"/>
        <v>728666.9</v>
      </c>
    </row>
    <row r="4206" spans="1:14" ht="42.75" x14ac:dyDescent="0.2">
      <c r="A4206" s="25">
        <v>801265</v>
      </c>
      <c r="B4206" s="15" t="s">
        <v>4835</v>
      </c>
      <c r="C4206" s="15" t="s">
        <v>4944</v>
      </c>
      <c r="D4206" s="15" t="s">
        <v>4944</v>
      </c>
      <c r="E4206" s="15" t="s">
        <v>25</v>
      </c>
      <c r="F4206" s="22" t="s">
        <v>5085</v>
      </c>
      <c r="G4206" s="26"/>
      <c r="H4206" s="7">
        <v>1.1399999999999999</v>
      </c>
      <c r="I4206" s="27">
        <v>0.31</v>
      </c>
      <c r="J4206" s="27">
        <v>0.83</v>
      </c>
      <c r="K4206" s="7">
        <v>0</v>
      </c>
      <c r="L4206" s="12">
        <f t="shared" si="319"/>
        <v>620390</v>
      </c>
      <c r="M4206" s="12">
        <f t="shared" si="320"/>
        <v>190699</v>
      </c>
      <c r="N4206" s="12">
        <f t="shared" si="318"/>
        <v>486900.7</v>
      </c>
    </row>
    <row r="4207" spans="1:14" ht="42.75" x14ac:dyDescent="0.2">
      <c r="A4207" s="25">
        <v>801270</v>
      </c>
      <c r="B4207" s="15" t="s">
        <v>4835</v>
      </c>
      <c r="C4207" s="15" t="s">
        <v>4944</v>
      </c>
      <c r="D4207" s="15" t="s">
        <v>4944</v>
      </c>
      <c r="E4207" s="15" t="s">
        <v>25</v>
      </c>
      <c r="F4207" s="13" t="s">
        <v>5086</v>
      </c>
      <c r="G4207" s="26"/>
      <c r="H4207" s="7">
        <v>1.4300000000000002</v>
      </c>
      <c r="I4207" s="27">
        <v>0.39</v>
      </c>
      <c r="J4207" s="27">
        <v>1.04</v>
      </c>
      <c r="K4207" s="7">
        <v>0</v>
      </c>
      <c r="L4207" s="11">
        <f t="shared" si="319"/>
        <v>777790</v>
      </c>
      <c r="M4207" s="12">
        <f t="shared" si="320"/>
        <v>239161</v>
      </c>
      <c r="N4207" s="12">
        <f t="shared" si="318"/>
        <v>610377.30000000005</v>
      </c>
    </row>
    <row r="4208" spans="1:14" ht="42.75" x14ac:dyDescent="0.2">
      <c r="A4208" s="25">
        <v>801280</v>
      </c>
      <c r="B4208" s="15" t="s">
        <v>4835</v>
      </c>
      <c r="C4208" s="15" t="s">
        <v>4944</v>
      </c>
      <c r="D4208" s="15" t="s">
        <v>4944</v>
      </c>
      <c r="E4208" s="15" t="s">
        <v>25</v>
      </c>
      <c r="F4208" s="13" t="s">
        <v>5087</v>
      </c>
      <c r="G4208" s="26"/>
      <c r="H4208" s="7">
        <v>1.4300000000000002</v>
      </c>
      <c r="I4208" s="27">
        <v>0.39</v>
      </c>
      <c r="J4208" s="27">
        <v>1.04</v>
      </c>
      <c r="K4208" s="7">
        <v>0</v>
      </c>
      <c r="L4208" s="11">
        <f t="shared" si="319"/>
        <v>777790</v>
      </c>
      <c r="M4208" s="12">
        <f t="shared" si="320"/>
        <v>239161</v>
      </c>
      <c r="N4208" s="12">
        <f t="shared" si="318"/>
        <v>610377.30000000005</v>
      </c>
    </row>
    <row r="4209" spans="1:14" ht="42.75" x14ac:dyDescent="0.2">
      <c r="A4209" s="25">
        <v>801400</v>
      </c>
      <c r="B4209" s="15" t="s">
        <v>4835</v>
      </c>
      <c r="C4209" s="15" t="s">
        <v>5088</v>
      </c>
      <c r="D4209" s="15" t="s">
        <v>5088</v>
      </c>
      <c r="E4209" s="15" t="s">
        <v>22</v>
      </c>
      <c r="F4209" s="13" t="s">
        <v>5089</v>
      </c>
      <c r="G4209" s="26"/>
      <c r="H4209" s="7">
        <v>0.64</v>
      </c>
      <c r="I4209" s="27">
        <v>0.28000000000000003</v>
      </c>
      <c r="J4209" s="27">
        <v>0.36</v>
      </c>
      <c r="K4209" s="7">
        <v>0</v>
      </c>
      <c r="L4209" s="11">
        <f t="shared" si="319"/>
        <v>309400</v>
      </c>
      <c r="M4209" s="12">
        <f t="shared" si="320"/>
        <v>102492</v>
      </c>
      <c r="N4209" s="12">
        <f t="shared" si="318"/>
        <v>237655.6</v>
      </c>
    </row>
    <row r="4210" spans="1:14" ht="42.75" x14ac:dyDescent="0.2">
      <c r="A4210" s="25">
        <v>801405</v>
      </c>
      <c r="B4210" s="15" t="s">
        <v>4835</v>
      </c>
      <c r="C4210" s="15" t="s">
        <v>5088</v>
      </c>
      <c r="D4210" s="15" t="s">
        <v>5088</v>
      </c>
      <c r="E4210" s="15" t="s">
        <v>22</v>
      </c>
      <c r="F4210" s="13" t="s">
        <v>5090</v>
      </c>
      <c r="G4210" s="26"/>
      <c r="H4210" s="7">
        <v>0.64</v>
      </c>
      <c r="I4210" s="27">
        <v>0.28000000000000003</v>
      </c>
      <c r="J4210" s="27">
        <v>0.36</v>
      </c>
      <c r="K4210" s="7">
        <v>0</v>
      </c>
      <c r="L4210" s="11">
        <f t="shared" si="319"/>
        <v>309400</v>
      </c>
      <c r="M4210" s="12">
        <f t="shared" si="320"/>
        <v>102492</v>
      </c>
      <c r="N4210" s="12">
        <f t="shared" si="318"/>
        <v>237655.6</v>
      </c>
    </row>
    <row r="4211" spans="1:14" ht="42.75" x14ac:dyDescent="0.2">
      <c r="A4211" s="25">
        <v>801410</v>
      </c>
      <c r="B4211" s="15" t="s">
        <v>4835</v>
      </c>
      <c r="C4211" s="15" t="s">
        <v>5088</v>
      </c>
      <c r="D4211" s="15" t="s">
        <v>5088</v>
      </c>
      <c r="E4211" s="15" t="s">
        <v>22</v>
      </c>
      <c r="F4211" s="13" t="s">
        <v>5091</v>
      </c>
      <c r="G4211" s="26"/>
      <c r="H4211" s="7">
        <v>0.64</v>
      </c>
      <c r="I4211" s="27">
        <v>0.28000000000000003</v>
      </c>
      <c r="J4211" s="27">
        <v>0.36</v>
      </c>
      <c r="K4211" s="7">
        <v>0</v>
      </c>
      <c r="L4211" s="11">
        <f t="shared" si="319"/>
        <v>309400</v>
      </c>
      <c r="M4211" s="12">
        <f t="shared" si="320"/>
        <v>102492</v>
      </c>
      <c r="N4211" s="12">
        <f t="shared" si="318"/>
        <v>237655.6</v>
      </c>
    </row>
    <row r="4212" spans="1:14" ht="42.75" x14ac:dyDescent="0.2">
      <c r="A4212" s="25">
        <v>801415</v>
      </c>
      <c r="B4212" s="15" t="s">
        <v>4835</v>
      </c>
      <c r="C4212" s="15" t="s">
        <v>5088</v>
      </c>
      <c r="D4212" s="15" t="s">
        <v>5088</v>
      </c>
      <c r="E4212" s="15" t="s">
        <v>22</v>
      </c>
      <c r="F4212" s="13" t="s">
        <v>5092</v>
      </c>
      <c r="G4212" s="26"/>
      <c r="H4212" s="7">
        <v>0.83000000000000007</v>
      </c>
      <c r="I4212" s="27">
        <v>0.37</v>
      </c>
      <c r="J4212" s="27">
        <v>0.46</v>
      </c>
      <c r="K4212" s="7">
        <v>0</v>
      </c>
      <c r="L4212" s="11">
        <f t="shared" si="319"/>
        <v>398730</v>
      </c>
      <c r="M4212" s="12">
        <f t="shared" si="320"/>
        <v>132623</v>
      </c>
      <c r="N4212" s="12">
        <f t="shared" si="318"/>
        <v>305893.90000000002</v>
      </c>
    </row>
    <row r="4213" spans="1:14" ht="42.75" x14ac:dyDescent="0.2">
      <c r="A4213" s="25">
        <v>801420</v>
      </c>
      <c r="B4213" s="15" t="s">
        <v>4835</v>
      </c>
      <c r="C4213" s="15" t="s">
        <v>5088</v>
      </c>
      <c r="D4213" s="15" t="s">
        <v>5088</v>
      </c>
      <c r="E4213" s="15" t="s">
        <v>22</v>
      </c>
      <c r="F4213" s="13" t="s">
        <v>5093</v>
      </c>
      <c r="G4213" s="26"/>
      <c r="H4213" s="7">
        <v>0.83000000000000007</v>
      </c>
      <c r="I4213" s="27">
        <v>0.37</v>
      </c>
      <c r="J4213" s="27">
        <v>0.46</v>
      </c>
      <c r="K4213" s="7">
        <v>0</v>
      </c>
      <c r="L4213" s="11">
        <f t="shared" si="319"/>
        <v>398730</v>
      </c>
      <c r="M4213" s="12">
        <f t="shared" si="320"/>
        <v>132623</v>
      </c>
      <c r="N4213" s="12">
        <f t="shared" si="318"/>
        <v>305893.90000000002</v>
      </c>
    </row>
    <row r="4214" spans="1:14" ht="42.75" x14ac:dyDescent="0.2">
      <c r="A4214" s="25">
        <v>801425</v>
      </c>
      <c r="B4214" s="15" t="s">
        <v>4835</v>
      </c>
      <c r="C4214" s="15" t="s">
        <v>5088</v>
      </c>
      <c r="D4214" s="15" t="s">
        <v>5088</v>
      </c>
      <c r="E4214" s="15" t="s">
        <v>22</v>
      </c>
      <c r="F4214" s="13" t="s">
        <v>5094</v>
      </c>
      <c r="G4214" s="26"/>
      <c r="H4214" s="7">
        <v>0.83000000000000007</v>
      </c>
      <c r="I4214" s="27">
        <v>0.37</v>
      </c>
      <c r="J4214" s="27">
        <v>0.46</v>
      </c>
      <c r="K4214" s="7">
        <v>0</v>
      </c>
      <c r="L4214" s="11">
        <f t="shared" si="319"/>
        <v>398730</v>
      </c>
      <c r="M4214" s="12">
        <f t="shared" si="320"/>
        <v>132623</v>
      </c>
      <c r="N4214" s="12">
        <f t="shared" si="318"/>
        <v>305893.90000000002</v>
      </c>
    </row>
    <row r="4215" spans="1:14" ht="57" x14ac:dyDescent="0.2">
      <c r="A4215" s="25">
        <v>801430</v>
      </c>
      <c r="B4215" s="15" t="s">
        <v>4835</v>
      </c>
      <c r="C4215" s="15" t="s">
        <v>5088</v>
      </c>
      <c r="D4215" s="15" t="s">
        <v>5088</v>
      </c>
      <c r="E4215" s="15" t="s">
        <v>22</v>
      </c>
      <c r="F4215" s="13" t="s">
        <v>5095</v>
      </c>
      <c r="G4215" s="26"/>
      <c r="H4215" s="7">
        <v>0.66</v>
      </c>
      <c r="I4215" s="27">
        <v>0.2</v>
      </c>
      <c r="J4215" s="27">
        <v>0.46</v>
      </c>
      <c r="K4215" s="7">
        <v>0</v>
      </c>
      <c r="L4215" s="11">
        <f t="shared" si="319"/>
        <v>351640</v>
      </c>
      <c r="M4215" s="12">
        <f t="shared" si="320"/>
        <v>109520</v>
      </c>
      <c r="N4215" s="12">
        <f t="shared" si="318"/>
        <v>274976</v>
      </c>
    </row>
    <row r="4216" spans="1:14" ht="42.75" x14ac:dyDescent="0.2">
      <c r="A4216" s="25">
        <v>801435</v>
      </c>
      <c r="B4216" s="15" t="s">
        <v>4835</v>
      </c>
      <c r="C4216" s="15" t="s">
        <v>5088</v>
      </c>
      <c r="D4216" s="15" t="s">
        <v>5088</v>
      </c>
      <c r="E4216" s="15" t="s">
        <v>22</v>
      </c>
      <c r="F4216" s="13" t="s">
        <v>5096</v>
      </c>
      <c r="G4216" s="26"/>
      <c r="H4216" s="7">
        <v>1.73</v>
      </c>
      <c r="I4216" s="27">
        <v>0.81</v>
      </c>
      <c r="J4216" s="27">
        <v>0.92</v>
      </c>
      <c r="K4216" s="7">
        <v>0</v>
      </c>
      <c r="L4216" s="11">
        <f t="shared" si="319"/>
        <v>816850</v>
      </c>
      <c r="M4216" s="12">
        <f t="shared" si="320"/>
        <v>274759</v>
      </c>
      <c r="N4216" s="12">
        <f t="shared" si="318"/>
        <v>624518.69999999995</v>
      </c>
    </row>
    <row r="4217" spans="1:14" ht="42.75" x14ac:dyDescent="0.2">
      <c r="A4217" s="25">
        <v>801440</v>
      </c>
      <c r="B4217" s="15" t="s">
        <v>4835</v>
      </c>
      <c r="C4217" s="15" t="s">
        <v>5088</v>
      </c>
      <c r="D4217" s="15" t="s">
        <v>5088</v>
      </c>
      <c r="E4217" s="15" t="s">
        <v>22</v>
      </c>
      <c r="F4217" s="13" t="s">
        <v>5097</v>
      </c>
      <c r="G4217" s="26"/>
      <c r="H4217" s="7">
        <v>0.8</v>
      </c>
      <c r="I4217" s="27">
        <v>0.28000000000000003</v>
      </c>
      <c r="J4217" s="27">
        <v>0.52</v>
      </c>
      <c r="K4217" s="7">
        <v>0</v>
      </c>
      <c r="L4217" s="11">
        <f t="shared" si="319"/>
        <v>412440</v>
      </c>
      <c r="M4217" s="12">
        <f t="shared" si="320"/>
        <v>131132</v>
      </c>
      <c r="N4217" s="12">
        <f t="shared" si="318"/>
        <v>320647.59999999998</v>
      </c>
    </row>
    <row r="4218" spans="1:14" ht="42.75" x14ac:dyDescent="0.2">
      <c r="A4218" s="25">
        <v>801445</v>
      </c>
      <c r="B4218" s="15" t="s">
        <v>4835</v>
      </c>
      <c r="C4218" s="15" t="s">
        <v>5088</v>
      </c>
      <c r="D4218" s="15" t="s">
        <v>5088</v>
      </c>
      <c r="E4218" s="15" t="s">
        <v>22</v>
      </c>
      <c r="F4218" s="13" t="s">
        <v>5098</v>
      </c>
      <c r="G4218" s="26"/>
      <c r="H4218" s="7">
        <v>0.8</v>
      </c>
      <c r="I4218" s="27">
        <v>0.28000000000000003</v>
      </c>
      <c r="J4218" s="27">
        <v>0.52</v>
      </c>
      <c r="K4218" s="7">
        <v>0</v>
      </c>
      <c r="L4218" s="11">
        <f t="shared" si="319"/>
        <v>412440</v>
      </c>
      <c r="M4218" s="12">
        <f t="shared" si="320"/>
        <v>131132</v>
      </c>
      <c r="N4218" s="12">
        <f t="shared" si="318"/>
        <v>320647.59999999998</v>
      </c>
    </row>
    <row r="4219" spans="1:14" ht="42.75" x14ac:dyDescent="0.2">
      <c r="A4219" s="25">
        <v>801446</v>
      </c>
      <c r="B4219" s="15" t="s">
        <v>4835</v>
      </c>
      <c r="C4219" s="15" t="s">
        <v>5088</v>
      </c>
      <c r="D4219" s="15" t="s">
        <v>5088</v>
      </c>
      <c r="E4219" s="15" t="s">
        <v>22</v>
      </c>
      <c r="F4219" s="13" t="s">
        <v>5099</v>
      </c>
      <c r="G4219" s="26"/>
      <c r="H4219" s="7">
        <v>0.8</v>
      </c>
      <c r="I4219" s="27">
        <v>0.28000000000000003</v>
      </c>
      <c r="J4219" s="27">
        <v>0.52</v>
      </c>
      <c r="K4219" s="7">
        <v>0</v>
      </c>
      <c r="L4219" s="11">
        <f t="shared" si="319"/>
        <v>412440</v>
      </c>
      <c r="M4219" s="12">
        <f t="shared" si="320"/>
        <v>131132</v>
      </c>
      <c r="N4219" s="12">
        <f t="shared" si="318"/>
        <v>320647.59999999998</v>
      </c>
    </row>
    <row r="4220" spans="1:14" ht="42.75" x14ac:dyDescent="0.2">
      <c r="A4220" s="25">
        <v>801450</v>
      </c>
      <c r="B4220" s="15" t="s">
        <v>4835</v>
      </c>
      <c r="C4220" s="15" t="s">
        <v>5088</v>
      </c>
      <c r="D4220" s="15" t="s">
        <v>5088</v>
      </c>
      <c r="E4220" s="15" t="s">
        <v>22</v>
      </c>
      <c r="F4220" s="13" t="s">
        <v>5100</v>
      </c>
      <c r="G4220" s="26"/>
      <c r="H4220" s="7">
        <v>0.86999999999999988</v>
      </c>
      <c r="I4220" s="27">
        <v>0.3</v>
      </c>
      <c r="J4220" s="27">
        <v>0.56999999999999995</v>
      </c>
      <c r="K4220" s="7">
        <v>0</v>
      </c>
      <c r="L4220" s="11">
        <f t="shared" si="319"/>
        <v>450179.99999999994</v>
      </c>
      <c r="M4220" s="12">
        <f t="shared" si="320"/>
        <v>142800</v>
      </c>
      <c r="N4220" s="12">
        <f t="shared" si="318"/>
        <v>350219.99999999994</v>
      </c>
    </row>
    <row r="4221" spans="1:14" ht="42.75" x14ac:dyDescent="0.2">
      <c r="A4221" s="25">
        <v>801455</v>
      </c>
      <c r="B4221" s="15" t="s">
        <v>4835</v>
      </c>
      <c r="C4221" s="15" t="s">
        <v>5088</v>
      </c>
      <c r="D4221" s="15" t="s">
        <v>5088</v>
      </c>
      <c r="E4221" s="15" t="s">
        <v>22</v>
      </c>
      <c r="F4221" s="13" t="s">
        <v>5101</v>
      </c>
      <c r="G4221" s="26"/>
      <c r="H4221" s="7">
        <v>0.95</v>
      </c>
      <c r="I4221" s="27">
        <v>0.33</v>
      </c>
      <c r="J4221" s="27">
        <v>0.62</v>
      </c>
      <c r="K4221" s="7">
        <v>0</v>
      </c>
      <c r="L4221" s="11">
        <f t="shared" si="319"/>
        <v>490690</v>
      </c>
      <c r="M4221" s="12">
        <f t="shared" si="320"/>
        <v>155827</v>
      </c>
      <c r="N4221" s="12">
        <f t="shared" si="318"/>
        <v>381611.1</v>
      </c>
    </row>
    <row r="4222" spans="1:14" ht="42.75" x14ac:dyDescent="0.2">
      <c r="A4222" s="25">
        <v>801456</v>
      </c>
      <c r="B4222" s="15" t="s">
        <v>4835</v>
      </c>
      <c r="C4222" s="15" t="s">
        <v>5088</v>
      </c>
      <c r="D4222" s="15" t="s">
        <v>5088</v>
      </c>
      <c r="E4222" s="15" t="s">
        <v>22</v>
      </c>
      <c r="F4222" s="13" t="s">
        <v>5102</v>
      </c>
      <c r="G4222" s="26"/>
      <c r="H4222" s="7">
        <v>1.1499999999999999</v>
      </c>
      <c r="I4222" s="27">
        <v>0.4</v>
      </c>
      <c r="J4222" s="27">
        <v>0.75</v>
      </c>
      <c r="K4222" s="7">
        <v>0</v>
      </c>
      <c r="L4222" s="12">
        <f t="shared" si="319"/>
        <v>593800</v>
      </c>
      <c r="M4222" s="12">
        <f t="shared" si="320"/>
        <v>188610</v>
      </c>
      <c r="N4222" s="12">
        <f t="shared" si="318"/>
        <v>461773</v>
      </c>
    </row>
    <row r="4223" spans="1:14" ht="42.75" x14ac:dyDescent="0.2">
      <c r="A4223" s="25">
        <v>801460</v>
      </c>
      <c r="B4223" s="15" t="s">
        <v>4835</v>
      </c>
      <c r="C4223" s="15" t="s">
        <v>5088</v>
      </c>
      <c r="D4223" s="15" t="s">
        <v>5088</v>
      </c>
      <c r="E4223" s="15" t="s">
        <v>22</v>
      </c>
      <c r="F4223" s="13" t="s">
        <v>5103</v>
      </c>
      <c r="G4223" s="26"/>
      <c r="H4223" s="7">
        <v>0.86999999999999988</v>
      </c>
      <c r="I4223" s="27">
        <v>0.3</v>
      </c>
      <c r="J4223" s="27">
        <v>0.56999999999999995</v>
      </c>
      <c r="K4223" s="7">
        <v>0</v>
      </c>
      <c r="L4223" s="11">
        <f t="shared" si="319"/>
        <v>450179.99999999994</v>
      </c>
      <c r="M4223" s="12">
        <f t="shared" si="320"/>
        <v>142800</v>
      </c>
      <c r="N4223" s="12">
        <f t="shared" si="318"/>
        <v>350219.99999999994</v>
      </c>
    </row>
    <row r="4224" spans="1:14" ht="42.75" x14ac:dyDescent="0.2">
      <c r="A4224" s="25">
        <v>801461</v>
      </c>
      <c r="B4224" s="15" t="s">
        <v>4835</v>
      </c>
      <c r="C4224" s="15" t="s">
        <v>5088</v>
      </c>
      <c r="D4224" s="15" t="s">
        <v>5088</v>
      </c>
      <c r="E4224" s="15" t="s">
        <v>25</v>
      </c>
      <c r="F4224" s="13" t="s">
        <v>5104</v>
      </c>
      <c r="G4224" s="26"/>
      <c r="H4224" s="7">
        <v>1.45</v>
      </c>
      <c r="I4224" s="27">
        <v>0.25</v>
      </c>
      <c r="J4224" s="27">
        <v>1.2</v>
      </c>
      <c r="K4224" s="7">
        <v>0</v>
      </c>
      <c r="L4224" s="11">
        <f t="shared" si="319"/>
        <v>842050</v>
      </c>
      <c r="M4224" s="12">
        <f t="shared" si="320"/>
        <v>248775</v>
      </c>
      <c r="N4224" s="12">
        <f t="shared" si="318"/>
        <v>667907.5</v>
      </c>
    </row>
    <row r="4225" spans="1:14" ht="42.75" x14ac:dyDescent="0.2">
      <c r="A4225" s="25">
        <v>801465</v>
      </c>
      <c r="B4225" s="15" t="s">
        <v>4835</v>
      </c>
      <c r="C4225" s="15" t="s">
        <v>5088</v>
      </c>
      <c r="D4225" s="15" t="s">
        <v>5088</v>
      </c>
      <c r="E4225" s="15" t="s">
        <v>22</v>
      </c>
      <c r="F4225" s="13" t="s">
        <v>5105</v>
      </c>
      <c r="G4225" s="26"/>
      <c r="H4225" s="7">
        <v>0.98</v>
      </c>
      <c r="I4225" s="27">
        <v>0.34</v>
      </c>
      <c r="J4225" s="27">
        <v>0.64</v>
      </c>
      <c r="K4225" s="7">
        <v>0</v>
      </c>
      <c r="L4225" s="11">
        <f t="shared" si="319"/>
        <v>506340</v>
      </c>
      <c r="M4225" s="12">
        <f t="shared" si="320"/>
        <v>160766</v>
      </c>
      <c r="N4225" s="12">
        <f t="shared" si="318"/>
        <v>393803.8</v>
      </c>
    </row>
    <row r="4226" spans="1:14" ht="42.75" x14ac:dyDescent="0.2">
      <c r="A4226" s="25">
        <v>801470</v>
      </c>
      <c r="B4226" s="15" t="s">
        <v>4835</v>
      </c>
      <c r="C4226" s="15" t="s">
        <v>5088</v>
      </c>
      <c r="D4226" s="15" t="s">
        <v>5088</v>
      </c>
      <c r="E4226" s="15" t="s">
        <v>22</v>
      </c>
      <c r="F4226" s="13" t="s">
        <v>5106</v>
      </c>
      <c r="G4226" s="26"/>
      <c r="H4226" s="7">
        <v>0.98</v>
      </c>
      <c r="I4226" s="27">
        <v>0.34</v>
      </c>
      <c r="J4226" s="27">
        <v>0.64</v>
      </c>
      <c r="K4226" s="7">
        <v>0</v>
      </c>
      <c r="L4226" s="11">
        <f t="shared" si="319"/>
        <v>506340</v>
      </c>
      <c r="M4226" s="12">
        <f t="shared" si="320"/>
        <v>160766</v>
      </c>
      <c r="N4226" s="12">
        <f t="shared" si="318"/>
        <v>393803.8</v>
      </c>
    </row>
    <row r="4227" spans="1:14" ht="57" x14ac:dyDescent="0.2">
      <c r="A4227" s="25">
        <v>801475</v>
      </c>
      <c r="B4227" s="15" t="s">
        <v>4835</v>
      </c>
      <c r="C4227" s="15" t="s">
        <v>5088</v>
      </c>
      <c r="D4227" s="15" t="s">
        <v>5088</v>
      </c>
      <c r="E4227" s="15" t="s">
        <v>22</v>
      </c>
      <c r="F4227" s="13" t="s">
        <v>5107</v>
      </c>
      <c r="G4227" s="26"/>
      <c r="H4227" s="7">
        <v>0.98</v>
      </c>
      <c r="I4227" s="27">
        <v>0.34</v>
      </c>
      <c r="J4227" s="27">
        <v>0.64</v>
      </c>
      <c r="K4227" s="7">
        <v>0</v>
      </c>
      <c r="L4227" s="11">
        <f t="shared" si="319"/>
        <v>506340</v>
      </c>
      <c r="M4227" s="12">
        <f t="shared" si="320"/>
        <v>160766</v>
      </c>
      <c r="N4227" s="12">
        <f t="shared" si="318"/>
        <v>393803.8</v>
      </c>
    </row>
    <row r="4228" spans="1:14" ht="57" x14ac:dyDescent="0.2">
      <c r="A4228" s="25">
        <v>801480</v>
      </c>
      <c r="B4228" s="15" t="s">
        <v>4835</v>
      </c>
      <c r="C4228" s="15" t="s">
        <v>5088</v>
      </c>
      <c r="D4228" s="15" t="s">
        <v>5088</v>
      </c>
      <c r="E4228" s="15" t="s">
        <v>22</v>
      </c>
      <c r="F4228" s="13" t="s">
        <v>5108</v>
      </c>
      <c r="G4228" s="26"/>
      <c r="H4228" s="7">
        <v>1.1499999999999999</v>
      </c>
      <c r="I4228" s="27">
        <v>0.4</v>
      </c>
      <c r="J4228" s="27">
        <v>0.75</v>
      </c>
      <c r="K4228" s="7">
        <v>0</v>
      </c>
      <c r="L4228" s="11">
        <f t="shared" si="319"/>
        <v>593800</v>
      </c>
      <c r="M4228" s="12">
        <f t="shared" si="320"/>
        <v>188610</v>
      </c>
      <c r="N4228" s="12">
        <f t="shared" ref="N4228:N4291" si="321">L4228- ((M4228*70)/100)</f>
        <v>461773</v>
      </c>
    </row>
    <row r="4229" spans="1:14" ht="42.75" x14ac:dyDescent="0.2">
      <c r="A4229" s="25">
        <v>801485</v>
      </c>
      <c r="B4229" s="15" t="s">
        <v>4835</v>
      </c>
      <c r="C4229" s="15" t="s">
        <v>5088</v>
      </c>
      <c r="D4229" s="15" t="s">
        <v>5088</v>
      </c>
      <c r="E4229" s="15" t="s">
        <v>22</v>
      </c>
      <c r="F4229" s="13" t="s">
        <v>5109</v>
      </c>
      <c r="G4229" s="26"/>
      <c r="H4229" s="7">
        <v>1.1499999999999999</v>
      </c>
      <c r="I4229" s="27">
        <v>0.4</v>
      </c>
      <c r="J4229" s="27">
        <v>0.75</v>
      </c>
      <c r="K4229" s="7">
        <v>0</v>
      </c>
      <c r="L4229" s="11">
        <f t="shared" si="319"/>
        <v>593800</v>
      </c>
      <c r="M4229" s="12">
        <f t="shared" si="320"/>
        <v>188610</v>
      </c>
      <c r="N4229" s="12">
        <f t="shared" si="321"/>
        <v>461773</v>
      </c>
    </row>
    <row r="4230" spans="1:14" ht="42.75" x14ac:dyDescent="0.2">
      <c r="A4230" s="25">
        <v>801486</v>
      </c>
      <c r="B4230" s="15" t="s">
        <v>4835</v>
      </c>
      <c r="C4230" s="15" t="s">
        <v>5088</v>
      </c>
      <c r="D4230" s="15" t="s">
        <v>5088</v>
      </c>
      <c r="E4230" s="15" t="s">
        <v>22</v>
      </c>
      <c r="F4230" s="13" t="s">
        <v>5110</v>
      </c>
      <c r="G4230" s="26"/>
      <c r="H4230" s="7">
        <v>1.1499999999999999</v>
      </c>
      <c r="I4230" s="27">
        <v>0.4</v>
      </c>
      <c r="J4230" s="27">
        <v>0.75</v>
      </c>
      <c r="K4230" s="7">
        <v>0</v>
      </c>
      <c r="L4230" s="11">
        <f t="shared" si="319"/>
        <v>593800</v>
      </c>
      <c r="M4230" s="12">
        <f t="shared" si="320"/>
        <v>188610</v>
      </c>
      <c r="N4230" s="12">
        <f t="shared" si="321"/>
        <v>461773</v>
      </c>
    </row>
    <row r="4231" spans="1:14" ht="42.75" x14ac:dyDescent="0.2">
      <c r="A4231" s="25">
        <v>801490</v>
      </c>
      <c r="B4231" s="15" t="s">
        <v>4835</v>
      </c>
      <c r="C4231" s="15" t="s">
        <v>5088</v>
      </c>
      <c r="D4231" s="15" t="s">
        <v>5088</v>
      </c>
      <c r="E4231" s="15" t="s">
        <v>22</v>
      </c>
      <c r="F4231" s="13" t="s">
        <v>5111</v>
      </c>
      <c r="G4231" s="26"/>
      <c r="H4231" s="7">
        <v>1.1499999999999999</v>
      </c>
      <c r="I4231" s="27">
        <v>0.4</v>
      </c>
      <c r="J4231" s="27">
        <v>0.75</v>
      </c>
      <c r="K4231" s="7">
        <v>0</v>
      </c>
      <c r="L4231" s="11">
        <f t="shared" si="319"/>
        <v>593800</v>
      </c>
      <c r="M4231" s="12">
        <f t="shared" si="320"/>
        <v>188610</v>
      </c>
      <c r="N4231" s="12">
        <f t="shared" si="321"/>
        <v>461773</v>
      </c>
    </row>
    <row r="4232" spans="1:14" ht="57" x14ac:dyDescent="0.2">
      <c r="A4232" s="25">
        <v>801495</v>
      </c>
      <c r="B4232" s="15" t="s">
        <v>4835</v>
      </c>
      <c r="C4232" s="15" t="s">
        <v>5088</v>
      </c>
      <c r="D4232" s="15" t="s">
        <v>5088</v>
      </c>
      <c r="E4232" s="15" t="s">
        <v>22</v>
      </c>
      <c r="F4232" s="13" t="s">
        <v>5112</v>
      </c>
      <c r="G4232" s="26"/>
      <c r="H4232" s="7">
        <v>1.1399999999999999</v>
      </c>
      <c r="I4232" s="27">
        <v>0.3</v>
      </c>
      <c r="J4232" s="27">
        <v>0.84</v>
      </c>
      <c r="K4232" s="7">
        <v>0</v>
      </c>
      <c r="L4232" s="11">
        <f t="shared" si="319"/>
        <v>624060</v>
      </c>
      <c r="M4232" s="12">
        <f t="shared" si="320"/>
        <v>191130</v>
      </c>
      <c r="N4232" s="12">
        <f t="shared" si="321"/>
        <v>490269</v>
      </c>
    </row>
    <row r="4233" spans="1:14" ht="42.75" x14ac:dyDescent="0.2">
      <c r="A4233" s="25">
        <v>801500</v>
      </c>
      <c r="B4233" s="15" t="s">
        <v>4835</v>
      </c>
      <c r="C4233" s="15" t="s">
        <v>5088</v>
      </c>
      <c r="D4233" s="15" t="s">
        <v>5088</v>
      </c>
      <c r="E4233" s="15" t="s">
        <v>22</v>
      </c>
      <c r="F4233" s="13" t="s">
        <v>5113</v>
      </c>
      <c r="G4233" s="26"/>
      <c r="H4233" s="7">
        <v>1.22</v>
      </c>
      <c r="I4233" s="27">
        <v>0.42</v>
      </c>
      <c r="J4233" s="27">
        <v>0.8</v>
      </c>
      <c r="K4233" s="7">
        <v>0</v>
      </c>
      <c r="L4233" s="11">
        <f t="shared" si="319"/>
        <v>631540</v>
      </c>
      <c r="M4233" s="12">
        <f t="shared" si="320"/>
        <v>200278</v>
      </c>
      <c r="N4233" s="12">
        <f t="shared" si="321"/>
        <v>491345.4</v>
      </c>
    </row>
    <row r="4234" spans="1:14" ht="42.75" x14ac:dyDescent="0.2">
      <c r="A4234" s="25">
        <v>801505</v>
      </c>
      <c r="B4234" s="15" t="s">
        <v>4835</v>
      </c>
      <c r="C4234" s="15" t="s">
        <v>5088</v>
      </c>
      <c r="D4234" s="15" t="s">
        <v>5088</v>
      </c>
      <c r="E4234" s="15" t="s">
        <v>22</v>
      </c>
      <c r="F4234" s="13" t="s">
        <v>5114</v>
      </c>
      <c r="G4234" s="26"/>
      <c r="H4234" s="7">
        <v>1.21</v>
      </c>
      <c r="I4234" s="27">
        <v>0.37</v>
      </c>
      <c r="J4234" s="27">
        <v>0.84</v>
      </c>
      <c r="K4234" s="7">
        <v>0</v>
      </c>
      <c r="L4234" s="11">
        <f t="shared" si="319"/>
        <v>643450</v>
      </c>
      <c r="M4234" s="12">
        <f t="shared" si="320"/>
        <v>200643</v>
      </c>
      <c r="N4234" s="12">
        <f t="shared" si="321"/>
        <v>502999.9</v>
      </c>
    </row>
    <row r="4235" spans="1:14" ht="57" x14ac:dyDescent="0.2">
      <c r="A4235" s="25">
        <v>801510</v>
      </c>
      <c r="B4235" s="15" t="s">
        <v>4835</v>
      </c>
      <c r="C4235" s="15" t="s">
        <v>5088</v>
      </c>
      <c r="D4235" s="15" t="s">
        <v>5088</v>
      </c>
      <c r="E4235" s="15" t="s">
        <v>22</v>
      </c>
      <c r="F4235" s="13" t="s">
        <v>5115</v>
      </c>
      <c r="G4235" s="26"/>
      <c r="H4235" s="7">
        <v>1</v>
      </c>
      <c r="I4235" s="27">
        <v>0.1</v>
      </c>
      <c r="J4235" s="27">
        <v>0.9</v>
      </c>
      <c r="K4235" s="7">
        <v>0</v>
      </c>
      <c r="L4235" s="11">
        <f t="shared" ref="L4235:L4298" si="322">I4235*277000+J4235*644000</f>
        <v>607300</v>
      </c>
      <c r="M4235" s="12">
        <f t="shared" ref="M4235:M4298" si="323">(I4235*135900)+(J4235*179000)</f>
        <v>174690</v>
      </c>
      <c r="N4235" s="12">
        <f t="shared" si="321"/>
        <v>485017</v>
      </c>
    </row>
    <row r="4236" spans="1:14" ht="57" x14ac:dyDescent="0.2">
      <c r="A4236" s="25">
        <v>801515</v>
      </c>
      <c r="B4236" s="15" t="s">
        <v>4835</v>
      </c>
      <c r="C4236" s="15" t="s">
        <v>5088</v>
      </c>
      <c r="D4236" s="15" t="s">
        <v>5088</v>
      </c>
      <c r="E4236" s="15" t="s">
        <v>22</v>
      </c>
      <c r="F4236" s="13" t="s">
        <v>5116</v>
      </c>
      <c r="G4236" s="26"/>
      <c r="H4236" s="7">
        <v>1</v>
      </c>
      <c r="I4236" s="27">
        <v>0.1</v>
      </c>
      <c r="J4236" s="27">
        <v>0.9</v>
      </c>
      <c r="K4236" s="7">
        <v>0</v>
      </c>
      <c r="L4236" s="11">
        <f t="shared" si="322"/>
        <v>607300</v>
      </c>
      <c r="M4236" s="12">
        <f t="shared" si="323"/>
        <v>174690</v>
      </c>
      <c r="N4236" s="12">
        <f t="shared" si="321"/>
        <v>485017</v>
      </c>
    </row>
    <row r="4237" spans="1:14" ht="42.75" x14ac:dyDescent="0.2">
      <c r="A4237" s="25">
        <v>801520</v>
      </c>
      <c r="B4237" s="15" t="s">
        <v>4835</v>
      </c>
      <c r="C4237" s="15" t="s">
        <v>5088</v>
      </c>
      <c r="D4237" s="15" t="s">
        <v>5088</v>
      </c>
      <c r="E4237" s="15" t="s">
        <v>22</v>
      </c>
      <c r="F4237" s="13" t="s">
        <v>5117</v>
      </c>
      <c r="G4237" s="26"/>
      <c r="H4237" s="7">
        <v>1.18</v>
      </c>
      <c r="I4237" s="27">
        <v>0.41</v>
      </c>
      <c r="J4237" s="27">
        <v>0.77</v>
      </c>
      <c r="K4237" s="7">
        <v>0</v>
      </c>
      <c r="L4237" s="11">
        <f t="shared" si="322"/>
        <v>609450</v>
      </c>
      <c r="M4237" s="12">
        <f t="shared" si="323"/>
        <v>193549</v>
      </c>
      <c r="N4237" s="12">
        <f t="shared" si="321"/>
        <v>473965.7</v>
      </c>
    </row>
    <row r="4238" spans="1:14" ht="57" x14ac:dyDescent="0.2">
      <c r="A4238" s="25">
        <v>801525</v>
      </c>
      <c r="B4238" s="15" t="s">
        <v>4835</v>
      </c>
      <c r="C4238" s="15" t="s">
        <v>5088</v>
      </c>
      <c r="D4238" s="15" t="s">
        <v>5088</v>
      </c>
      <c r="E4238" s="15" t="s">
        <v>22</v>
      </c>
      <c r="F4238" s="13" t="s">
        <v>5118</v>
      </c>
      <c r="G4238" s="26"/>
      <c r="H4238" s="7">
        <v>1.6099999999999999</v>
      </c>
      <c r="I4238" s="27">
        <v>0.42</v>
      </c>
      <c r="J4238" s="27">
        <v>1.19</v>
      </c>
      <c r="K4238" s="7">
        <v>0</v>
      </c>
      <c r="L4238" s="11">
        <f t="shared" si="322"/>
        <v>882700</v>
      </c>
      <c r="M4238" s="12">
        <f t="shared" si="323"/>
        <v>270088</v>
      </c>
      <c r="N4238" s="12">
        <f t="shared" si="321"/>
        <v>693638.4</v>
      </c>
    </row>
    <row r="4239" spans="1:14" ht="42.75" x14ac:dyDescent="0.2">
      <c r="A4239" s="25">
        <v>801530</v>
      </c>
      <c r="B4239" s="15" t="s">
        <v>4835</v>
      </c>
      <c r="C4239" s="15" t="s">
        <v>5088</v>
      </c>
      <c r="D4239" s="15" t="s">
        <v>5088</v>
      </c>
      <c r="E4239" s="15" t="s">
        <v>22</v>
      </c>
      <c r="F4239" s="13" t="s">
        <v>5119</v>
      </c>
      <c r="G4239" s="26"/>
      <c r="H4239" s="7">
        <v>1.44</v>
      </c>
      <c r="I4239" s="27">
        <v>0.25</v>
      </c>
      <c r="J4239" s="27">
        <v>1.19</v>
      </c>
      <c r="K4239" s="7">
        <v>0</v>
      </c>
      <c r="L4239" s="11">
        <f t="shared" si="322"/>
        <v>835610</v>
      </c>
      <c r="M4239" s="12">
        <f t="shared" si="323"/>
        <v>246985</v>
      </c>
      <c r="N4239" s="12">
        <f t="shared" si="321"/>
        <v>662720.5</v>
      </c>
    </row>
    <row r="4240" spans="1:14" ht="42.75" x14ac:dyDescent="0.2">
      <c r="A4240" s="25">
        <v>801535</v>
      </c>
      <c r="B4240" s="15" t="s">
        <v>4835</v>
      </c>
      <c r="C4240" s="15" t="s">
        <v>5088</v>
      </c>
      <c r="D4240" s="15" t="s">
        <v>5088</v>
      </c>
      <c r="E4240" s="15" t="s">
        <v>22</v>
      </c>
      <c r="F4240" s="13" t="s">
        <v>5120</v>
      </c>
      <c r="G4240" s="26"/>
      <c r="H4240" s="7">
        <v>1.27</v>
      </c>
      <c r="I4240" s="27">
        <v>0.22</v>
      </c>
      <c r="J4240" s="27">
        <v>1.05</v>
      </c>
      <c r="K4240" s="7">
        <v>0</v>
      </c>
      <c r="L4240" s="11">
        <f t="shared" si="322"/>
        <v>737140</v>
      </c>
      <c r="M4240" s="12">
        <f t="shared" si="323"/>
        <v>217848</v>
      </c>
      <c r="N4240" s="12">
        <f t="shared" si="321"/>
        <v>584646.40000000002</v>
      </c>
    </row>
    <row r="4241" spans="1:14" ht="42.75" x14ac:dyDescent="0.2">
      <c r="A4241" s="25">
        <v>801536</v>
      </c>
      <c r="B4241" s="15" t="s">
        <v>4835</v>
      </c>
      <c r="C4241" s="15" t="s">
        <v>5088</v>
      </c>
      <c r="D4241" s="15" t="s">
        <v>5088</v>
      </c>
      <c r="E4241" s="15" t="s">
        <v>22</v>
      </c>
      <c r="F4241" s="13" t="s">
        <v>5121</v>
      </c>
      <c r="G4241" s="26"/>
      <c r="H4241" s="7">
        <v>1.27</v>
      </c>
      <c r="I4241" s="27">
        <v>0.22</v>
      </c>
      <c r="J4241" s="27">
        <v>1.05</v>
      </c>
      <c r="K4241" s="7">
        <v>0</v>
      </c>
      <c r="L4241" s="11">
        <f t="shared" si="322"/>
        <v>737140</v>
      </c>
      <c r="M4241" s="12">
        <f t="shared" si="323"/>
        <v>217848</v>
      </c>
      <c r="N4241" s="12">
        <f t="shared" si="321"/>
        <v>584646.40000000002</v>
      </c>
    </row>
    <row r="4242" spans="1:14" ht="42.75" x14ac:dyDescent="0.2">
      <c r="A4242" s="25">
        <v>801540</v>
      </c>
      <c r="B4242" s="15" t="s">
        <v>4835</v>
      </c>
      <c r="C4242" s="15" t="s">
        <v>5088</v>
      </c>
      <c r="D4242" s="15" t="s">
        <v>5088</v>
      </c>
      <c r="E4242" s="15" t="s">
        <v>22</v>
      </c>
      <c r="F4242" s="13" t="s">
        <v>5122</v>
      </c>
      <c r="G4242" s="26"/>
      <c r="H4242" s="7">
        <v>1.81</v>
      </c>
      <c r="I4242" s="27">
        <v>0.71</v>
      </c>
      <c r="J4242" s="27">
        <v>1.1000000000000001</v>
      </c>
      <c r="K4242" s="7">
        <v>0</v>
      </c>
      <c r="L4242" s="11">
        <f t="shared" si="322"/>
        <v>905070</v>
      </c>
      <c r="M4242" s="12">
        <f t="shared" si="323"/>
        <v>293389</v>
      </c>
      <c r="N4242" s="12">
        <f t="shared" si="321"/>
        <v>699697.7</v>
      </c>
    </row>
    <row r="4243" spans="1:14" ht="57" x14ac:dyDescent="0.2">
      <c r="A4243" s="25">
        <v>801545</v>
      </c>
      <c r="B4243" s="15" t="s">
        <v>4835</v>
      </c>
      <c r="C4243" s="15" t="s">
        <v>5088</v>
      </c>
      <c r="D4243" s="15" t="s">
        <v>5088</v>
      </c>
      <c r="E4243" s="15" t="s">
        <v>22</v>
      </c>
      <c r="F4243" s="13" t="s">
        <v>5123</v>
      </c>
      <c r="G4243" s="26"/>
      <c r="H4243" s="7">
        <v>1.08</v>
      </c>
      <c r="I4243" s="27">
        <v>0.33</v>
      </c>
      <c r="J4243" s="27">
        <v>0.75</v>
      </c>
      <c r="K4243" s="7">
        <v>0</v>
      </c>
      <c r="L4243" s="11">
        <f t="shared" si="322"/>
        <v>574410</v>
      </c>
      <c r="M4243" s="12">
        <f t="shared" si="323"/>
        <v>179097</v>
      </c>
      <c r="N4243" s="12">
        <f t="shared" si="321"/>
        <v>449042.1</v>
      </c>
    </row>
    <row r="4244" spans="1:14" ht="42.75" x14ac:dyDescent="0.2">
      <c r="A4244" s="25">
        <v>801550</v>
      </c>
      <c r="B4244" s="15" t="s">
        <v>4835</v>
      </c>
      <c r="C4244" s="15" t="s">
        <v>5088</v>
      </c>
      <c r="D4244" s="15" t="s">
        <v>5088</v>
      </c>
      <c r="E4244" s="15" t="s">
        <v>22</v>
      </c>
      <c r="F4244" s="13" t="s">
        <v>5124</v>
      </c>
      <c r="G4244" s="26"/>
      <c r="H4244" s="7">
        <v>0.91999999999999993</v>
      </c>
      <c r="I4244" s="27">
        <v>0.35</v>
      </c>
      <c r="J4244" s="27">
        <v>0.56999999999999995</v>
      </c>
      <c r="K4244" s="7">
        <v>0</v>
      </c>
      <c r="L4244" s="11">
        <f t="shared" si="322"/>
        <v>464029.99999999994</v>
      </c>
      <c r="M4244" s="12">
        <f t="shared" si="323"/>
        <v>149595</v>
      </c>
      <c r="N4244" s="12">
        <f t="shared" si="321"/>
        <v>359313.49999999994</v>
      </c>
    </row>
    <row r="4245" spans="1:14" ht="42.75" x14ac:dyDescent="0.2">
      <c r="A4245" s="25">
        <v>801551</v>
      </c>
      <c r="B4245" s="15" t="s">
        <v>4835</v>
      </c>
      <c r="C4245" s="15" t="s">
        <v>5088</v>
      </c>
      <c r="D4245" s="15" t="s">
        <v>5088</v>
      </c>
      <c r="E4245" s="15" t="s">
        <v>22</v>
      </c>
      <c r="F4245" s="13" t="s">
        <v>5125</v>
      </c>
      <c r="G4245" s="26"/>
      <c r="H4245" s="7">
        <v>0.91999999999999993</v>
      </c>
      <c r="I4245" s="27">
        <v>0.35</v>
      </c>
      <c r="J4245" s="27">
        <v>0.56999999999999995</v>
      </c>
      <c r="K4245" s="7">
        <v>0</v>
      </c>
      <c r="L4245" s="11">
        <f t="shared" si="322"/>
        <v>464029.99999999994</v>
      </c>
      <c r="M4245" s="12">
        <f t="shared" si="323"/>
        <v>149595</v>
      </c>
      <c r="N4245" s="12">
        <f t="shared" si="321"/>
        <v>359313.49999999994</v>
      </c>
    </row>
    <row r="4246" spans="1:14" ht="71.25" x14ac:dyDescent="0.2">
      <c r="A4246" s="25">
        <v>801555</v>
      </c>
      <c r="B4246" s="15" t="s">
        <v>4835</v>
      </c>
      <c r="C4246" s="15" t="s">
        <v>5088</v>
      </c>
      <c r="D4246" s="15" t="s">
        <v>5088</v>
      </c>
      <c r="E4246" s="15" t="s">
        <v>22</v>
      </c>
      <c r="F4246" s="13" t="s">
        <v>5126</v>
      </c>
      <c r="G4246" s="26"/>
      <c r="H4246" s="7">
        <v>1</v>
      </c>
      <c r="I4246" s="27">
        <v>0.38</v>
      </c>
      <c r="J4246" s="27">
        <v>0.62</v>
      </c>
      <c r="K4246" s="7">
        <v>0</v>
      </c>
      <c r="L4246" s="11">
        <f t="shared" si="322"/>
        <v>504540</v>
      </c>
      <c r="M4246" s="12">
        <f t="shared" si="323"/>
        <v>162622</v>
      </c>
      <c r="N4246" s="12">
        <f t="shared" si="321"/>
        <v>390704.6</v>
      </c>
    </row>
    <row r="4247" spans="1:14" ht="71.25" x14ac:dyDescent="0.2">
      <c r="A4247" s="25">
        <v>801560</v>
      </c>
      <c r="B4247" s="15" t="s">
        <v>4835</v>
      </c>
      <c r="C4247" s="15" t="s">
        <v>5088</v>
      </c>
      <c r="D4247" s="15" t="s">
        <v>5088</v>
      </c>
      <c r="E4247" s="15" t="s">
        <v>22</v>
      </c>
      <c r="F4247" s="13" t="s">
        <v>5127</v>
      </c>
      <c r="G4247" s="26" t="s">
        <v>5128</v>
      </c>
      <c r="H4247" s="7">
        <v>0.89999999999999991</v>
      </c>
      <c r="I4247" s="27">
        <v>0.2</v>
      </c>
      <c r="J4247" s="27">
        <v>0.7</v>
      </c>
      <c r="K4247" s="7">
        <v>0</v>
      </c>
      <c r="L4247" s="11">
        <f t="shared" si="322"/>
        <v>506200</v>
      </c>
      <c r="M4247" s="12">
        <f t="shared" si="323"/>
        <v>152480</v>
      </c>
      <c r="N4247" s="12">
        <f t="shared" si="321"/>
        <v>399464</v>
      </c>
    </row>
    <row r="4248" spans="1:14" ht="42.75" x14ac:dyDescent="0.2">
      <c r="A4248" s="25">
        <v>801565</v>
      </c>
      <c r="B4248" s="15" t="s">
        <v>4835</v>
      </c>
      <c r="C4248" s="15" t="s">
        <v>5088</v>
      </c>
      <c r="D4248" s="15" t="s">
        <v>5088</v>
      </c>
      <c r="E4248" s="15" t="s">
        <v>22</v>
      </c>
      <c r="F4248" s="13" t="s">
        <v>5129</v>
      </c>
      <c r="G4248" s="26"/>
      <c r="H4248" s="7">
        <v>0.98</v>
      </c>
      <c r="I4248" s="27">
        <v>0.34</v>
      </c>
      <c r="J4248" s="27">
        <v>0.64</v>
      </c>
      <c r="K4248" s="7">
        <v>0</v>
      </c>
      <c r="L4248" s="11">
        <f t="shared" si="322"/>
        <v>506340</v>
      </c>
      <c r="M4248" s="12">
        <f t="shared" si="323"/>
        <v>160766</v>
      </c>
      <c r="N4248" s="12">
        <f t="shared" si="321"/>
        <v>393803.8</v>
      </c>
    </row>
    <row r="4249" spans="1:14" ht="42.75" x14ac:dyDescent="0.2">
      <c r="A4249" s="25">
        <v>801570</v>
      </c>
      <c r="B4249" s="15" t="s">
        <v>4835</v>
      </c>
      <c r="C4249" s="15" t="s">
        <v>5088</v>
      </c>
      <c r="D4249" s="15" t="s">
        <v>5088</v>
      </c>
      <c r="E4249" s="15" t="s">
        <v>22</v>
      </c>
      <c r="F4249" s="13" t="s">
        <v>5130</v>
      </c>
      <c r="G4249" s="26"/>
      <c r="H4249" s="7">
        <v>1.05</v>
      </c>
      <c r="I4249" s="27">
        <v>0.32</v>
      </c>
      <c r="J4249" s="27">
        <v>0.73</v>
      </c>
      <c r="K4249" s="7">
        <v>0</v>
      </c>
      <c r="L4249" s="11">
        <f t="shared" si="322"/>
        <v>558760</v>
      </c>
      <c r="M4249" s="12">
        <f t="shared" si="323"/>
        <v>174158</v>
      </c>
      <c r="N4249" s="12">
        <f t="shared" si="321"/>
        <v>436849.4</v>
      </c>
    </row>
    <row r="4250" spans="1:14" ht="42.75" x14ac:dyDescent="0.2">
      <c r="A4250" s="25">
        <v>801575</v>
      </c>
      <c r="B4250" s="15" t="s">
        <v>4835</v>
      </c>
      <c r="C4250" s="15" t="s">
        <v>5088</v>
      </c>
      <c r="D4250" s="15" t="s">
        <v>5088</v>
      </c>
      <c r="E4250" s="15" t="s">
        <v>22</v>
      </c>
      <c r="F4250" s="13" t="s">
        <v>5131</v>
      </c>
      <c r="G4250" s="26"/>
      <c r="H4250" s="7">
        <v>0.99</v>
      </c>
      <c r="I4250" s="27">
        <v>0.26</v>
      </c>
      <c r="J4250" s="27">
        <v>0.73</v>
      </c>
      <c r="K4250" s="7">
        <v>0</v>
      </c>
      <c r="L4250" s="11">
        <f t="shared" si="322"/>
        <v>542140</v>
      </c>
      <c r="M4250" s="12">
        <f t="shared" si="323"/>
        <v>166004</v>
      </c>
      <c r="N4250" s="12">
        <f t="shared" si="321"/>
        <v>425937.2</v>
      </c>
    </row>
    <row r="4251" spans="1:14" ht="42.75" x14ac:dyDescent="0.2">
      <c r="A4251" s="25">
        <v>801580</v>
      </c>
      <c r="B4251" s="15" t="s">
        <v>4835</v>
      </c>
      <c r="C4251" s="15" t="s">
        <v>5088</v>
      </c>
      <c r="D4251" s="15" t="s">
        <v>5088</v>
      </c>
      <c r="E4251" s="15" t="s">
        <v>22</v>
      </c>
      <c r="F4251" s="13" t="s">
        <v>5132</v>
      </c>
      <c r="G4251" s="26"/>
      <c r="H4251" s="7">
        <v>1.18</v>
      </c>
      <c r="I4251" s="27">
        <v>0.45</v>
      </c>
      <c r="J4251" s="27">
        <v>0.73</v>
      </c>
      <c r="K4251" s="7">
        <v>0</v>
      </c>
      <c r="L4251" s="11">
        <f t="shared" si="322"/>
        <v>594770</v>
      </c>
      <c r="M4251" s="12">
        <f t="shared" si="323"/>
        <v>191825</v>
      </c>
      <c r="N4251" s="12">
        <f t="shared" si="321"/>
        <v>460492.5</v>
      </c>
    </row>
    <row r="4252" spans="1:14" ht="42.75" x14ac:dyDescent="0.2">
      <c r="A4252" s="25">
        <v>801585</v>
      </c>
      <c r="B4252" s="15" t="s">
        <v>4835</v>
      </c>
      <c r="C4252" s="15" t="s">
        <v>5088</v>
      </c>
      <c r="D4252" s="15" t="s">
        <v>5088</v>
      </c>
      <c r="E4252" s="15" t="s">
        <v>22</v>
      </c>
      <c r="F4252" s="13" t="s">
        <v>5133</v>
      </c>
      <c r="G4252" s="26"/>
      <c r="H4252" s="7">
        <v>1.1199999999999999</v>
      </c>
      <c r="I4252" s="27">
        <v>0.28999999999999998</v>
      </c>
      <c r="J4252" s="27">
        <v>0.83</v>
      </c>
      <c r="K4252" s="7">
        <v>0</v>
      </c>
      <c r="L4252" s="11">
        <f t="shared" si="322"/>
        <v>614850</v>
      </c>
      <c r="M4252" s="12">
        <f t="shared" si="323"/>
        <v>187981</v>
      </c>
      <c r="N4252" s="12">
        <f t="shared" si="321"/>
        <v>483263.3</v>
      </c>
    </row>
    <row r="4253" spans="1:14" ht="42.75" x14ac:dyDescent="0.2">
      <c r="A4253" s="25">
        <v>801590</v>
      </c>
      <c r="B4253" s="15" t="s">
        <v>4835</v>
      </c>
      <c r="C4253" s="15" t="s">
        <v>5088</v>
      </c>
      <c r="D4253" s="15" t="s">
        <v>5088</v>
      </c>
      <c r="E4253" s="15" t="s">
        <v>22</v>
      </c>
      <c r="F4253" s="13" t="s">
        <v>5134</v>
      </c>
      <c r="G4253" s="26"/>
      <c r="H4253" s="7">
        <v>0.98</v>
      </c>
      <c r="I4253" s="27">
        <v>0.34</v>
      </c>
      <c r="J4253" s="27">
        <v>0.64</v>
      </c>
      <c r="K4253" s="7">
        <v>0</v>
      </c>
      <c r="L4253" s="11">
        <f t="shared" si="322"/>
        <v>506340</v>
      </c>
      <c r="M4253" s="12">
        <f t="shared" si="323"/>
        <v>160766</v>
      </c>
      <c r="N4253" s="12">
        <f t="shared" si="321"/>
        <v>393803.8</v>
      </c>
    </row>
    <row r="4254" spans="1:14" ht="42.75" x14ac:dyDescent="0.2">
      <c r="A4254" s="25">
        <v>801595</v>
      </c>
      <c r="B4254" s="15" t="s">
        <v>4835</v>
      </c>
      <c r="C4254" s="15" t="s">
        <v>5088</v>
      </c>
      <c r="D4254" s="15" t="s">
        <v>5088</v>
      </c>
      <c r="E4254" s="15" t="s">
        <v>22</v>
      </c>
      <c r="F4254" s="13" t="s">
        <v>5135</v>
      </c>
      <c r="G4254" s="26"/>
      <c r="H4254" s="7">
        <v>1.81</v>
      </c>
      <c r="I4254" s="27">
        <v>0.71</v>
      </c>
      <c r="J4254" s="27">
        <v>1.1000000000000001</v>
      </c>
      <c r="K4254" s="7">
        <v>0</v>
      </c>
      <c r="L4254" s="11">
        <f t="shared" si="322"/>
        <v>905070</v>
      </c>
      <c r="M4254" s="12">
        <f t="shared" si="323"/>
        <v>293389</v>
      </c>
      <c r="N4254" s="12">
        <f t="shared" si="321"/>
        <v>699697.7</v>
      </c>
    </row>
    <row r="4255" spans="1:14" ht="42.75" x14ac:dyDescent="0.2">
      <c r="A4255" s="25">
        <v>801600</v>
      </c>
      <c r="B4255" s="15" t="s">
        <v>4835</v>
      </c>
      <c r="C4255" s="15" t="s">
        <v>5088</v>
      </c>
      <c r="D4255" s="15" t="s">
        <v>5088</v>
      </c>
      <c r="E4255" s="15" t="s">
        <v>22</v>
      </c>
      <c r="F4255" s="13" t="s">
        <v>5136</v>
      </c>
      <c r="G4255" s="26"/>
      <c r="H4255" s="7">
        <v>1.1600000000000001</v>
      </c>
      <c r="I4255" s="27">
        <v>0.24</v>
      </c>
      <c r="J4255" s="27">
        <v>0.92</v>
      </c>
      <c r="K4255" s="7">
        <v>0</v>
      </c>
      <c r="L4255" s="12">
        <f t="shared" si="322"/>
        <v>658960</v>
      </c>
      <c r="M4255" s="12">
        <f t="shared" si="323"/>
        <v>197296</v>
      </c>
      <c r="N4255" s="12">
        <f t="shared" si="321"/>
        <v>520852.8</v>
      </c>
    </row>
    <row r="4256" spans="1:14" ht="57" x14ac:dyDescent="0.2">
      <c r="A4256" s="25">
        <v>801605</v>
      </c>
      <c r="B4256" s="15" t="s">
        <v>4835</v>
      </c>
      <c r="C4256" s="15" t="s">
        <v>5088</v>
      </c>
      <c r="D4256" s="15" t="s">
        <v>5088</v>
      </c>
      <c r="E4256" s="15" t="s">
        <v>22</v>
      </c>
      <c r="F4256" s="13" t="s">
        <v>5137</v>
      </c>
      <c r="G4256" s="26"/>
      <c r="H4256" s="7">
        <v>1.5499999999999998</v>
      </c>
      <c r="I4256" s="27">
        <v>0.35</v>
      </c>
      <c r="J4256" s="27">
        <v>1.2</v>
      </c>
      <c r="K4256" s="7">
        <v>0</v>
      </c>
      <c r="L4256" s="12">
        <f t="shared" si="322"/>
        <v>869750</v>
      </c>
      <c r="M4256" s="12">
        <f t="shared" si="323"/>
        <v>262365</v>
      </c>
      <c r="N4256" s="12">
        <f t="shared" si="321"/>
        <v>686094.5</v>
      </c>
    </row>
    <row r="4257" spans="1:14" ht="57" x14ac:dyDescent="0.2">
      <c r="A4257" s="25">
        <v>801610</v>
      </c>
      <c r="B4257" s="15" t="s">
        <v>4835</v>
      </c>
      <c r="C4257" s="15" t="s">
        <v>5088</v>
      </c>
      <c r="D4257" s="15" t="s">
        <v>5088</v>
      </c>
      <c r="E4257" s="15" t="s">
        <v>25</v>
      </c>
      <c r="F4257" s="13" t="s">
        <v>5138</v>
      </c>
      <c r="G4257" s="26" t="s">
        <v>5139</v>
      </c>
      <c r="H4257" s="7">
        <v>1.33</v>
      </c>
      <c r="I4257" s="27">
        <v>0.23</v>
      </c>
      <c r="J4257" s="27">
        <v>1.1000000000000001</v>
      </c>
      <c r="K4257" s="7">
        <v>0</v>
      </c>
      <c r="L4257" s="12">
        <f t="shared" si="322"/>
        <v>772110</v>
      </c>
      <c r="M4257" s="12">
        <f t="shared" si="323"/>
        <v>228157.00000000003</v>
      </c>
      <c r="N4257" s="12">
        <f t="shared" si="321"/>
        <v>612400.1</v>
      </c>
    </row>
    <row r="4258" spans="1:14" ht="42.75" x14ac:dyDescent="0.2">
      <c r="A4258" s="25">
        <v>801615</v>
      </c>
      <c r="B4258" s="15" t="s">
        <v>4835</v>
      </c>
      <c r="C4258" s="15" t="s">
        <v>5088</v>
      </c>
      <c r="D4258" s="15" t="s">
        <v>5088</v>
      </c>
      <c r="E4258" s="15" t="s">
        <v>25</v>
      </c>
      <c r="F4258" s="13" t="s">
        <v>5140</v>
      </c>
      <c r="G4258" s="26"/>
      <c r="H4258" s="7">
        <v>1.4300000000000002</v>
      </c>
      <c r="I4258" s="27">
        <v>0.39</v>
      </c>
      <c r="J4258" s="27">
        <v>1.04</v>
      </c>
      <c r="K4258" s="7">
        <v>0</v>
      </c>
      <c r="L4258" s="12">
        <f t="shared" si="322"/>
        <v>777790</v>
      </c>
      <c r="M4258" s="12">
        <f t="shared" si="323"/>
        <v>239161</v>
      </c>
      <c r="N4258" s="12">
        <f t="shared" si="321"/>
        <v>610377.30000000005</v>
      </c>
    </row>
    <row r="4259" spans="1:14" ht="42.75" x14ac:dyDescent="0.2">
      <c r="A4259" s="25">
        <v>801620</v>
      </c>
      <c r="B4259" s="15" t="s">
        <v>4835</v>
      </c>
      <c r="C4259" s="15" t="s">
        <v>5088</v>
      </c>
      <c r="D4259" s="15" t="s">
        <v>5088</v>
      </c>
      <c r="E4259" s="15" t="s">
        <v>25</v>
      </c>
      <c r="F4259" s="13" t="s">
        <v>5141</v>
      </c>
      <c r="G4259" s="26"/>
      <c r="H4259" s="7">
        <v>1.81</v>
      </c>
      <c r="I4259" s="27">
        <v>0.71</v>
      </c>
      <c r="J4259" s="27">
        <v>1.1000000000000001</v>
      </c>
      <c r="K4259" s="7">
        <v>0</v>
      </c>
      <c r="L4259" s="12">
        <f t="shared" si="322"/>
        <v>905070</v>
      </c>
      <c r="M4259" s="12">
        <f t="shared" si="323"/>
        <v>293389</v>
      </c>
      <c r="N4259" s="12">
        <f t="shared" si="321"/>
        <v>699697.7</v>
      </c>
    </row>
    <row r="4260" spans="1:14" ht="71.25" x14ac:dyDescent="0.2">
      <c r="A4260" s="25">
        <v>801625</v>
      </c>
      <c r="B4260" s="15" t="s">
        <v>4835</v>
      </c>
      <c r="C4260" s="15" t="s">
        <v>5088</v>
      </c>
      <c r="D4260" s="15" t="s">
        <v>5088</v>
      </c>
      <c r="E4260" s="15" t="s">
        <v>25</v>
      </c>
      <c r="F4260" s="13" t="s">
        <v>5142</v>
      </c>
      <c r="G4260" s="26" t="s">
        <v>5139</v>
      </c>
      <c r="H4260" s="7">
        <v>1.81</v>
      </c>
      <c r="I4260" s="27">
        <v>0.71</v>
      </c>
      <c r="J4260" s="27">
        <v>1.1000000000000001</v>
      </c>
      <c r="K4260" s="7">
        <v>0</v>
      </c>
      <c r="L4260" s="11">
        <f t="shared" si="322"/>
        <v>905070</v>
      </c>
      <c r="M4260" s="12">
        <f t="shared" si="323"/>
        <v>293389</v>
      </c>
      <c r="N4260" s="12">
        <f t="shared" si="321"/>
        <v>699697.7</v>
      </c>
    </row>
    <row r="4261" spans="1:14" ht="57" x14ac:dyDescent="0.2">
      <c r="A4261" s="25">
        <v>801800</v>
      </c>
      <c r="B4261" s="15" t="s">
        <v>4835</v>
      </c>
      <c r="C4261" s="15" t="s">
        <v>5143</v>
      </c>
      <c r="D4261" s="15" t="s">
        <v>5143</v>
      </c>
      <c r="E4261" s="15" t="s">
        <v>25</v>
      </c>
      <c r="F4261" s="13" t="s">
        <v>5144</v>
      </c>
      <c r="G4261" s="26" t="s">
        <v>5145</v>
      </c>
      <c r="H4261" s="7">
        <v>1.81</v>
      </c>
      <c r="I4261" s="27">
        <v>0.71</v>
      </c>
      <c r="J4261" s="27">
        <v>1.1000000000000001</v>
      </c>
      <c r="K4261" s="7">
        <v>0</v>
      </c>
      <c r="L4261" s="11">
        <f t="shared" si="322"/>
        <v>905070</v>
      </c>
      <c r="M4261" s="12">
        <f t="shared" si="323"/>
        <v>293389</v>
      </c>
      <c r="N4261" s="12">
        <f t="shared" si="321"/>
        <v>699697.7</v>
      </c>
    </row>
    <row r="4262" spans="1:14" ht="57" x14ac:dyDescent="0.2">
      <c r="A4262" s="25">
        <v>801805</v>
      </c>
      <c r="B4262" s="15" t="s">
        <v>4835</v>
      </c>
      <c r="C4262" s="15" t="s">
        <v>5143</v>
      </c>
      <c r="D4262" s="15" t="s">
        <v>5143</v>
      </c>
      <c r="E4262" s="15" t="s">
        <v>22</v>
      </c>
      <c r="F4262" s="13" t="s">
        <v>5146</v>
      </c>
      <c r="G4262" s="26"/>
      <c r="H4262" s="7">
        <v>1.56</v>
      </c>
      <c r="I4262" s="27">
        <v>0.76</v>
      </c>
      <c r="J4262" s="27">
        <v>0.8</v>
      </c>
      <c r="K4262" s="7">
        <v>0</v>
      </c>
      <c r="L4262" s="11">
        <f t="shared" si="322"/>
        <v>725720</v>
      </c>
      <c r="M4262" s="12">
        <f t="shared" si="323"/>
        <v>246484</v>
      </c>
      <c r="N4262" s="12">
        <f t="shared" si="321"/>
        <v>553181.19999999995</v>
      </c>
    </row>
    <row r="4263" spans="1:14" ht="42.75" x14ac:dyDescent="0.2">
      <c r="A4263" s="25">
        <v>801806</v>
      </c>
      <c r="B4263" s="15" t="s">
        <v>4835</v>
      </c>
      <c r="C4263" s="15" t="s">
        <v>5143</v>
      </c>
      <c r="D4263" s="15" t="s">
        <v>5143</v>
      </c>
      <c r="E4263" s="15" t="s">
        <v>22</v>
      </c>
      <c r="F4263" s="13" t="s">
        <v>5147</v>
      </c>
      <c r="G4263" s="26"/>
      <c r="H4263" s="7">
        <v>1.56</v>
      </c>
      <c r="I4263" s="27">
        <v>0.76</v>
      </c>
      <c r="J4263" s="27">
        <v>0.8</v>
      </c>
      <c r="K4263" s="7">
        <v>0</v>
      </c>
      <c r="L4263" s="11">
        <f t="shared" si="322"/>
        <v>725720</v>
      </c>
      <c r="M4263" s="12">
        <f t="shared" si="323"/>
        <v>246484</v>
      </c>
      <c r="N4263" s="12">
        <f t="shared" si="321"/>
        <v>553181.19999999995</v>
      </c>
    </row>
    <row r="4264" spans="1:14" ht="42.75" x14ac:dyDescent="0.2">
      <c r="A4264" s="25">
        <v>801810</v>
      </c>
      <c r="B4264" s="15" t="s">
        <v>4835</v>
      </c>
      <c r="C4264" s="15" t="s">
        <v>5143</v>
      </c>
      <c r="D4264" s="15" t="s">
        <v>5143</v>
      </c>
      <c r="E4264" s="15" t="s">
        <v>22</v>
      </c>
      <c r="F4264" s="13" t="s">
        <v>5148</v>
      </c>
      <c r="G4264" s="26"/>
      <c r="H4264" s="7">
        <v>1.25</v>
      </c>
      <c r="I4264" s="27">
        <v>0.54</v>
      </c>
      <c r="J4264" s="27">
        <v>0.71</v>
      </c>
      <c r="K4264" s="7">
        <v>0</v>
      </c>
      <c r="L4264" s="11">
        <f t="shared" si="322"/>
        <v>606820</v>
      </c>
      <c r="M4264" s="12">
        <f t="shared" si="323"/>
        <v>200476</v>
      </c>
      <c r="N4264" s="12">
        <f t="shared" si="321"/>
        <v>466486.8</v>
      </c>
    </row>
    <row r="4265" spans="1:14" ht="42.75" x14ac:dyDescent="0.2">
      <c r="A4265" s="25">
        <v>801815</v>
      </c>
      <c r="B4265" s="15" t="s">
        <v>4835</v>
      </c>
      <c r="C4265" s="15" t="s">
        <v>5143</v>
      </c>
      <c r="D4265" s="15" t="s">
        <v>5143</v>
      </c>
      <c r="E4265" s="15" t="s">
        <v>22</v>
      </c>
      <c r="F4265" s="13" t="s">
        <v>5149</v>
      </c>
      <c r="G4265" s="26"/>
      <c r="H4265" s="7">
        <v>1.81</v>
      </c>
      <c r="I4265" s="27">
        <v>0.71</v>
      </c>
      <c r="J4265" s="27">
        <v>1.1000000000000001</v>
      </c>
      <c r="K4265" s="7">
        <v>0</v>
      </c>
      <c r="L4265" s="11">
        <f t="shared" si="322"/>
        <v>905070</v>
      </c>
      <c r="M4265" s="12">
        <f t="shared" si="323"/>
        <v>293389</v>
      </c>
      <c r="N4265" s="12">
        <f t="shared" si="321"/>
        <v>699697.7</v>
      </c>
    </row>
    <row r="4266" spans="1:14" ht="42.75" x14ac:dyDescent="0.2">
      <c r="A4266" s="25">
        <v>801820</v>
      </c>
      <c r="B4266" s="15" t="s">
        <v>4835</v>
      </c>
      <c r="C4266" s="15" t="s">
        <v>5143</v>
      </c>
      <c r="D4266" s="15" t="s">
        <v>5143</v>
      </c>
      <c r="E4266" s="15" t="s">
        <v>22</v>
      </c>
      <c r="F4266" s="13" t="s">
        <v>5150</v>
      </c>
      <c r="G4266" s="26"/>
      <c r="H4266" s="7">
        <v>1.75</v>
      </c>
      <c r="I4266" s="27">
        <v>0.76</v>
      </c>
      <c r="J4266" s="27">
        <v>0.99</v>
      </c>
      <c r="K4266" s="7">
        <v>0</v>
      </c>
      <c r="L4266" s="11">
        <f t="shared" si="322"/>
        <v>848080</v>
      </c>
      <c r="M4266" s="12">
        <f t="shared" si="323"/>
        <v>280494</v>
      </c>
      <c r="N4266" s="12">
        <f t="shared" si="321"/>
        <v>651734.19999999995</v>
      </c>
    </row>
    <row r="4267" spans="1:14" ht="42.75" x14ac:dyDescent="0.2">
      <c r="A4267" s="25">
        <v>801825</v>
      </c>
      <c r="B4267" s="15" t="s">
        <v>4835</v>
      </c>
      <c r="C4267" s="15" t="s">
        <v>5143</v>
      </c>
      <c r="D4267" s="15" t="s">
        <v>5143</v>
      </c>
      <c r="E4267" s="15" t="s">
        <v>22</v>
      </c>
      <c r="F4267" s="13" t="s">
        <v>5151</v>
      </c>
      <c r="G4267" s="26"/>
      <c r="H4267" s="7">
        <v>1.42</v>
      </c>
      <c r="I4267" s="27">
        <v>0.53</v>
      </c>
      <c r="J4267" s="27">
        <v>0.89</v>
      </c>
      <c r="K4267" s="7">
        <v>0</v>
      </c>
      <c r="L4267" s="11">
        <f t="shared" si="322"/>
        <v>719970</v>
      </c>
      <c r="M4267" s="12">
        <f t="shared" si="323"/>
        <v>231337</v>
      </c>
      <c r="N4267" s="12">
        <f t="shared" si="321"/>
        <v>558034.1</v>
      </c>
    </row>
    <row r="4268" spans="1:14" ht="57" x14ac:dyDescent="0.2">
      <c r="A4268" s="25">
        <v>801830</v>
      </c>
      <c r="B4268" s="15" t="s">
        <v>4835</v>
      </c>
      <c r="C4268" s="15" t="s">
        <v>5143</v>
      </c>
      <c r="D4268" s="15" t="s">
        <v>5143</v>
      </c>
      <c r="E4268" s="15" t="s">
        <v>22</v>
      </c>
      <c r="F4268" s="13" t="s">
        <v>5152</v>
      </c>
      <c r="G4268" s="26"/>
      <c r="H4268" s="7">
        <v>1.22</v>
      </c>
      <c r="I4268" s="27">
        <v>0.33</v>
      </c>
      <c r="J4268" s="27">
        <v>0.89</v>
      </c>
      <c r="K4268" s="7">
        <v>0</v>
      </c>
      <c r="L4268" s="11">
        <f t="shared" si="322"/>
        <v>664570</v>
      </c>
      <c r="M4268" s="12">
        <f t="shared" si="323"/>
        <v>204157</v>
      </c>
      <c r="N4268" s="12">
        <f t="shared" si="321"/>
        <v>521660.1</v>
      </c>
    </row>
    <row r="4269" spans="1:14" ht="42.75" x14ac:dyDescent="0.2">
      <c r="A4269" s="25">
        <v>801835</v>
      </c>
      <c r="B4269" s="15" t="s">
        <v>4835</v>
      </c>
      <c r="C4269" s="15" t="s">
        <v>5143</v>
      </c>
      <c r="D4269" s="15" t="s">
        <v>5143</v>
      </c>
      <c r="E4269" s="15" t="s">
        <v>22</v>
      </c>
      <c r="F4269" s="13" t="s">
        <v>5153</v>
      </c>
      <c r="G4269" s="26"/>
      <c r="H4269" s="7">
        <v>1.81</v>
      </c>
      <c r="I4269" s="27">
        <v>0.71</v>
      </c>
      <c r="J4269" s="27">
        <v>1.1000000000000001</v>
      </c>
      <c r="K4269" s="7">
        <v>0</v>
      </c>
      <c r="L4269" s="11">
        <f t="shared" si="322"/>
        <v>905070</v>
      </c>
      <c r="M4269" s="12">
        <f t="shared" si="323"/>
        <v>293389</v>
      </c>
      <c r="N4269" s="12">
        <f t="shared" si="321"/>
        <v>699697.7</v>
      </c>
    </row>
    <row r="4270" spans="1:14" ht="42.75" x14ac:dyDescent="0.2">
      <c r="A4270" s="25">
        <v>801840</v>
      </c>
      <c r="B4270" s="15" t="s">
        <v>4835</v>
      </c>
      <c r="C4270" s="15" t="s">
        <v>5143</v>
      </c>
      <c r="D4270" s="15" t="s">
        <v>5143</v>
      </c>
      <c r="E4270" s="15" t="s">
        <v>22</v>
      </c>
      <c r="F4270" s="13" t="s">
        <v>5154</v>
      </c>
      <c r="G4270" s="26"/>
      <c r="H4270" s="7">
        <v>1.81</v>
      </c>
      <c r="I4270" s="27">
        <v>0.71</v>
      </c>
      <c r="J4270" s="27">
        <v>1.1000000000000001</v>
      </c>
      <c r="K4270" s="7">
        <v>0</v>
      </c>
      <c r="L4270" s="12">
        <f t="shared" si="322"/>
        <v>905070</v>
      </c>
      <c r="M4270" s="12">
        <f t="shared" si="323"/>
        <v>293389</v>
      </c>
      <c r="N4270" s="12">
        <f t="shared" si="321"/>
        <v>699697.7</v>
      </c>
    </row>
    <row r="4271" spans="1:14" ht="42.75" x14ac:dyDescent="0.2">
      <c r="A4271" s="25">
        <v>801845</v>
      </c>
      <c r="B4271" s="15" t="s">
        <v>4835</v>
      </c>
      <c r="C4271" s="15" t="s">
        <v>5143</v>
      </c>
      <c r="D4271" s="15" t="s">
        <v>5143</v>
      </c>
      <c r="E4271" s="15" t="s">
        <v>22</v>
      </c>
      <c r="F4271" s="13" t="s">
        <v>5155</v>
      </c>
      <c r="G4271" s="26"/>
      <c r="H4271" s="7">
        <v>1.81</v>
      </c>
      <c r="I4271" s="27">
        <v>0.71</v>
      </c>
      <c r="J4271" s="27">
        <v>1.1000000000000001</v>
      </c>
      <c r="K4271" s="7">
        <v>0</v>
      </c>
      <c r="L4271" s="12">
        <f t="shared" si="322"/>
        <v>905070</v>
      </c>
      <c r="M4271" s="12">
        <f t="shared" si="323"/>
        <v>293389</v>
      </c>
      <c r="N4271" s="12">
        <f t="shared" si="321"/>
        <v>699697.7</v>
      </c>
    </row>
    <row r="4272" spans="1:14" ht="42.75" x14ac:dyDescent="0.2">
      <c r="A4272" s="25">
        <v>801850</v>
      </c>
      <c r="B4272" s="15" t="s">
        <v>4835</v>
      </c>
      <c r="C4272" s="15" t="s">
        <v>5143</v>
      </c>
      <c r="D4272" s="15" t="s">
        <v>5143</v>
      </c>
      <c r="E4272" s="15" t="s">
        <v>25</v>
      </c>
      <c r="F4272" s="13" t="s">
        <v>5156</v>
      </c>
      <c r="G4272" s="26" t="s">
        <v>5157</v>
      </c>
      <c r="H4272" s="7">
        <v>1.81</v>
      </c>
      <c r="I4272" s="27">
        <v>0.71</v>
      </c>
      <c r="J4272" s="27">
        <v>1.1000000000000001</v>
      </c>
      <c r="K4272" s="7">
        <v>0</v>
      </c>
      <c r="L4272" s="12">
        <f t="shared" si="322"/>
        <v>905070</v>
      </c>
      <c r="M4272" s="12">
        <f t="shared" si="323"/>
        <v>293389</v>
      </c>
      <c r="N4272" s="12">
        <f t="shared" si="321"/>
        <v>699697.7</v>
      </c>
    </row>
    <row r="4273" spans="1:14" ht="42.75" x14ac:dyDescent="0.2">
      <c r="A4273" s="25">
        <v>801855</v>
      </c>
      <c r="B4273" s="15" t="s">
        <v>4835</v>
      </c>
      <c r="C4273" s="15" t="s">
        <v>5143</v>
      </c>
      <c r="D4273" s="15" t="s">
        <v>5143</v>
      </c>
      <c r="E4273" s="15" t="s">
        <v>25</v>
      </c>
      <c r="F4273" s="13" t="s">
        <v>5158</v>
      </c>
      <c r="G4273" s="26"/>
      <c r="H4273" s="7">
        <v>1.81</v>
      </c>
      <c r="I4273" s="27">
        <v>0.71</v>
      </c>
      <c r="J4273" s="27">
        <v>1.1000000000000001</v>
      </c>
      <c r="K4273" s="7">
        <v>0</v>
      </c>
      <c r="L4273" s="12">
        <f t="shared" si="322"/>
        <v>905070</v>
      </c>
      <c r="M4273" s="12">
        <f t="shared" si="323"/>
        <v>293389</v>
      </c>
      <c r="N4273" s="12">
        <f t="shared" si="321"/>
        <v>699697.7</v>
      </c>
    </row>
    <row r="4274" spans="1:14" ht="42.75" x14ac:dyDescent="0.2">
      <c r="A4274" s="25">
        <v>801856</v>
      </c>
      <c r="B4274" s="15" t="s">
        <v>4835</v>
      </c>
      <c r="C4274" s="15" t="s">
        <v>5143</v>
      </c>
      <c r="D4274" s="15" t="s">
        <v>5143</v>
      </c>
      <c r="E4274" s="15" t="s">
        <v>25</v>
      </c>
      <c r="F4274" s="13" t="s">
        <v>5159</v>
      </c>
      <c r="G4274" s="26"/>
      <c r="H4274" s="7">
        <v>1</v>
      </c>
      <c r="I4274" s="27">
        <v>0.3</v>
      </c>
      <c r="J4274" s="27">
        <v>0.7</v>
      </c>
      <c r="K4274" s="7">
        <v>0</v>
      </c>
      <c r="L4274" s="11">
        <f t="shared" si="322"/>
        <v>533900</v>
      </c>
      <c r="M4274" s="12">
        <f t="shared" si="323"/>
        <v>166070</v>
      </c>
      <c r="N4274" s="12">
        <f t="shared" si="321"/>
        <v>417651</v>
      </c>
    </row>
    <row r="4275" spans="1:14" ht="42.75" x14ac:dyDescent="0.2">
      <c r="A4275" s="25">
        <v>801857</v>
      </c>
      <c r="B4275" s="15" t="s">
        <v>4835</v>
      </c>
      <c r="C4275" s="15" t="s">
        <v>5143</v>
      </c>
      <c r="D4275" s="15" t="s">
        <v>5143</v>
      </c>
      <c r="E4275" s="15" t="s">
        <v>25</v>
      </c>
      <c r="F4275" s="13" t="s">
        <v>5160</v>
      </c>
      <c r="G4275" s="26"/>
      <c r="H4275" s="7">
        <v>2.3000000000000003</v>
      </c>
      <c r="I4275" s="27">
        <v>0.2</v>
      </c>
      <c r="J4275" s="27">
        <v>2.1</v>
      </c>
      <c r="K4275" s="7">
        <v>0</v>
      </c>
      <c r="L4275" s="11">
        <f t="shared" si="322"/>
        <v>1407800</v>
      </c>
      <c r="M4275" s="12">
        <f t="shared" si="323"/>
        <v>403080</v>
      </c>
      <c r="N4275" s="12">
        <f t="shared" si="321"/>
        <v>1125644</v>
      </c>
    </row>
    <row r="4276" spans="1:14" ht="71.25" x14ac:dyDescent="0.2">
      <c r="A4276" s="25">
        <v>802000</v>
      </c>
      <c r="B4276" s="15" t="s">
        <v>4835</v>
      </c>
      <c r="C4276" s="15" t="s">
        <v>5161</v>
      </c>
      <c r="D4276" s="15" t="s">
        <v>5161</v>
      </c>
      <c r="E4276" s="15" t="s">
        <v>22</v>
      </c>
      <c r="F4276" s="13" t="s">
        <v>5162</v>
      </c>
      <c r="G4276" s="26"/>
      <c r="H4276" s="7">
        <v>0.33999999999999997</v>
      </c>
      <c r="I4276" s="27">
        <v>0.15</v>
      </c>
      <c r="J4276" s="27">
        <v>0.19</v>
      </c>
      <c r="K4276" s="7">
        <v>0</v>
      </c>
      <c r="L4276" s="11">
        <f t="shared" si="322"/>
        <v>163910</v>
      </c>
      <c r="M4276" s="12">
        <f t="shared" si="323"/>
        <v>54395</v>
      </c>
      <c r="N4276" s="12">
        <f t="shared" si="321"/>
        <v>125833.5</v>
      </c>
    </row>
    <row r="4277" spans="1:14" ht="42.75" x14ac:dyDescent="0.2">
      <c r="A4277" s="25">
        <v>802005</v>
      </c>
      <c r="B4277" s="15" t="s">
        <v>4835</v>
      </c>
      <c r="C4277" s="15" t="s">
        <v>5161</v>
      </c>
      <c r="D4277" s="15" t="s">
        <v>5161</v>
      </c>
      <c r="E4277" s="15" t="s">
        <v>22</v>
      </c>
      <c r="F4277" s="13" t="s">
        <v>5163</v>
      </c>
      <c r="G4277" s="26"/>
      <c r="H4277" s="7">
        <v>0.19</v>
      </c>
      <c r="I4277" s="27">
        <v>0.08</v>
      </c>
      <c r="J4277" s="27">
        <v>0.11</v>
      </c>
      <c r="K4277" s="7">
        <v>0</v>
      </c>
      <c r="L4277" s="11">
        <f t="shared" si="322"/>
        <v>93000</v>
      </c>
      <c r="M4277" s="12">
        <f t="shared" si="323"/>
        <v>30562</v>
      </c>
      <c r="N4277" s="12">
        <f t="shared" si="321"/>
        <v>71606.600000000006</v>
      </c>
    </row>
    <row r="4278" spans="1:14" ht="42.75" x14ac:dyDescent="0.2">
      <c r="A4278" s="25">
        <v>802010</v>
      </c>
      <c r="B4278" s="15" t="s">
        <v>4835</v>
      </c>
      <c r="C4278" s="15" t="s">
        <v>5161</v>
      </c>
      <c r="D4278" s="15" t="s">
        <v>5161</v>
      </c>
      <c r="E4278" s="15" t="s">
        <v>22</v>
      </c>
      <c r="F4278" s="13" t="s">
        <v>5164</v>
      </c>
      <c r="G4278" s="26"/>
      <c r="H4278" s="7">
        <v>0.08</v>
      </c>
      <c r="I4278" s="27">
        <v>0.03</v>
      </c>
      <c r="J4278" s="27">
        <v>0.05</v>
      </c>
      <c r="K4278" s="7">
        <v>0</v>
      </c>
      <c r="L4278" s="11">
        <f t="shared" si="322"/>
        <v>40510</v>
      </c>
      <c r="M4278" s="12">
        <f t="shared" si="323"/>
        <v>13027</v>
      </c>
      <c r="N4278" s="12">
        <f t="shared" si="321"/>
        <v>31391.1</v>
      </c>
    </row>
    <row r="4279" spans="1:14" ht="42.75" x14ac:dyDescent="0.2">
      <c r="A4279" s="25">
        <v>802015</v>
      </c>
      <c r="B4279" s="15" t="s">
        <v>4835</v>
      </c>
      <c r="C4279" s="15" t="s">
        <v>5161</v>
      </c>
      <c r="D4279" s="15" t="s">
        <v>5161</v>
      </c>
      <c r="E4279" s="15" t="s">
        <v>22</v>
      </c>
      <c r="F4279" s="13" t="s">
        <v>5165</v>
      </c>
      <c r="G4279" s="26"/>
      <c r="H4279" s="7">
        <v>0.08</v>
      </c>
      <c r="I4279" s="27">
        <v>0.03</v>
      </c>
      <c r="J4279" s="27">
        <v>0.05</v>
      </c>
      <c r="K4279" s="7">
        <v>0</v>
      </c>
      <c r="L4279" s="11">
        <f t="shared" si="322"/>
        <v>40510</v>
      </c>
      <c r="M4279" s="12">
        <f t="shared" si="323"/>
        <v>13027</v>
      </c>
      <c r="N4279" s="12">
        <f t="shared" si="321"/>
        <v>31391.1</v>
      </c>
    </row>
    <row r="4280" spans="1:14" ht="42.75" x14ac:dyDescent="0.2">
      <c r="A4280" s="25">
        <v>802020</v>
      </c>
      <c r="B4280" s="15" t="s">
        <v>4835</v>
      </c>
      <c r="C4280" s="15" t="s">
        <v>5161</v>
      </c>
      <c r="D4280" s="15" t="s">
        <v>5161</v>
      </c>
      <c r="E4280" s="15" t="s">
        <v>22</v>
      </c>
      <c r="F4280" s="13" t="s">
        <v>5166</v>
      </c>
      <c r="G4280" s="26"/>
      <c r="H4280" s="7">
        <v>0.2</v>
      </c>
      <c r="I4280" s="27">
        <v>7.0000000000000007E-2</v>
      </c>
      <c r="J4280" s="27">
        <v>0.13</v>
      </c>
      <c r="K4280" s="7">
        <v>0</v>
      </c>
      <c r="L4280" s="11">
        <f t="shared" si="322"/>
        <v>103110</v>
      </c>
      <c r="M4280" s="12">
        <f t="shared" si="323"/>
        <v>32783</v>
      </c>
      <c r="N4280" s="12">
        <f t="shared" si="321"/>
        <v>80161.899999999994</v>
      </c>
    </row>
    <row r="4281" spans="1:14" ht="42.75" x14ac:dyDescent="0.2">
      <c r="A4281" s="25">
        <v>802025</v>
      </c>
      <c r="B4281" s="15" t="s">
        <v>4835</v>
      </c>
      <c r="C4281" s="15" t="s">
        <v>5161</v>
      </c>
      <c r="D4281" s="15" t="s">
        <v>5161</v>
      </c>
      <c r="E4281" s="15" t="s">
        <v>22</v>
      </c>
      <c r="F4281" s="13" t="s">
        <v>5167</v>
      </c>
      <c r="G4281" s="26"/>
      <c r="H4281" s="7">
        <v>0.12</v>
      </c>
      <c r="I4281" s="27">
        <v>0.03</v>
      </c>
      <c r="J4281" s="27">
        <v>0.09</v>
      </c>
      <c r="K4281" s="7">
        <v>0</v>
      </c>
      <c r="L4281" s="11">
        <f t="shared" si="322"/>
        <v>66270</v>
      </c>
      <c r="M4281" s="12">
        <f t="shared" si="323"/>
        <v>20187</v>
      </c>
      <c r="N4281" s="12">
        <f t="shared" si="321"/>
        <v>52139.1</v>
      </c>
    </row>
    <row r="4282" spans="1:14" ht="42.75" x14ac:dyDescent="0.2">
      <c r="A4282" s="25">
        <v>802030</v>
      </c>
      <c r="B4282" s="15" t="s">
        <v>4835</v>
      </c>
      <c r="C4282" s="15" t="s">
        <v>5161</v>
      </c>
      <c r="D4282" s="15" t="s">
        <v>5161</v>
      </c>
      <c r="E4282" s="15" t="s">
        <v>22</v>
      </c>
      <c r="F4282" s="13" t="s">
        <v>5168</v>
      </c>
      <c r="G4282" s="26"/>
      <c r="H4282" s="7">
        <v>0.11000000000000001</v>
      </c>
      <c r="I4282" s="27">
        <v>0.04</v>
      </c>
      <c r="J4282" s="27">
        <v>7.0000000000000007E-2</v>
      </c>
      <c r="K4282" s="7">
        <v>0</v>
      </c>
      <c r="L4282" s="11">
        <f t="shared" si="322"/>
        <v>56160.000000000007</v>
      </c>
      <c r="M4282" s="12">
        <f t="shared" si="323"/>
        <v>17966</v>
      </c>
      <c r="N4282" s="12">
        <f t="shared" si="321"/>
        <v>43583.8</v>
      </c>
    </row>
    <row r="4283" spans="1:14" ht="42.75" x14ac:dyDescent="0.2">
      <c r="A4283" s="25">
        <v>802035</v>
      </c>
      <c r="B4283" s="15" t="s">
        <v>4835</v>
      </c>
      <c r="C4283" s="15" t="s">
        <v>5161</v>
      </c>
      <c r="D4283" s="15" t="s">
        <v>5161</v>
      </c>
      <c r="E4283" s="15" t="s">
        <v>22</v>
      </c>
      <c r="F4283" s="13" t="s">
        <v>5169</v>
      </c>
      <c r="G4283" s="26"/>
      <c r="H4283" s="7">
        <v>0.34</v>
      </c>
      <c r="I4283" s="27">
        <v>0.14000000000000001</v>
      </c>
      <c r="J4283" s="27">
        <v>0.2</v>
      </c>
      <c r="K4283" s="7">
        <v>0</v>
      </c>
      <c r="L4283" s="11">
        <f t="shared" si="322"/>
        <v>167580</v>
      </c>
      <c r="M4283" s="12">
        <f t="shared" si="323"/>
        <v>54826</v>
      </c>
      <c r="N4283" s="12">
        <f t="shared" si="321"/>
        <v>129201.8</v>
      </c>
    </row>
    <row r="4284" spans="1:14" ht="42.75" x14ac:dyDescent="0.2">
      <c r="A4284" s="25">
        <v>802045</v>
      </c>
      <c r="B4284" s="15" t="s">
        <v>4835</v>
      </c>
      <c r="C4284" s="15" t="s">
        <v>5161</v>
      </c>
      <c r="D4284" s="15" t="s">
        <v>5161</v>
      </c>
      <c r="E4284" s="15" t="s">
        <v>22</v>
      </c>
      <c r="F4284" s="13" t="s">
        <v>5170</v>
      </c>
      <c r="G4284" s="26"/>
      <c r="H4284" s="7">
        <v>0.16</v>
      </c>
      <c r="I4284" s="27">
        <v>0.03</v>
      </c>
      <c r="J4284" s="27">
        <v>0.13</v>
      </c>
      <c r="K4284" s="7">
        <v>0</v>
      </c>
      <c r="L4284" s="11">
        <f t="shared" si="322"/>
        <v>92030</v>
      </c>
      <c r="M4284" s="12">
        <f t="shared" si="323"/>
        <v>27347</v>
      </c>
      <c r="N4284" s="12">
        <f t="shared" si="321"/>
        <v>72887.100000000006</v>
      </c>
    </row>
    <row r="4285" spans="1:14" ht="42.75" x14ac:dyDescent="0.2">
      <c r="A4285" s="25">
        <v>802050</v>
      </c>
      <c r="B4285" s="15" t="s">
        <v>4835</v>
      </c>
      <c r="C4285" s="15" t="s">
        <v>5161</v>
      </c>
      <c r="D4285" s="15" t="s">
        <v>5161</v>
      </c>
      <c r="E4285" s="15" t="s">
        <v>22</v>
      </c>
      <c r="F4285" s="13" t="s">
        <v>5171</v>
      </c>
      <c r="G4285" s="26"/>
      <c r="H4285" s="7">
        <v>0.16</v>
      </c>
      <c r="I4285" s="27">
        <v>0.03</v>
      </c>
      <c r="J4285" s="27">
        <v>0.13</v>
      </c>
      <c r="K4285" s="7">
        <v>0</v>
      </c>
      <c r="L4285" s="11">
        <f t="shared" si="322"/>
        <v>92030</v>
      </c>
      <c r="M4285" s="12">
        <f t="shared" si="323"/>
        <v>27347</v>
      </c>
      <c r="N4285" s="12">
        <f t="shared" si="321"/>
        <v>72887.100000000006</v>
      </c>
    </row>
    <row r="4286" spans="1:14" ht="42.75" x14ac:dyDescent="0.2">
      <c r="A4286" s="25">
        <v>802055</v>
      </c>
      <c r="B4286" s="15" t="s">
        <v>4835</v>
      </c>
      <c r="C4286" s="15" t="s">
        <v>5161</v>
      </c>
      <c r="D4286" s="15" t="s">
        <v>5161</v>
      </c>
      <c r="E4286" s="15" t="s">
        <v>22</v>
      </c>
      <c r="F4286" s="13" t="s">
        <v>5172</v>
      </c>
      <c r="G4286" s="26"/>
      <c r="H4286" s="7">
        <v>0.16999999999999998</v>
      </c>
      <c r="I4286" s="27">
        <v>0.05</v>
      </c>
      <c r="J4286" s="27">
        <v>0.12</v>
      </c>
      <c r="K4286" s="7">
        <v>0</v>
      </c>
      <c r="L4286" s="11">
        <f t="shared" si="322"/>
        <v>91130</v>
      </c>
      <c r="M4286" s="12">
        <f t="shared" si="323"/>
        <v>28275</v>
      </c>
      <c r="N4286" s="12">
        <f t="shared" si="321"/>
        <v>71337.5</v>
      </c>
    </row>
    <row r="4287" spans="1:14" ht="42.75" x14ac:dyDescent="0.2">
      <c r="A4287" s="25">
        <v>802060</v>
      </c>
      <c r="B4287" s="15" t="s">
        <v>4835</v>
      </c>
      <c r="C4287" s="15" t="s">
        <v>5161</v>
      </c>
      <c r="D4287" s="15" t="s">
        <v>5161</v>
      </c>
      <c r="E4287" s="15" t="s">
        <v>22</v>
      </c>
      <c r="F4287" s="13" t="s">
        <v>5173</v>
      </c>
      <c r="G4287" s="26"/>
      <c r="H4287" s="7">
        <v>0.21000000000000002</v>
      </c>
      <c r="I4287" s="27">
        <v>7.0000000000000007E-2</v>
      </c>
      <c r="J4287" s="27">
        <v>0.14000000000000001</v>
      </c>
      <c r="K4287" s="7">
        <v>0</v>
      </c>
      <c r="L4287" s="11">
        <f t="shared" si="322"/>
        <v>109550.00000000001</v>
      </c>
      <c r="M4287" s="12">
        <f t="shared" si="323"/>
        <v>34573</v>
      </c>
      <c r="N4287" s="12">
        <f t="shared" si="321"/>
        <v>85348.900000000023</v>
      </c>
    </row>
    <row r="4288" spans="1:14" ht="42.75" x14ac:dyDescent="0.2">
      <c r="A4288" s="25">
        <v>802065</v>
      </c>
      <c r="B4288" s="15" t="s">
        <v>4835</v>
      </c>
      <c r="C4288" s="15" t="s">
        <v>5161</v>
      </c>
      <c r="D4288" s="15" t="s">
        <v>5161</v>
      </c>
      <c r="E4288" s="15" t="s">
        <v>22</v>
      </c>
      <c r="F4288" s="13" t="s">
        <v>5174</v>
      </c>
      <c r="G4288" s="26"/>
      <c r="H4288" s="7">
        <v>0.17</v>
      </c>
      <c r="I4288" s="27">
        <v>0.03</v>
      </c>
      <c r="J4288" s="27">
        <v>0.14000000000000001</v>
      </c>
      <c r="K4288" s="7">
        <v>0</v>
      </c>
      <c r="L4288" s="11">
        <f t="shared" si="322"/>
        <v>98470.000000000015</v>
      </c>
      <c r="M4288" s="12">
        <f t="shared" si="323"/>
        <v>29137.000000000004</v>
      </c>
      <c r="N4288" s="12">
        <f t="shared" si="321"/>
        <v>78074.100000000006</v>
      </c>
    </row>
    <row r="4289" spans="1:14" ht="71.25" x14ac:dyDescent="0.2">
      <c r="A4289" s="25">
        <v>802070</v>
      </c>
      <c r="B4289" s="15" t="s">
        <v>4835</v>
      </c>
      <c r="C4289" s="15" t="s">
        <v>5161</v>
      </c>
      <c r="D4289" s="15" t="s">
        <v>5161</v>
      </c>
      <c r="E4289" s="15" t="s">
        <v>22</v>
      </c>
      <c r="F4289" s="13" t="s">
        <v>5175</v>
      </c>
      <c r="G4289" s="26"/>
      <c r="H4289" s="7">
        <v>0.2</v>
      </c>
      <c r="I4289" s="27">
        <v>7.0000000000000007E-2</v>
      </c>
      <c r="J4289" s="27">
        <v>0.13</v>
      </c>
      <c r="K4289" s="7">
        <v>0</v>
      </c>
      <c r="L4289" s="11">
        <f t="shared" si="322"/>
        <v>103110</v>
      </c>
      <c r="M4289" s="12">
        <f t="shared" si="323"/>
        <v>32783</v>
      </c>
      <c r="N4289" s="12">
        <f t="shared" si="321"/>
        <v>80161.899999999994</v>
      </c>
    </row>
    <row r="4290" spans="1:14" ht="42.75" x14ac:dyDescent="0.2">
      <c r="A4290" s="25">
        <v>802075</v>
      </c>
      <c r="B4290" s="15" t="s">
        <v>4835</v>
      </c>
      <c r="C4290" s="15" t="s">
        <v>5161</v>
      </c>
      <c r="D4290" s="15" t="s">
        <v>5161</v>
      </c>
      <c r="E4290" s="15" t="s">
        <v>22</v>
      </c>
      <c r="F4290" s="13" t="s">
        <v>5176</v>
      </c>
      <c r="G4290" s="26"/>
      <c r="H4290" s="7">
        <v>9.0000000000000011E-2</v>
      </c>
      <c r="I4290" s="27">
        <v>0.02</v>
      </c>
      <c r="J4290" s="27">
        <v>7.0000000000000007E-2</v>
      </c>
      <c r="K4290" s="7">
        <v>0</v>
      </c>
      <c r="L4290" s="11">
        <f t="shared" si="322"/>
        <v>50620.000000000007</v>
      </c>
      <c r="M4290" s="12">
        <f t="shared" si="323"/>
        <v>15248.000000000002</v>
      </c>
      <c r="N4290" s="12">
        <f t="shared" si="321"/>
        <v>39946.400000000009</v>
      </c>
    </row>
    <row r="4291" spans="1:14" ht="42.75" x14ac:dyDescent="0.2">
      <c r="A4291" s="25">
        <v>802080</v>
      </c>
      <c r="B4291" s="15" t="s">
        <v>4835</v>
      </c>
      <c r="C4291" s="15" t="s">
        <v>5161</v>
      </c>
      <c r="D4291" s="15" t="s">
        <v>5161</v>
      </c>
      <c r="E4291" s="15" t="s">
        <v>22</v>
      </c>
      <c r="F4291" s="13" t="s">
        <v>5177</v>
      </c>
      <c r="G4291" s="26"/>
      <c r="H4291" s="7">
        <v>0.81</v>
      </c>
      <c r="I4291" s="27">
        <v>0.17</v>
      </c>
      <c r="J4291" s="27">
        <v>0.64</v>
      </c>
      <c r="K4291" s="7">
        <v>0</v>
      </c>
      <c r="L4291" s="11">
        <f t="shared" si="322"/>
        <v>459250</v>
      </c>
      <c r="M4291" s="12">
        <f t="shared" si="323"/>
        <v>137663</v>
      </c>
      <c r="N4291" s="12">
        <f t="shared" si="321"/>
        <v>362885.9</v>
      </c>
    </row>
    <row r="4292" spans="1:14" ht="42.75" x14ac:dyDescent="0.2">
      <c r="A4292" s="25">
        <v>802085</v>
      </c>
      <c r="B4292" s="15" t="s">
        <v>4835</v>
      </c>
      <c r="C4292" s="15" t="s">
        <v>5161</v>
      </c>
      <c r="D4292" s="15" t="s">
        <v>5161</v>
      </c>
      <c r="E4292" s="15" t="s">
        <v>22</v>
      </c>
      <c r="F4292" s="13" t="s">
        <v>5178</v>
      </c>
      <c r="G4292" s="26"/>
      <c r="H4292" s="7">
        <v>0.81</v>
      </c>
      <c r="I4292" s="27">
        <v>0.17</v>
      </c>
      <c r="J4292" s="27">
        <v>0.64</v>
      </c>
      <c r="K4292" s="7">
        <v>0</v>
      </c>
      <c r="L4292" s="12">
        <f t="shared" si="322"/>
        <v>459250</v>
      </c>
      <c r="M4292" s="12">
        <f t="shared" si="323"/>
        <v>137663</v>
      </c>
      <c r="N4292" s="12">
        <f t="shared" ref="N4292:N4355" si="324">L4292- ((M4292*70)/100)</f>
        <v>362885.9</v>
      </c>
    </row>
    <row r="4293" spans="1:14" ht="42.75" x14ac:dyDescent="0.2">
      <c r="A4293" s="25">
        <v>802090</v>
      </c>
      <c r="B4293" s="15" t="s">
        <v>4835</v>
      </c>
      <c r="C4293" s="15" t="s">
        <v>5161</v>
      </c>
      <c r="D4293" s="15" t="s">
        <v>5161</v>
      </c>
      <c r="E4293" s="15" t="s">
        <v>22</v>
      </c>
      <c r="F4293" s="13" t="s">
        <v>5179</v>
      </c>
      <c r="G4293" s="26"/>
      <c r="H4293" s="7">
        <v>0.81</v>
      </c>
      <c r="I4293" s="27">
        <v>0.17</v>
      </c>
      <c r="J4293" s="27">
        <v>0.64</v>
      </c>
      <c r="K4293" s="7">
        <v>0</v>
      </c>
      <c r="L4293" s="11">
        <f t="shared" si="322"/>
        <v>459250</v>
      </c>
      <c r="M4293" s="12">
        <f t="shared" si="323"/>
        <v>137663</v>
      </c>
      <c r="N4293" s="12">
        <f t="shared" si="324"/>
        <v>362885.9</v>
      </c>
    </row>
    <row r="4294" spans="1:14" ht="42.75" x14ac:dyDescent="0.2">
      <c r="A4294" s="25">
        <v>802095</v>
      </c>
      <c r="B4294" s="15" t="s">
        <v>4835</v>
      </c>
      <c r="C4294" s="15" t="s">
        <v>5161</v>
      </c>
      <c r="D4294" s="15" t="s">
        <v>5161</v>
      </c>
      <c r="E4294" s="15" t="s">
        <v>25</v>
      </c>
      <c r="F4294" s="13" t="s">
        <v>5180</v>
      </c>
      <c r="G4294" s="26"/>
      <c r="H4294" s="7">
        <v>0.2</v>
      </c>
      <c r="I4294" s="27">
        <v>7.0000000000000007E-2</v>
      </c>
      <c r="J4294" s="27">
        <v>0.13</v>
      </c>
      <c r="K4294" s="7">
        <v>0</v>
      </c>
      <c r="L4294" s="11">
        <f t="shared" si="322"/>
        <v>103110</v>
      </c>
      <c r="M4294" s="12">
        <f t="shared" si="323"/>
        <v>32783</v>
      </c>
      <c r="N4294" s="12">
        <f t="shared" si="324"/>
        <v>80161.899999999994</v>
      </c>
    </row>
    <row r="4295" spans="1:14" ht="42.75" x14ac:dyDescent="0.2">
      <c r="A4295" s="25">
        <v>802200</v>
      </c>
      <c r="B4295" s="15" t="s">
        <v>4835</v>
      </c>
      <c r="C4295" s="15" t="s">
        <v>5181</v>
      </c>
      <c r="D4295" s="15" t="s">
        <v>5181</v>
      </c>
      <c r="E4295" s="15" t="s">
        <v>22</v>
      </c>
      <c r="F4295" s="13" t="s">
        <v>5182</v>
      </c>
      <c r="G4295" s="26"/>
      <c r="H4295" s="7">
        <v>0.11000000000000001</v>
      </c>
      <c r="I4295" s="27">
        <v>0.04</v>
      </c>
      <c r="J4295" s="27">
        <v>7.0000000000000007E-2</v>
      </c>
      <c r="K4295" s="7">
        <v>0</v>
      </c>
      <c r="L4295" s="11">
        <f t="shared" si="322"/>
        <v>56160.000000000007</v>
      </c>
      <c r="M4295" s="12">
        <f t="shared" si="323"/>
        <v>17966</v>
      </c>
      <c r="N4295" s="12">
        <f t="shared" si="324"/>
        <v>43583.8</v>
      </c>
    </row>
    <row r="4296" spans="1:14" ht="42.75" x14ac:dyDescent="0.2">
      <c r="A4296" s="25">
        <v>802205</v>
      </c>
      <c r="B4296" s="15" t="s">
        <v>4835</v>
      </c>
      <c r="C4296" s="15" t="s">
        <v>5181</v>
      </c>
      <c r="D4296" s="15" t="s">
        <v>5181</v>
      </c>
      <c r="E4296" s="15" t="s">
        <v>22</v>
      </c>
      <c r="F4296" s="13" t="s">
        <v>5183</v>
      </c>
      <c r="G4296" s="26"/>
      <c r="H4296" s="7">
        <v>0.16</v>
      </c>
      <c r="I4296" s="27">
        <v>0.05</v>
      </c>
      <c r="J4296" s="27">
        <v>0.11</v>
      </c>
      <c r="K4296" s="7">
        <v>0</v>
      </c>
      <c r="L4296" s="11">
        <f t="shared" si="322"/>
        <v>84690</v>
      </c>
      <c r="M4296" s="12">
        <f t="shared" si="323"/>
        <v>26485</v>
      </c>
      <c r="N4296" s="12">
        <f t="shared" si="324"/>
        <v>66150.5</v>
      </c>
    </row>
    <row r="4297" spans="1:14" ht="42.75" x14ac:dyDescent="0.2">
      <c r="A4297" s="25">
        <v>802210</v>
      </c>
      <c r="B4297" s="15" t="s">
        <v>4835</v>
      </c>
      <c r="C4297" s="15" t="s">
        <v>5181</v>
      </c>
      <c r="D4297" s="15" t="s">
        <v>5181</v>
      </c>
      <c r="E4297" s="15" t="s">
        <v>22</v>
      </c>
      <c r="F4297" s="13" t="s">
        <v>5184</v>
      </c>
      <c r="G4297" s="26"/>
      <c r="H4297" s="7">
        <v>0.15000000000000002</v>
      </c>
      <c r="I4297" s="27">
        <v>0.05</v>
      </c>
      <c r="J4297" s="27">
        <v>0.1</v>
      </c>
      <c r="K4297" s="7">
        <v>0</v>
      </c>
      <c r="L4297" s="11">
        <f t="shared" si="322"/>
        <v>78250</v>
      </c>
      <c r="M4297" s="12">
        <f t="shared" si="323"/>
        <v>24695</v>
      </c>
      <c r="N4297" s="12">
        <f t="shared" si="324"/>
        <v>60963.5</v>
      </c>
    </row>
    <row r="4298" spans="1:14" ht="42.75" x14ac:dyDescent="0.2">
      <c r="A4298" s="25">
        <v>802215</v>
      </c>
      <c r="B4298" s="15" t="s">
        <v>4835</v>
      </c>
      <c r="C4298" s="15" t="s">
        <v>5181</v>
      </c>
      <c r="D4298" s="15" t="s">
        <v>5181</v>
      </c>
      <c r="E4298" s="15" t="s">
        <v>22</v>
      </c>
      <c r="F4298" s="13" t="s">
        <v>5185</v>
      </c>
      <c r="G4298" s="26"/>
      <c r="H4298" s="7">
        <v>0.36</v>
      </c>
      <c r="I4298" s="27">
        <v>0.12</v>
      </c>
      <c r="J4298" s="27">
        <v>0.24</v>
      </c>
      <c r="K4298" s="7">
        <v>0</v>
      </c>
      <c r="L4298" s="12">
        <f t="shared" si="322"/>
        <v>187800</v>
      </c>
      <c r="M4298" s="12">
        <f t="shared" si="323"/>
        <v>59268</v>
      </c>
      <c r="N4298" s="12">
        <f t="shared" si="324"/>
        <v>146312.4</v>
      </c>
    </row>
    <row r="4299" spans="1:14" ht="42.75" x14ac:dyDescent="0.2">
      <c r="A4299" s="25">
        <v>802220</v>
      </c>
      <c r="B4299" s="15" t="s">
        <v>4835</v>
      </c>
      <c r="C4299" s="15" t="s">
        <v>5181</v>
      </c>
      <c r="D4299" s="15" t="s">
        <v>5181</v>
      </c>
      <c r="E4299" s="15" t="s">
        <v>22</v>
      </c>
      <c r="F4299" s="13" t="s">
        <v>5186</v>
      </c>
      <c r="G4299" s="26"/>
      <c r="H4299" s="7">
        <v>0.35</v>
      </c>
      <c r="I4299" s="27">
        <v>0.11</v>
      </c>
      <c r="J4299" s="27">
        <v>0.24</v>
      </c>
      <c r="K4299" s="7">
        <v>0</v>
      </c>
      <c r="L4299" s="12">
        <f t="shared" ref="L4299:L4362" si="325">I4299*277000+J4299*644000</f>
        <v>185030</v>
      </c>
      <c r="M4299" s="12">
        <f t="shared" ref="M4299:M4362" si="326">(I4299*135900)+(J4299*179000)</f>
        <v>57909</v>
      </c>
      <c r="N4299" s="12">
        <f t="shared" si="324"/>
        <v>144493.70000000001</v>
      </c>
    </row>
    <row r="4300" spans="1:14" ht="42.75" x14ac:dyDescent="0.2">
      <c r="A4300" s="25">
        <v>802221</v>
      </c>
      <c r="B4300" s="15" t="s">
        <v>4835</v>
      </c>
      <c r="C4300" s="15" t="s">
        <v>5181</v>
      </c>
      <c r="D4300" s="15" t="s">
        <v>5181</v>
      </c>
      <c r="E4300" s="15" t="s">
        <v>25</v>
      </c>
      <c r="F4300" s="13" t="s">
        <v>5187</v>
      </c>
      <c r="G4300" s="26"/>
      <c r="H4300" s="7">
        <v>7.8</v>
      </c>
      <c r="I4300" s="27">
        <v>0.1</v>
      </c>
      <c r="J4300" s="27">
        <v>7.7</v>
      </c>
      <c r="K4300" s="7">
        <v>0</v>
      </c>
      <c r="L4300" s="12">
        <f t="shared" si="325"/>
        <v>4986500</v>
      </c>
      <c r="M4300" s="12">
        <f t="shared" si="326"/>
        <v>1391890</v>
      </c>
      <c r="N4300" s="12">
        <f t="shared" si="324"/>
        <v>4012177</v>
      </c>
    </row>
    <row r="4301" spans="1:14" ht="42.75" x14ac:dyDescent="0.2">
      <c r="A4301" s="25">
        <v>802222</v>
      </c>
      <c r="B4301" s="15" t="s">
        <v>4835</v>
      </c>
      <c r="C4301" s="15" t="s">
        <v>5181</v>
      </c>
      <c r="D4301" s="15" t="s">
        <v>5181</v>
      </c>
      <c r="E4301" s="15" t="s">
        <v>25</v>
      </c>
      <c r="F4301" s="13" t="s">
        <v>5188</v>
      </c>
      <c r="G4301" s="26"/>
      <c r="H4301" s="7">
        <v>8.1</v>
      </c>
      <c r="I4301" s="27">
        <v>0.1</v>
      </c>
      <c r="J4301" s="27">
        <v>8</v>
      </c>
      <c r="K4301" s="7">
        <v>0</v>
      </c>
      <c r="L4301" s="12">
        <f t="shared" si="325"/>
        <v>5179700</v>
      </c>
      <c r="M4301" s="12">
        <f t="shared" si="326"/>
        <v>1445590</v>
      </c>
      <c r="N4301" s="12">
        <f t="shared" si="324"/>
        <v>4167787</v>
      </c>
    </row>
    <row r="4302" spans="1:14" ht="42.75" x14ac:dyDescent="0.2">
      <c r="A4302" s="25">
        <v>802223</v>
      </c>
      <c r="B4302" s="15" t="s">
        <v>4835</v>
      </c>
      <c r="C4302" s="15" t="s">
        <v>5181</v>
      </c>
      <c r="D4302" s="15" t="s">
        <v>5181</v>
      </c>
      <c r="E4302" s="15" t="s">
        <v>25</v>
      </c>
      <c r="F4302" s="13" t="s">
        <v>5189</v>
      </c>
      <c r="G4302" s="26"/>
      <c r="H4302" s="7">
        <v>9.7999999999999989</v>
      </c>
      <c r="I4302" s="27">
        <v>0.1</v>
      </c>
      <c r="J4302" s="27">
        <v>9.6999999999999993</v>
      </c>
      <c r="K4302" s="7">
        <v>0</v>
      </c>
      <c r="L4302" s="11">
        <f t="shared" si="325"/>
        <v>6274500</v>
      </c>
      <c r="M4302" s="12">
        <f t="shared" si="326"/>
        <v>1749889.9999999998</v>
      </c>
      <c r="N4302" s="12">
        <f t="shared" si="324"/>
        <v>5049577</v>
      </c>
    </row>
    <row r="4303" spans="1:14" ht="42.75" x14ac:dyDescent="0.2">
      <c r="A4303" s="25">
        <v>802224</v>
      </c>
      <c r="B4303" s="15" t="s">
        <v>4835</v>
      </c>
      <c r="C4303" s="15" t="s">
        <v>5181</v>
      </c>
      <c r="D4303" s="15" t="s">
        <v>5181</v>
      </c>
      <c r="E4303" s="15" t="s">
        <v>25</v>
      </c>
      <c r="F4303" s="13" t="s">
        <v>5190</v>
      </c>
      <c r="G4303" s="26"/>
      <c r="H4303" s="7">
        <v>9.7999999999999989</v>
      </c>
      <c r="I4303" s="27">
        <v>0.1</v>
      </c>
      <c r="J4303" s="27">
        <v>9.6999999999999993</v>
      </c>
      <c r="K4303" s="7">
        <v>0</v>
      </c>
      <c r="L4303" s="12">
        <f t="shared" si="325"/>
        <v>6274500</v>
      </c>
      <c r="M4303" s="12">
        <f t="shared" si="326"/>
        <v>1749889.9999999998</v>
      </c>
      <c r="N4303" s="12">
        <f t="shared" si="324"/>
        <v>5049577</v>
      </c>
    </row>
    <row r="4304" spans="1:14" ht="42.75" x14ac:dyDescent="0.2">
      <c r="A4304" s="25">
        <v>802225</v>
      </c>
      <c r="B4304" s="15" t="s">
        <v>4835</v>
      </c>
      <c r="C4304" s="15" t="s">
        <v>5181</v>
      </c>
      <c r="D4304" s="15" t="s">
        <v>5181</v>
      </c>
      <c r="E4304" s="15" t="s">
        <v>22</v>
      </c>
      <c r="F4304" s="13" t="s">
        <v>5191</v>
      </c>
      <c r="G4304" s="26"/>
      <c r="H4304" s="7">
        <v>0.42</v>
      </c>
      <c r="I4304" s="27">
        <v>0.13</v>
      </c>
      <c r="J4304" s="27">
        <v>0.28999999999999998</v>
      </c>
      <c r="K4304" s="7">
        <v>0</v>
      </c>
      <c r="L4304" s="11">
        <f t="shared" si="325"/>
        <v>222770</v>
      </c>
      <c r="M4304" s="12">
        <f t="shared" si="326"/>
        <v>69577</v>
      </c>
      <c r="N4304" s="12">
        <f t="shared" si="324"/>
        <v>174066.1</v>
      </c>
    </row>
    <row r="4305" spans="1:14" ht="42.75" x14ac:dyDescent="0.2">
      <c r="A4305" s="25">
        <v>802226</v>
      </c>
      <c r="B4305" s="15" t="s">
        <v>4835</v>
      </c>
      <c r="C4305" s="15" t="s">
        <v>5181</v>
      </c>
      <c r="D4305" s="15" t="s">
        <v>5181</v>
      </c>
      <c r="E4305" s="15" t="s">
        <v>25</v>
      </c>
      <c r="F4305" s="13" t="s">
        <v>5192</v>
      </c>
      <c r="G4305" s="26"/>
      <c r="H4305" s="7">
        <v>9.7999999999999989</v>
      </c>
      <c r="I4305" s="27">
        <v>0.1</v>
      </c>
      <c r="J4305" s="27">
        <v>9.6999999999999993</v>
      </c>
      <c r="K4305" s="7">
        <v>0</v>
      </c>
      <c r="L4305" s="11">
        <f t="shared" si="325"/>
        <v>6274500</v>
      </c>
      <c r="M4305" s="12">
        <f t="shared" si="326"/>
        <v>1749889.9999999998</v>
      </c>
      <c r="N4305" s="12">
        <f t="shared" si="324"/>
        <v>5049577</v>
      </c>
    </row>
    <row r="4306" spans="1:14" ht="42.75" x14ac:dyDescent="0.2">
      <c r="A4306" s="25">
        <v>802230</v>
      </c>
      <c r="B4306" s="15" t="s">
        <v>4835</v>
      </c>
      <c r="C4306" s="15" t="s">
        <v>5181</v>
      </c>
      <c r="D4306" s="15" t="s">
        <v>5181</v>
      </c>
      <c r="E4306" s="15" t="s">
        <v>22</v>
      </c>
      <c r="F4306" s="13" t="s">
        <v>5193</v>
      </c>
      <c r="G4306" s="26"/>
      <c r="H4306" s="7">
        <v>0.11</v>
      </c>
      <c r="I4306" s="27">
        <v>0.02</v>
      </c>
      <c r="J4306" s="27">
        <v>0.09</v>
      </c>
      <c r="K4306" s="7">
        <v>0</v>
      </c>
      <c r="L4306" s="11">
        <f t="shared" si="325"/>
        <v>63500</v>
      </c>
      <c r="M4306" s="12">
        <f t="shared" si="326"/>
        <v>18828</v>
      </c>
      <c r="N4306" s="12">
        <f t="shared" si="324"/>
        <v>50320.4</v>
      </c>
    </row>
    <row r="4307" spans="1:14" ht="42.75" x14ac:dyDescent="0.2">
      <c r="A4307" s="25">
        <v>802235</v>
      </c>
      <c r="B4307" s="15" t="s">
        <v>4835</v>
      </c>
      <c r="C4307" s="15" t="s">
        <v>5181</v>
      </c>
      <c r="D4307" s="15" t="s">
        <v>5181</v>
      </c>
      <c r="E4307" s="15" t="s">
        <v>22</v>
      </c>
      <c r="F4307" s="13" t="s">
        <v>5194</v>
      </c>
      <c r="G4307" s="26"/>
      <c r="H4307" s="7">
        <v>0.2</v>
      </c>
      <c r="I4307" s="27">
        <v>0.04</v>
      </c>
      <c r="J4307" s="27">
        <v>0.16</v>
      </c>
      <c r="K4307" s="7">
        <v>0</v>
      </c>
      <c r="L4307" s="11">
        <f t="shared" si="325"/>
        <v>114120</v>
      </c>
      <c r="M4307" s="12">
        <f t="shared" si="326"/>
        <v>34076</v>
      </c>
      <c r="N4307" s="12">
        <f t="shared" si="324"/>
        <v>90266.8</v>
      </c>
    </row>
    <row r="4308" spans="1:14" ht="42.75" x14ac:dyDescent="0.2">
      <c r="A4308" s="25">
        <v>802240</v>
      </c>
      <c r="B4308" s="15" t="s">
        <v>4835</v>
      </c>
      <c r="C4308" s="15" t="s">
        <v>5181</v>
      </c>
      <c r="D4308" s="15" t="s">
        <v>5181</v>
      </c>
      <c r="E4308" s="15" t="s">
        <v>22</v>
      </c>
      <c r="F4308" s="13" t="s">
        <v>5195</v>
      </c>
      <c r="G4308" s="26"/>
      <c r="H4308" s="7">
        <v>0.32</v>
      </c>
      <c r="I4308" s="27">
        <v>7.0000000000000007E-2</v>
      </c>
      <c r="J4308" s="27">
        <v>0.25</v>
      </c>
      <c r="K4308" s="7">
        <v>0</v>
      </c>
      <c r="L4308" s="11">
        <f t="shared" si="325"/>
        <v>180390</v>
      </c>
      <c r="M4308" s="12">
        <f t="shared" si="326"/>
        <v>54263</v>
      </c>
      <c r="N4308" s="12">
        <f t="shared" si="324"/>
        <v>142405.9</v>
      </c>
    </row>
    <row r="4309" spans="1:14" ht="42.75" x14ac:dyDescent="0.2">
      <c r="A4309" s="25">
        <v>802245</v>
      </c>
      <c r="B4309" s="15" t="s">
        <v>4835</v>
      </c>
      <c r="C4309" s="15" t="s">
        <v>5181</v>
      </c>
      <c r="D4309" s="15" t="s">
        <v>5181</v>
      </c>
      <c r="E4309" s="15" t="s">
        <v>22</v>
      </c>
      <c r="F4309" s="13" t="s">
        <v>5196</v>
      </c>
      <c r="G4309" s="26"/>
      <c r="H4309" s="7">
        <v>0.2</v>
      </c>
      <c r="I4309" s="27">
        <v>0.04</v>
      </c>
      <c r="J4309" s="27">
        <v>0.16</v>
      </c>
      <c r="K4309" s="7">
        <v>0</v>
      </c>
      <c r="L4309" s="11">
        <f t="shared" si="325"/>
        <v>114120</v>
      </c>
      <c r="M4309" s="12">
        <f t="shared" si="326"/>
        <v>34076</v>
      </c>
      <c r="N4309" s="12">
        <f t="shared" si="324"/>
        <v>90266.8</v>
      </c>
    </row>
    <row r="4310" spans="1:14" ht="42.75" x14ac:dyDescent="0.2">
      <c r="A4310" s="25">
        <v>802246</v>
      </c>
      <c r="B4310" s="15" t="s">
        <v>4835</v>
      </c>
      <c r="C4310" s="15" t="s">
        <v>5181</v>
      </c>
      <c r="D4310" s="15" t="s">
        <v>5181</v>
      </c>
      <c r="E4310" s="15" t="s">
        <v>22</v>
      </c>
      <c r="F4310" s="13" t="s">
        <v>5197</v>
      </c>
      <c r="G4310" s="26"/>
      <c r="H4310" s="7">
        <v>2.4</v>
      </c>
      <c r="I4310" s="27">
        <v>0.5</v>
      </c>
      <c r="J4310" s="27">
        <v>1.9</v>
      </c>
      <c r="K4310" s="7">
        <v>0</v>
      </c>
      <c r="L4310" s="11">
        <f t="shared" si="325"/>
        <v>1362100</v>
      </c>
      <c r="M4310" s="12">
        <f t="shared" si="326"/>
        <v>408050</v>
      </c>
      <c r="N4310" s="12">
        <f t="shared" si="324"/>
        <v>1076465</v>
      </c>
    </row>
    <row r="4311" spans="1:14" ht="42.75" x14ac:dyDescent="0.2">
      <c r="A4311" s="25">
        <v>802247</v>
      </c>
      <c r="B4311" s="15" t="s">
        <v>4835</v>
      </c>
      <c r="C4311" s="15" t="s">
        <v>5181</v>
      </c>
      <c r="D4311" s="15" t="s">
        <v>5181</v>
      </c>
      <c r="E4311" s="15" t="s">
        <v>22</v>
      </c>
      <c r="F4311" s="13" t="s">
        <v>5198</v>
      </c>
      <c r="G4311" s="26"/>
      <c r="H4311" s="7">
        <v>2.4</v>
      </c>
      <c r="I4311" s="27">
        <v>0.5</v>
      </c>
      <c r="J4311" s="27">
        <v>1.9</v>
      </c>
      <c r="K4311" s="7">
        <v>0</v>
      </c>
      <c r="L4311" s="11">
        <f t="shared" si="325"/>
        <v>1362100</v>
      </c>
      <c r="M4311" s="12">
        <f t="shared" si="326"/>
        <v>408050</v>
      </c>
      <c r="N4311" s="12">
        <f t="shared" si="324"/>
        <v>1076465</v>
      </c>
    </row>
    <row r="4312" spans="1:14" ht="42.75" x14ac:dyDescent="0.2">
      <c r="A4312" s="25">
        <v>802248</v>
      </c>
      <c r="B4312" s="15" t="s">
        <v>4835</v>
      </c>
      <c r="C4312" s="15" t="s">
        <v>5181</v>
      </c>
      <c r="D4312" s="15" t="s">
        <v>5181</v>
      </c>
      <c r="E4312" s="15" t="s">
        <v>22</v>
      </c>
      <c r="F4312" s="13" t="s">
        <v>5199</v>
      </c>
      <c r="G4312" s="26"/>
      <c r="H4312" s="7">
        <v>2.4</v>
      </c>
      <c r="I4312" s="27">
        <v>0.5</v>
      </c>
      <c r="J4312" s="27">
        <v>1.9</v>
      </c>
      <c r="K4312" s="7">
        <v>0</v>
      </c>
      <c r="L4312" s="11">
        <f t="shared" si="325"/>
        <v>1362100</v>
      </c>
      <c r="M4312" s="12">
        <f t="shared" si="326"/>
        <v>408050</v>
      </c>
      <c r="N4312" s="12">
        <f t="shared" si="324"/>
        <v>1076465</v>
      </c>
    </row>
    <row r="4313" spans="1:14" ht="42.75" x14ac:dyDescent="0.2">
      <c r="A4313" s="25">
        <v>802249</v>
      </c>
      <c r="B4313" s="15" t="s">
        <v>4835</v>
      </c>
      <c r="C4313" s="15" t="s">
        <v>5181</v>
      </c>
      <c r="D4313" s="15" t="s">
        <v>5181</v>
      </c>
      <c r="E4313" s="15" t="s">
        <v>22</v>
      </c>
      <c r="F4313" s="13" t="s">
        <v>5200</v>
      </c>
      <c r="G4313" s="26"/>
      <c r="H4313" s="7">
        <v>2.4</v>
      </c>
      <c r="I4313" s="27">
        <v>0.5</v>
      </c>
      <c r="J4313" s="27">
        <v>1.9</v>
      </c>
      <c r="K4313" s="7">
        <v>0</v>
      </c>
      <c r="L4313" s="11">
        <f t="shared" si="325"/>
        <v>1362100</v>
      </c>
      <c r="M4313" s="12">
        <f t="shared" si="326"/>
        <v>408050</v>
      </c>
      <c r="N4313" s="12">
        <f t="shared" si="324"/>
        <v>1076465</v>
      </c>
    </row>
    <row r="4314" spans="1:14" ht="42.75" x14ac:dyDescent="0.2">
      <c r="A4314" s="25">
        <v>802250</v>
      </c>
      <c r="B4314" s="15" t="s">
        <v>4835</v>
      </c>
      <c r="C4314" s="15" t="s">
        <v>5181</v>
      </c>
      <c r="D4314" s="15" t="s">
        <v>5181</v>
      </c>
      <c r="E4314" s="15" t="s">
        <v>22</v>
      </c>
      <c r="F4314" s="13" t="s">
        <v>5201</v>
      </c>
      <c r="G4314" s="26"/>
      <c r="H4314" s="7">
        <v>2.4</v>
      </c>
      <c r="I4314" s="27">
        <v>0.5</v>
      </c>
      <c r="J4314" s="27">
        <v>1.9</v>
      </c>
      <c r="K4314" s="7">
        <v>0</v>
      </c>
      <c r="L4314" s="11">
        <f t="shared" si="325"/>
        <v>1362100</v>
      </c>
      <c r="M4314" s="12">
        <f t="shared" si="326"/>
        <v>408050</v>
      </c>
      <c r="N4314" s="12">
        <f t="shared" si="324"/>
        <v>1076465</v>
      </c>
    </row>
    <row r="4315" spans="1:14" ht="42.75" x14ac:dyDescent="0.2">
      <c r="A4315" s="25">
        <v>802251</v>
      </c>
      <c r="B4315" s="15" t="s">
        <v>4835</v>
      </c>
      <c r="C4315" s="15" t="s">
        <v>5181</v>
      </c>
      <c r="D4315" s="15" t="s">
        <v>5181</v>
      </c>
      <c r="E4315" s="15" t="s">
        <v>22</v>
      </c>
      <c r="F4315" s="13" t="s">
        <v>5202</v>
      </c>
      <c r="G4315" s="26"/>
      <c r="H4315" s="7">
        <v>2.4</v>
      </c>
      <c r="I4315" s="27">
        <v>0.5</v>
      </c>
      <c r="J4315" s="27">
        <v>1.9</v>
      </c>
      <c r="K4315" s="7">
        <v>0</v>
      </c>
      <c r="L4315" s="11">
        <f t="shared" si="325"/>
        <v>1362100</v>
      </c>
      <c r="M4315" s="12">
        <f t="shared" si="326"/>
        <v>408050</v>
      </c>
      <c r="N4315" s="12">
        <f t="shared" si="324"/>
        <v>1076465</v>
      </c>
    </row>
    <row r="4316" spans="1:14" ht="42.75" x14ac:dyDescent="0.2">
      <c r="A4316" s="25">
        <v>802252</v>
      </c>
      <c r="B4316" s="15" t="s">
        <v>4835</v>
      </c>
      <c r="C4316" s="15" t="s">
        <v>5181</v>
      </c>
      <c r="D4316" s="15" t="s">
        <v>5181</v>
      </c>
      <c r="E4316" s="15" t="s">
        <v>22</v>
      </c>
      <c r="F4316" s="13" t="s">
        <v>5203</v>
      </c>
      <c r="G4316" s="26"/>
      <c r="H4316" s="7">
        <v>2.4</v>
      </c>
      <c r="I4316" s="27">
        <v>0.5</v>
      </c>
      <c r="J4316" s="27">
        <v>1.9</v>
      </c>
      <c r="K4316" s="7">
        <v>0</v>
      </c>
      <c r="L4316" s="11">
        <f t="shared" si="325"/>
        <v>1362100</v>
      </c>
      <c r="M4316" s="12">
        <f t="shared" si="326"/>
        <v>408050</v>
      </c>
      <c r="N4316" s="12">
        <f t="shared" si="324"/>
        <v>1076465</v>
      </c>
    </row>
    <row r="4317" spans="1:14" ht="42.75" x14ac:dyDescent="0.2">
      <c r="A4317" s="25">
        <v>802253</v>
      </c>
      <c r="B4317" s="15" t="s">
        <v>4835</v>
      </c>
      <c r="C4317" s="15" t="s">
        <v>5181</v>
      </c>
      <c r="D4317" s="15" t="s">
        <v>5181</v>
      </c>
      <c r="E4317" s="15" t="s">
        <v>22</v>
      </c>
      <c r="F4317" s="13" t="s">
        <v>5204</v>
      </c>
      <c r="G4317" s="26"/>
      <c r="H4317" s="7">
        <v>2.4</v>
      </c>
      <c r="I4317" s="27">
        <v>0.5</v>
      </c>
      <c r="J4317" s="27">
        <v>1.9</v>
      </c>
      <c r="K4317" s="7">
        <v>0</v>
      </c>
      <c r="L4317" s="11">
        <f t="shared" si="325"/>
        <v>1362100</v>
      </c>
      <c r="M4317" s="12">
        <f t="shared" si="326"/>
        <v>408050</v>
      </c>
      <c r="N4317" s="12">
        <f t="shared" si="324"/>
        <v>1076465</v>
      </c>
    </row>
    <row r="4318" spans="1:14" ht="71.25" x14ac:dyDescent="0.2">
      <c r="A4318" s="25">
        <v>802255</v>
      </c>
      <c r="B4318" s="15" t="s">
        <v>4835</v>
      </c>
      <c r="C4318" s="15" t="s">
        <v>5181</v>
      </c>
      <c r="D4318" s="15" t="s">
        <v>5181</v>
      </c>
      <c r="E4318" s="15" t="s">
        <v>22</v>
      </c>
      <c r="F4318" s="13" t="s">
        <v>5205</v>
      </c>
      <c r="G4318" s="26"/>
      <c r="H4318" s="7">
        <v>1.05</v>
      </c>
      <c r="I4318" s="27">
        <v>0.25</v>
      </c>
      <c r="J4318" s="27">
        <v>0.8</v>
      </c>
      <c r="K4318" s="7">
        <v>0</v>
      </c>
      <c r="L4318" s="11">
        <f t="shared" si="325"/>
        <v>584450</v>
      </c>
      <c r="M4318" s="12">
        <f t="shared" si="326"/>
        <v>177175</v>
      </c>
      <c r="N4318" s="12">
        <f t="shared" si="324"/>
        <v>460427.5</v>
      </c>
    </row>
    <row r="4319" spans="1:14" ht="42.75" x14ac:dyDescent="0.2">
      <c r="A4319" s="25">
        <v>802260</v>
      </c>
      <c r="B4319" s="15" t="s">
        <v>4835</v>
      </c>
      <c r="C4319" s="15" t="s">
        <v>5181</v>
      </c>
      <c r="D4319" s="15" t="s">
        <v>5181</v>
      </c>
      <c r="E4319" s="15" t="s">
        <v>22</v>
      </c>
      <c r="F4319" s="13" t="s">
        <v>5206</v>
      </c>
      <c r="G4319" s="26"/>
      <c r="H4319" s="7">
        <v>0.38</v>
      </c>
      <c r="I4319" s="27">
        <v>0.08</v>
      </c>
      <c r="J4319" s="27">
        <v>0.3</v>
      </c>
      <c r="K4319" s="7">
        <v>0</v>
      </c>
      <c r="L4319" s="11">
        <f t="shared" si="325"/>
        <v>215360</v>
      </c>
      <c r="M4319" s="12">
        <f t="shared" si="326"/>
        <v>64572</v>
      </c>
      <c r="N4319" s="12">
        <f t="shared" si="324"/>
        <v>170159.6</v>
      </c>
    </row>
    <row r="4320" spans="1:14" ht="42.75" x14ac:dyDescent="0.2">
      <c r="A4320" s="25">
        <v>802265</v>
      </c>
      <c r="B4320" s="15" t="s">
        <v>4835</v>
      </c>
      <c r="C4320" s="15" t="s">
        <v>5181</v>
      </c>
      <c r="D4320" s="15" t="s">
        <v>5181</v>
      </c>
      <c r="E4320" s="15" t="s">
        <v>22</v>
      </c>
      <c r="F4320" s="13" t="s">
        <v>5207</v>
      </c>
      <c r="G4320" s="26"/>
      <c r="H4320" s="7">
        <v>2.4</v>
      </c>
      <c r="I4320" s="27">
        <v>0.5</v>
      </c>
      <c r="J4320" s="27">
        <v>1.9</v>
      </c>
      <c r="K4320" s="7">
        <v>0</v>
      </c>
      <c r="L4320" s="11">
        <f t="shared" si="325"/>
        <v>1362100</v>
      </c>
      <c r="M4320" s="12">
        <f t="shared" si="326"/>
        <v>408050</v>
      </c>
      <c r="N4320" s="12">
        <f t="shared" si="324"/>
        <v>1076465</v>
      </c>
    </row>
    <row r="4321" spans="1:14" ht="42.75" x14ac:dyDescent="0.2">
      <c r="A4321" s="25">
        <v>802270</v>
      </c>
      <c r="B4321" s="15" t="s">
        <v>4835</v>
      </c>
      <c r="C4321" s="15" t="s">
        <v>5181</v>
      </c>
      <c r="D4321" s="15" t="s">
        <v>5181</v>
      </c>
      <c r="E4321" s="15" t="s">
        <v>22</v>
      </c>
      <c r="F4321" s="13" t="s">
        <v>5208</v>
      </c>
      <c r="G4321" s="26"/>
      <c r="H4321" s="7">
        <v>2.4</v>
      </c>
      <c r="I4321" s="27">
        <v>0.5</v>
      </c>
      <c r="J4321" s="27">
        <v>1.9</v>
      </c>
      <c r="K4321" s="7">
        <v>0</v>
      </c>
      <c r="L4321" s="11">
        <f t="shared" si="325"/>
        <v>1362100</v>
      </c>
      <c r="M4321" s="12">
        <f t="shared" si="326"/>
        <v>408050</v>
      </c>
      <c r="N4321" s="12">
        <f t="shared" si="324"/>
        <v>1076465</v>
      </c>
    </row>
    <row r="4322" spans="1:14" ht="42.75" x14ac:dyDescent="0.2">
      <c r="A4322" s="25">
        <v>802275</v>
      </c>
      <c r="B4322" s="15" t="s">
        <v>4835</v>
      </c>
      <c r="C4322" s="15" t="s">
        <v>5181</v>
      </c>
      <c r="D4322" s="15" t="s">
        <v>5181</v>
      </c>
      <c r="E4322" s="15" t="s">
        <v>22</v>
      </c>
      <c r="F4322" s="13" t="s">
        <v>5209</v>
      </c>
      <c r="G4322" s="26"/>
      <c r="H4322" s="7">
        <v>2.4</v>
      </c>
      <c r="I4322" s="27">
        <v>0.5</v>
      </c>
      <c r="J4322" s="27">
        <v>1.9</v>
      </c>
      <c r="K4322" s="7">
        <v>0</v>
      </c>
      <c r="L4322" s="11">
        <f t="shared" si="325"/>
        <v>1362100</v>
      </c>
      <c r="M4322" s="12">
        <f t="shared" si="326"/>
        <v>408050</v>
      </c>
      <c r="N4322" s="12">
        <f t="shared" si="324"/>
        <v>1076465</v>
      </c>
    </row>
    <row r="4323" spans="1:14" ht="42.75" x14ac:dyDescent="0.2">
      <c r="A4323" s="25">
        <v>802280</v>
      </c>
      <c r="B4323" s="15" t="s">
        <v>4835</v>
      </c>
      <c r="C4323" s="15" t="s">
        <v>5181</v>
      </c>
      <c r="D4323" s="15" t="s">
        <v>5181</v>
      </c>
      <c r="E4323" s="15" t="s">
        <v>22</v>
      </c>
      <c r="F4323" s="13" t="s">
        <v>5210</v>
      </c>
      <c r="G4323" s="26"/>
      <c r="H4323" s="7">
        <v>4.5</v>
      </c>
      <c r="I4323" s="27">
        <v>1.5</v>
      </c>
      <c r="J4323" s="27">
        <v>3</v>
      </c>
      <c r="K4323" s="7">
        <v>0</v>
      </c>
      <c r="L4323" s="11">
        <f t="shared" si="325"/>
        <v>2347500</v>
      </c>
      <c r="M4323" s="12">
        <f t="shared" si="326"/>
        <v>740850</v>
      </c>
      <c r="N4323" s="12">
        <f t="shared" si="324"/>
        <v>1828905</v>
      </c>
    </row>
    <row r="4324" spans="1:14" ht="42.75" x14ac:dyDescent="0.2">
      <c r="A4324" s="25">
        <v>802285</v>
      </c>
      <c r="B4324" s="15" t="s">
        <v>4835</v>
      </c>
      <c r="C4324" s="15" t="s">
        <v>5181</v>
      </c>
      <c r="D4324" s="15" t="s">
        <v>5181</v>
      </c>
      <c r="E4324" s="15" t="s">
        <v>22</v>
      </c>
      <c r="F4324" s="13" t="s">
        <v>5211</v>
      </c>
      <c r="G4324" s="26"/>
      <c r="H4324" s="7">
        <v>4.5</v>
      </c>
      <c r="I4324" s="27">
        <v>1.5</v>
      </c>
      <c r="J4324" s="27">
        <v>3</v>
      </c>
      <c r="K4324" s="7">
        <v>0</v>
      </c>
      <c r="L4324" s="11">
        <f t="shared" si="325"/>
        <v>2347500</v>
      </c>
      <c r="M4324" s="12">
        <f t="shared" si="326"/>
        <v>740850</v>
      </c>
      <c r="N4324" s="12">
        <f t="shared" si="324"/>
        <v>1828905</v>
      </c>
    </row>
    <row r="4325" spans="1:14" ht="71.25" x14ac:dyDescent="0.2">
      <c r="A4325" s="25">
        <v>802290</v>
      </c>
      <c r="B4325" s="15" t="s">
        <v>4835</v>
      </c>
      <c r="C4325" s="15" t="s">
        <v>5181</v>
      </c>
      <c r="D4325" s="15" t="s">
        <v>5181</v>
      </c>
      <c r="E4325" s="15" t="s">
        <v>22</v>
      </c>
      <c r="F4325" s="13" t="s">
        <v>5212</v>
      </c>
      <c r="G4325" s="26"/>
      <c r="H4325" s="7">
        <v>2.46</v>
      </c>
      <c r="I4325" s="27">
        <v>0.75</v>
      </c>
      <c r="J4325" s="27">
        <v>1.71</v>
      </c>
      <c r="K4325" s="7">
        <v>0</v>
      </c>
      <c r="L4325" s="11">
        <f t="shared" si="325"/>
        <v>1308990</v>
      </c>
      <c r="M4325" s="12">
        <f t="shared" si="326"/>
        <v>408015</v>
      </c>
      <c r="N4325" s="12">
        <f t="shared" si="324"/>
        <v>1023379.5</v>
      </c>
    </row>
    <row r="4326" spans="1:14" ht="42.75" x14ac:dyDescent="0.2">
      <c r="A4326" s="25">
        <v>802295</v>
      </c>
      <c r="B4326" s="15" t="s">
        <v>4835</v>
      </c>
      <c r="C4326" s="15" t="s">
        <v>5181</v>
      </c>
      <c r="D4326" s="15" t="s">
        <v>5181</v>
      </c>
      <c r="E4326" s="15" t="s">
        <v>22</v>
      </c>
      <c r="F4326" s="13" t="s">
        <v>5213</v>
      </c>
      <c r="G4326" s="26" t="s">
        <v>5214</v>
      </c>
      <c r="H4326" s="7">
        <v>3.6999999999999997</v>
      </c>
      <c r="I4326" s="27">
        <v>0.3</v>
      </c>
      <c r="J4326" s="27">
        <v>3.4</v>
      </c>
      <c r="K4326" s="7">
        <v>0</v>
      </c>
      <c r="L4326" s="11">
        <f t="shared" si="325"/>
        <v>2272700</v>
      </c>
      <c r="M4326" s="12">
        <f t="shared" si="326"/>
        <v>649370</v>
      </c>
      <c r="N4326" s="12">
        <f t="shared" si="324"/>
        <v>1818141</v>
      </c>
    </row>
    <row r="4327" spans="1:14" ht="42.75" x14ac:dyDescent="0.2">
      <c r="A4327" s="25">
        <v>802300</v>
      </c>
      <c r="B4327" s="15" t="s">
        <v>4835</v>
      </c>
      <c r="C4327" s="15" t="s">
        <v>5181</v>
      </c>
      <c r="D4327" s="15" t="s">
        <v>5181</v>
      </c>
      <c r="E4327" s="15" t="s">
        <v>22</v>
      </c>
      <c r="F4327" s="13" t="s">
        <v>5215</v>
      </c>
      <c r="G4327" s="26"/>
      <c r="H4327" s="7">
        <v>0.25</v>
      </c>
      <c r="I4327" s="27">
        <v>0.05</v>
      </c>
      <c r="J4327" s="27">
        <v>0.2</v>
      </c>
      <c r="K4327" s="7">
        <v>0</v>
      </c>
      <c r="L4327" s="11">
        <f t="shared" si="325"/>
        <v>142650</v>
      </c>
      <c r="M4327" s="12">
        <f t="shared" si="326"/>
        <v>42595</v>
      </c>
      <c r="N4327" s="12">
        <f t="shared" si="324"/>
        <v>112833.5</v>
      </c>
    </row>
    <row r="4328" spans="1:14" ht="42.75" x14ac:dyDescent="0.2">
      <c r="A4328" s="25">
        <v>802305</v>
      </c>
      <c r="B4328" s="15" t="s">
        <v>4835</v>
      </c>
      <c r="C4328" s="15" t="s">
        <v>5181</v>
      </c>
      <c r="D4328" s="15" t="s">
        <v>5181</v>
      </c>
      <c r="E4328" s="15" t="s">
        <v>22</v>
      </c>
      <c r="F4328" s="13" t="s">
        <v>5216</v>
      </c>
      <c r="G4328" s="26"/>
      <c r="H4328" s="7">
        <v>0.13999999999999999</v>
      </c>
      <c r="I4328" s="27">
        <v>0.02</v>
      </c>
      <c r="J4328" s="27">
        <v>0.12</v>
      </c>
      <c r="K4328" s="7">
        <v>0</v>
      </c>
      <c r="L4328" s="11">
        <f t="shared" si="325"/>
        <v>82820</v>
      </c>
      <c r="M4328" s="12">
        <f t="shared" si="326"/>
        <v>24198</v>
      </c>
      <c r="N4328" s="12">
        <f t="shared" si="324"/>
        <v>65881.399999999994</v>
      </c>
    </row>
    <row r="4329" spans="1:14" ht="42.75" x14ac:dyDescent="0.2">
      <c r="A4329" s="25">
        <v>802315</v>
      </c>
      <c r="B4329" s="15" t="s">
        <v>4835</v>
      </c>
      <c r="C4329" s="15" t="s">
        <v>5181</v>
      </c>
      <c r="D4329" s="15" t="s">
        <v>5181</v>
      </c>
      <c r="E4329" s="15" t="s">
        <v>22</v>
      </c>
      <c r="F4329" s="13" t="s">
        <v>5217</v>
      </c>
      <c r="G4329" s="26"/>
      <c r="H4329" s="7">
        <v>9.0000000000000011E-2</v>
      </c>
      <c r="I4329" s="27">
        <v>0.02</v>
      </c>
      <c r="J4329" s="27">
        <v>7.0000000000000007E-2</v>
      </c>
      <c r="K4329" s="7">
        <v>0</v>
      </c>
      <c r="L4329" s="11">
        <f t="shared" si="325"/>
        <v>50620.000000000007</v>
      </c>
      <c r="M4329" s="12">
        <f t="shared" si="326"/>
        <v>15248.000000000002</v>
      </c>
      <c r="N4329" s="12">
        <f t="shared" si="324"/>
        <v>39946.400000000009</v>
      </c>
    </row>
    <row r="4330" spans="1:14" ht="42.75" x14ac:dyDescent="0.2">
      <c r="A4330" s="25">
        <v>802320</v>
      </c>
      <c r="B4330" s="15" t="s">
        <v>4835</v>
      </c>
      <c r="C4330" s="15" t="s">
        <v>5181</v>
      </c>
      <c r="D4330" s="15" t="s">
        <v>5181</v>
      </c>
      <c r="E4330" s="15" t="s">
        <v>22</v>
      </c>
      <c r="F4330" s="13" t="s">
        <v>5218</v>
      </c>
      <c r="G4330" s="26"/>
      <c r="H4330" s="7">
        <v>2.81</v>
      </c>
      <c r="I4330" s="27">
        <v>0.73</v>
      </c>
      <c r="J4330" s="27">
        <v>2.08</v>
      </c>
      <c r="K4330" s="7">
        <v>0</v>
      </c>
      <c r="L4330" s="11">
        <f t="shared" si="325"/>
        <v>1541730</v>
      </c>
      <c r="M4330" s="12">
        <f t="shared" si="326"/>
        <v>471527</v>
      </c>
      <c r="N4330" s="12">
        <f t="shared" si="324"/>
        <v>1211661.1000000001</v>
      </c>
    </row>
    <row r="4331" spans="1:14" ht="42.75" x14ac:dyDescent="0.2">
      <c r="A4331" s="25">
        <v>802325</v>
      </c>
      <c r="B4331" s="15" t="s">
        <v>4835</v>
      </c>
      <c r="C4331" s="15" t="s">
        <v>5181</v>
      </c>
      <c r="D4331" s="15" t="s">
        <v>5181</v>
      </c>
      <c r="E4331" s="15" t="s">
        <v>22</v>
      </c>
      <c r="F4331" s="13" t="s">
        <v>5219</v>
      </c>
      <c r="G4331" s="26"/>
      <c r="H4331" s="7">
        <v>0.84</v>
      </c>
      <c r="I4331" s="27">
        <v>0.22</v>
      </c>
      <c r="J4331" s="27">
        <v>0.62</v>
      </c>
      <c r="K4331" s="7">
        <v>0</v>
      </c>
      <c r="L4331" s="11">
        <f t="shared" si="325"/>
        <v>460220</v>
      </c>
      <c r="M4331" s="12">
        <f t="shared" si="326"/>
        <v>140878</v>
      </c>
      <c r="N4331" s="12">
        <f t="shared" si="324"/>
        <v>361605.4</v>
      </c>
    </row>
    <row r="4332" spans="1:14" ht="42.75" x14ac:dyDescent="0.2">
      <c r="A4332" s="25">
        <v>802330</v>
      </c>
      <c r="B4332" s="15" t="s">
        <v>4835</v>
      </c>
      <c r="C4332" s="15" t="s">
        <v>5181</v>
      </c>
      <c r="D4332" s="15" t="s">
        <v>5181</v>
      </c>
      <c r="E4332" s="15" t="s">
        <v>22</v>
      </c>
      <c r="F4332" s="13" t="s">
        <v>5220</v>
      </c>
      <c r="G4332" s="26"/>
      <c r="H4332" s="7">
        <v>2.0499999999999998</v>
      </c>
      <c r="I4332" s="27">
        <v>0.31</v>
      </c>
      <c r="J4332" s="27">
        <v>1.74</v>
      </c>
      <c r="K4332" s="7">
        <v>0</v>
      </c>
      <c r="L4332" s="11">
        <f t="shared" si="325"/>
        <v>1206430</v>
      </c>
      <c r="M4332" s="12">
        <f t="shared" si="326"/>
        <v>353589</v>
      </c>
      <c r="N4332" s="12">
        <f t="shared" si="324"/>
        <v>958917.7</v>
      </c>
    </row>
    <row r="4333" spans="1:14" ht="57" x14ac:dyDescent="0.2">
      <c r="A4333" s="25">
        <v>802335</v>
      </c>
      <c r="B4333" s="15" t="s">
        <v>4835</v>
      </c>
      <c r="C4333" s="15" t="s">
        <v>5181</v>
      </c>
      <c r="D4333" s="15" t="s">
        <v>5181</v>
      </c>
      <c r="E4333" s="15" t="s">
        <v>22</v>
      </c>
      <c r="F4333" s="13" t="s">
        <v>5221</v>
      </c>
      <c r="G4333" s="26"/>
      <c r="H4333" s="7">
        <v>0.61</v>
      </c>
      <c r="I4333" s="27">
        <v>0.16</v>
      </c>
      <c r="J4333" s="27">
        <v>0.45</v>
      </c>
      <c r="K4333" s="7">
        <v>0</v>
      </c>
      <c r="L4333" s="11">
        <f t="shared" si="325"/>
        <v>334120</v>
      </c>
      <c r="M4333" s="12">
        <f t="shared" si="326"/>
        <v>102294</v>
      </c>
      <c r="N4333" s="12">
        <f t="shared" si="324"/>
        <v>262514.2</v>
      </c>
    </row>
    <row r="4334" spans="1:14" ht="42.75" x14ac:dyDescent="0.2">
      <c r="A4334" s="25">
        <v>802340</v>
      </c>
      <c r="B4334" s="15" t="s">
        <v>4835</v>
      </c>
      <c r="C4334" s="15" t="s">
        <v>5181</v>
      </c>
      <c r="D4334" s="15" t="s">
        <v>5181</v>
      </c>
      <c r="E4334" s="15" t="s">
        <v>22</v>
      </c>
      <c r="F4334" s="13" t="s">
        <v>5222</v>
      </c>
      <c r="G4334" s="26"/>
      <c r="H4334" s="7">
        <v>0.32</v>
      </c>
      <c r="I4334" s="27">
        <v>7.0000000000000007E-2</v>
      </c>
      <c r="J4334" s="27">
        <v>0.25</v>
      </c>
      <c r="K4334" s="7">
        <v>0</v>
      </c>
      <c r="L4334" s="11">
        <f t="shared" si="325"/>
        <v>180390</v>
      </c>
      <c r="M4334" s="12">
        <f t="shared" si="326"/>
        <v>54263</v>
      </c>
      <c r="N4334" s="12">
        <f t="shared" si="324"/>
        <v>142405.9</v>
      </c>
    </row>
    <row r="4335" spans="1:14" ht="42.75" x14ac:dyDescent="0.2">
      <c r="A4335" s="25">
        <v>802345</v>
      </c>
      <c r="B4335" s="15" t="s">
        <v>4835</v>
      </c>
      <c r="C4335" s="15" t="s">
        <v>5181</v>
      </c>
      <c r="D4335" s="15" t="s">
        <v>5181</v>
      </c>
      <c r="E4335" s="15" t="s">
        <v>22</v>
      </c>
      <c r="F4335" s="13" t="s">
        <v>5223</v>
      </c>
      <c r="G4335" s="26"/>
      <c r="H4335" s="7">
        <v>1.46</v>
      </c>
      <c r="I4335" s="27">
        <v>0.22</v>
      </c>
      <c r="J4335" s="27">
        <v>1.24</v>
      </c>
      <c r="K4335" s="7">
        <v>0</v>
      </c>
      <c r="L4335" s="12">
        <f t="shared" si="325"/>
        <v>859500</v>
      </c>
      <c r="M4335" s="12">
        <f t="shared" si="326"/>
        <v>251858</v>
      </c>
      <c r="N4335" s="12">
        <f t="shared" si="324"/>
        <v>683199.4</v>
      </c>
    </row>
    <row r="4336" spans="1:14" ht="42.75" x14ac:dyDescent="0.2">
      <c r="A4336" s="25">
        <v>802350</v>
      </c>
      <c r="B4336" s="15" t="s">
        <v>4835</v>
      </c>
      <c r="C4336" s="15" t="s">
        <v>5181</v>
      </c>
      <c r="D4336" s="15" t="s">
        <v>5181</v>
      </c>
      <c r="E4336" s="15" t="s">
        <v>22</v>
      </c>
      <c r="F4336" s="13" t="s">
        <v>5224</v>
      </c>
      <c r="G4336" s="26"/>
      <c r="H4336" s="7">
        <v>1.1499999999999999</v>
      </c>
      <c r="I4336" s="27">
        <v>0.3</v>
      </c>
      <c r="J4336" s="27">
        <v>0.85</v>
      </c>
      <c r="K4336" s="7">
        <v>0</v>
      </c>
      <c r="L4336" s="12">
        <f t="shared" si="325"/>
        <v>630500</v>
      </c>
      <c r="M4336" s="12">
        <f t="shared" si="326"/>
        <v>192920</v>
      </c>
      <c r="N4336" s="12">
        <f t="shared" si="324"/>
        <v>495456</v>
      </c>
    </row>
    <row r="4337" spans="1:14" ht="42.75" x14ac:dyDescent="0.2">
      <c r="A4337" s="25">
        <v>802355</v>
      </c>
      <c r="B4337" s="15" t="s">
        <v>4835</v>
      </c>
      <c r="C4337" s="15" t="s">
        <v>5181</v>
      </c>
      <c r="D4337" s="15" t="s">
        <v>5181</v>
      </c>
      <c r="E4337" s="15" t="s">
        <v>25</v>
      </c>
      <c r="F4337" s="13" t="s">
        <v>5225</v>
      </c>
      <c r="G4337" s="26"/>
      <c r="H4337" s="7">
        <v>1.65</v>
      </c>
      <c r="I4337" s="27">
        <v>0.45</v>
      </c>
      <c r="J4337" s="27">
        <v>1.2</v>
      </c>
      <c r="K4337" s="7">
        <v>0</v>
      </c>
      <c r="L4337" s="12">
        <f t="shared" si="325"/>
        <v>897450</v>
      </c>
      <c r="M4337" s="12">
        <f t="shared" si="326"/>
        <v>275955</v>
      </c>
      <c r="N4337" s="12">
        <f t="shared" si="324"/>
        <v>704281.5</v>
      </c>
    </row>
    <row r="4338" spans="1:14" ht="42.75" x14ac:dyDescent="0.2">
      <c r="A4338" s="25">
        <v>802360</v>
      </c>
      <c r="B4338" s="15" t="s">
        <v>4835</v>
      </c>
      <c r="C4338" s="15" t="s">
        <v>5181</v>
      </c>
      <c r="D4338" s="15" t="s">
        <v>5181</v>
      </c>
      <c r="E4338" s="15" t="s">
        <v>25</v>
      </c>
      <c r="F4338" s="13" t="s">
        <v>5226</v>
      </c>
      <c r="G4338" s="26"/>
      <c r="H4338" s="7">
        <v>1.05</v>
      </c>
      <c r="I4338" s="27">
        <v>0.28999999999999998</v>
      </c>
      <c r="J4338" s="27">
        <v>0.76</v>
      </c>
      <c r="K4338" s="7">
        <v>0</v>
      </c>
      <c r="L4338" s="12">
        <f t="shared" si="325"/>
        <v>569770</v>
      </c>
      <c r="M4338" s="12">
        <f t="shared" si="326"/>
        <v>175451</v>
      </c>
      <c r="N4338" s="12">
        <f t="shared" si="324"/>
        <v>446954.3</v>
      </c>
    </row>
    <row r="4339" spans="1:14" ht="42.75" x14ac:dyDescent="0.2">
      <c r="A4339" s="25">
        <v>802365</v>
      </c>
      <c r="B4339" s="15" t="s">
        <v>4835</v>
      </c>
      <c r="C4339" s="15" t="s">
        <v>5181</v>
      </c>
      <c r="D4339" s="15" t="s">
        <v>5181</v>
      </c>
      <c r="E4339" s="15" t="s">
        <v>25</v>
      </c>
      <c r="F4339" s="13" t="s">
        <v>5227</v>
      </c>
      <c r="G4339" s="26"/>
      <c r="H4339" s="7">
        <v>1.83</v>
      </c>
      <c r="I4339" s="27">
        <v>0.5</v>
      </c>
      <c r="J4339" s="27">
        <v>1.33</v>
      </c>
      <c r="K4339" s="7">
        <v>0</v>
      </c>
      <c r="L4339" s="12">
        <f t="shared" si="325"/>
        <v>995020</v>
      </c>
      <c r="M4339" s="12">
        <f t="shared" si="326"/>
        <v>306020</v>
      </c>
      <c r="N4339" s="12">
        <f t="shared" si="324"/>
        <v>780806</v>
      </c>
    </row>
    <row r="4340" spans="1:14" ht="42.75" x14ac:dyDescent="0.2">
      <c r="A4340" s="25">
        <v>802370</v>
      </c>
      <c r="B4340" s="15" t="s">
        <v>4835</v>
      </c>
      <c r="C4340" s="15" t="s">
        <v>5181</v>
      </c>
      <c r="D4340" s="15" t="s">
        <v>5181</v>
      </c>
      <c r="E4340" s="15" t="s">
        <v>25</v>
      </c>
      <c r="F4340" s="13" t="s">
        <v>5228</v>
      </c>
      <c r="G4340" s="26"/>
      <c r="H4340" s="7">
        <v>1.83</v>
      </c>
      <c r="I4340" s="27">
        <v>0.5</v>
      </c>
      <c r="J4340" s="27">
        <v>1.33</v>
      </c>
      <c r="K4340" s="7">
        <v>0</v>
      </c>
      <c r="L4340" s="11">
        <f t="shared" si="325"/>
        <v>995020</v>
      </c>
      <c r="M4340" s="12">
        <f t="shared" si="326"/>
        <v>306020</v>
      </c>
      <c r="N4340" s="12">
        <f t="shared" si="324"/>
        <v>780806</v>
      </c>
    </row>
    <row r="4341" spans="1:14" ht="42.75" x14ac:dyDescent="0.2">
      <c r="A4341" s="25">
        <v>802375</v>
      </c>
      <c r="B4341" s="15" t="s">
        <v>4835</v>
      </c>
      <c r="C4341" s="15" t="s">
        <v>5181</v>
      </c>
      <c r="D4341" s="15" t="s">
        <v>5181</v>
      </c>
      <c r="E4341" s="15" t="s">
        <v>25</v>
      </c>
      <c r="F4341" s="13" t="s">
        <v>5229</v>
      </c>
      <c r="G4341" s="26"/>
      <c r="H4341" s="7">
        <v>0.35</v>
      </c>
      <c r="I4341" s="27">
        <v>0.11</v>
      </c>
      <c r="J4341" s="27">
        <v>0.24</v>
      </c>
      <c r="K4341" s="7">
        <v>0</v>
      </c>
      <c r="L4341" s="11">
        <f t="shared" si="325"/>
        <v>185030</v>
      </c>
      <c r="M4341" s="12">
        <f t="shared" si="326"/>
        <v>57909</v>
      </c>
      <c r="N4341" s="12">
        <f t="shared" si="324"/>
        <v>144493.70000000001</v>
      </c>
    </row>
    <row r="4342" spans="1:14" ht="42.75" x14ac:dyDescent="0.2">
      <c r="A4342" s="25">
        <v>802500</v>
      </c>
      <c r="B4342" s="15" t="s">
        <v>4835</v>
      </c>
      <c r="C4342" s="15" t="s">
        <v>5230</v>
      </c>
      <c r="D4342" s="15" t="s">
        <v>5230</v>
      </c>
      <c r="E4342" s="15" t="s">
        <v>22</v>
      </c>
      <c r="F4342" s="13" t="s">
        <v>5231</v>
      </c>
      <c r="G4342" s="26"/>
      <c r="H4342" s="7">
        <v>0.4</v>
      </c>
      <c r="I4342" s="27">
        <v>0.17</v>
      </c>
      <c r="J4342" s="27">
        <v>0.23</v>
      </c>
      <c r="K4342" s="7">
        <v>0</v>
      </c>
      <c r="L4342" s="12">
        <f t="shared" si="325"/>
        <v>195210</v>
      </c>
      <c r="M4342" s="12">
        <f t="shared" si="326"/>
        <v>64273</v>
      </c>
      <c r="N4342" s="12">
        <f t="shared" si="324"/>
        <v>150218.9</v>
      </c>
    </row>
    <row r="4343" spans="1:14" ht="42.75" x14ac:dyDescent="0.2">
      <c r="A4343" s="25">
        <v>802505</v>
      </c>
      <c r="B4343" s="15" t="s">
        <v>4835</v>
      </c>
      <c r="C4343" s="15" t="s">
        <v>5230</v>
      </c>
      <c r="D4343" s="15" t="s">
        <v>5230</v>
      </c>
      <c r="E4343" s="15" t="s">
        <v>22</v>
      </c>
      <c r="F4343" s="13" t="s">
        <v>5232</v>
      </c>
      <c r="G4343" s="26"/>
      <c r="H4343" s="7">
        <v>0.15</v>
      </c>
      <c r="I4343" s="27">
        <v>0.03</v>
      </c>
      <c r="J4343" s="27">
        <v>0.12</v>
      </c>
      <c r="K4343" s="7">
        <v>0</v>
      </c>
      <c r="L4343" s="11">
        <f t="shared" si="325"/>
        <v>85590</v>
      </c>
      <c r="M4343" s="12">
        <f t="shared" si="326"/>
        <v>25557</v>
      </c>
      <c r="N4343" s="12">
        <f t="shared" si="324"/>
        <v>67700.100000000006</v>
      </c>
    </row>
    <row r="4344" spans="1:14" ht="42.75" x14ac:dyDescent="0.2">
      <c r="A4344" s="25">
        <v>802510</v>
      </c>
      <c r="B4344" s="15" t="s">
        <v>4835</v>
      </c>
      <c r="C4344" s="15" t="s">
        <v>5230</v>
      </c>
      <c r="D4344" s="15" t="s">
        <v>5230</v>
      </c>
      <c r="E4344" s="15" t="s">
        <v>25</v>
      </c>
      <c r="F4344" s="13" t="s">
        <v>5233</v>
      </c>
      <c r="G4344" s="26"/>
      <c r="H4344" s="7">
        <v>2</v>
      </c>
      <c r="I4344" s="27">
        <v>0.2</v>
      </c>
      <c r="J4344" s="27">
        <v>1.8</v>
      </c>
      <c r="K4344" s="7">
        <v>0</v>
      </c>
      <c r="L4344" s="11">
        <f t="shared" si="325"/>
        <v>1214600</v>
      </c>
      <c r="M4344" s="12">
        <f t="shared" si="326"/>
        <v>349380</v>
      </c>
      <c r="N4344" s="12">
        <f t="shared" si="324"/>
        <v>970034</v>
      </c>
    </row>
    <row r="4345" spans="1:14" ht="42.75" x14ac:dyDescent="0.2">
      <c r="A4345" s="25">
        <v>802515</v>
      </c>
      <c r="B4345" s="15" t="s">
        <v>4835</v>
      </c>
      <c r="C4345" s="15" t="s">
        <v>5230</v>
      </c>
      <c r="D4345" s="15" t="s">
        <v>5230</v>
      </c>
      <c r="E4345" s="15" t="s">
        <v>22</v>
      </c>
      <c r="F4345" s="13" t="s">
        <v>5234</v>
      </c>
      <c r="G4345" s="26"/>
      <c r="H4345" s="7">
        <v>0.58000000000000007</v>
      </c>
      <c r="I4345" s="27">
        <v>0.2</v>
      </c>
      <c r="J4345" s="27">
        <v>0.38</v>
      </c>
      <c r="K4345" s="7">
        <v>0</v>
      </c>
      <c r="L4345" s="11">
        <f t="shared" si="325"/>
        <v>300120</v>
      </c>
      <c r="M4345" s="12">
        <f t="shared" si="326"/>
        <v>95200</v>
      </c>
      <c r="N4345" s="12">
        <f t="shared" si="324"/>
        <v>233480</v>
      </c>
    </row>
    <row r="4346" spans="1:14" ht="42.75" x14ac:dyDescent="0.2">
      <c r="A4346" s="25">
        <v>802520</v>
      </c>
      <c r="B4346" s="15" t="s">
        <v>4835</v>
      </c>
      <c r="C4346" s="15" t="s">
        <v>5230</v>
      </c>
      <c r="D4346" s="15" t="s">
        <v>5230</v>
      </c>
      <c r="E4346" s="15" t="s">
        <v>22</v>
      </c>
      <c r="F4346" s="13" t="s">
        <v>5235</v>
      </c>
      <c r="G4346" s="26"/>
      <c r="H4346" s="7">
        <v>2.04</v>
      </c>
      <c r="I4346" s="27">
        <v>0.43</v>
      </c>
      <c r="J4346" s="27">
        <v>1.61</v>
      </c>
      <c r="K4346" s="7">
        <v>0</v>
      </c>
      <c r="L4346" s="11">
        <f t="shared" si="325"/>
        <v>1155950</v>
      </c>
      <c r="M4346" s="12">
        <f t="shared" si="326"/>
        <v>346627</v>
      </c>
      <c r="N4346" s="12">
        <f t="shared" si="324"/>
        <v>913311.1</v>
      </c>
    </row>
    <row r="4347" spans="1:14" ht="42.75" x14ac:dyDescent="0.2">
      <c r="A4347" s="25">
        <v>802525</v>
      </c>
      <c r="B4347" s="15" t="s">
        <v>4835</v>
      </c>
      <c r="C4347" s="15" t="s">
        <v>5230</v>
      </c>
      <c r="D4347" s="15" t="s">
        <v>5230</v>
      </c>
      <c r="E4347" s="15" t="s">
        <v>22</v>
      </c>
      <c r="F4347" s="13" t="s">
        <v>5236</v>
      </c>
      <c r="G4347" s="26"/>
      <c r="H4347" s="7">
        <v>0.18</v>
      </c>
      <c r="I4347" s="27">
        <v>0.06</v>
      </c>
      <c r="J4347" s="27">
        <v>0.12</v>
      </c>
      <c r="K4347" s="7">
        <v>0</v>
      </c>
      <c r="L4347" s="11">
        <f t="shared" si="325"/>
        <v>93900</v>
      </c>
      <c r="M4347" s="12">
        <f t="shared" si="326"/>
        <v>29634</v>
      </c>
      <c r="N4347" s="12">
        <f t="shared" si="324"/>
        <v>73156.2</v>
      </c>
    </row>
    <row r="4348" spans="1:14" ht="42.75" x14ac:dyDescent="0.2">
      <c r="A4348" s="25">
        <v>802530</v>
      </c>
      <c r="B4348" s="15" t="s">
        <v>4835</v>
      </c>
      <c r="C4348" s="15" t="s">
        <v>5230</v>
      </c>
      <c r="D4348" s="15" t="s">
        <v>5230</v>
      </c>
      <c r="E4348" s="15" t="s">
        <v>22</v>
      </c>
      <c r="F4348" s="13" t="s">
        <v>5237</v>
      </c>
      <c r="G4348" s="26"/>
      <c r="H4348" s="7">
        <v>0.37</v>
      </c>
      <c r="I4348" s="27">
        <v>0.14000000000000001</v>
      </c>
      <c r="J4348" s="27">
        <v>0.23</v>
      </c>
      <c r="K4348" s="7">
        <v>0</v>
      </c>
      <c r="L4348" s="11">
        <f t="shared" si="325"/>
        <v>186900</v>
      </c>
      <c r="M4348" s="12">
        <f t="shared" si="326"/>
        <v>60196</v>
      </c>
      <c r="N4348" s="12">
        <f t="shared" si="324"/>
        <v>144762.79999999999</v>
      </c>
    </row>
    <row r="4349" spans="1:14" ht="42.75" x14ac:dyDescent="0.2">
      <c r="A4349" s="25">
        <v>802535</v>
      </c>
      <c r="B4349" s="15" t="s">
        <v>4835</v>
      </c>
      <c r="C4349" s="15" t="s">
        <v>5230</v>
      </c>
      <c r="D4349" s="15" t="s">
        <v>5230</v>
      </c>
      <c r="E4349" s="15" t="s">
        <v>22</v>
      </c>
      <c r="F4349" s="13" t="s">
        <v>5238</v>
      </c>
      <c r="G4349" s="26" t="s">
        <v>5239</v>
      </c>
      <c r="H4349" s="7">
        <v>0.85</v>
      </c>
      <c r="I4349" s="27">
        <v>0.1</v>
      </c>
      <c r="J4349" s="27">
        <v>0.75</v>
      </c>
      <c r="K4349" s="7">
        <v>0</v>
      </c>
      <c r="L4349" s="12">
        <f t="shared" si="325"/>
        <v>510700</v>
      </c>
      <c r="M4349" s="12">
        <f t="shared" si="326"/>
        <v>147840</v>
      </c>
      <c r="N4349" s="12">
        <f t="shared" si="324"/>
        <v>407212</v>
      </c>
    </row>
    <row r="4350" spans="1:14" ht="42.75" x14ac:dyDescent="0.2">
      <c r="A4350" s="25">
        <v>802540</v>
      </c>
      <c r="B4350" s="15" t="s">
        <v>4835</v>
      </c>
      <c r="C4350" s="15" t="s">
        <v>5230</v>
      </c>
      <c r="D4350" s="15" t="s">
        <v>5230</v>
      </c>
      <c r="E4350" s="15" t="s">
        <v>22</v>
      </c>
      <c r="F4350" s="13" t="s">
        <v>5240</v>
      </c>
      <c r="G4350" s="26"/>
      <c r="H4350" s="7">
        <v>0.27</v>
      </c>
      <c r="I4350" s="27">
        <v>7.0000000000000007E-2</v>
      </c>
      <c r="J4350" s="27">
        <v>0.2</v>
      </c>
      <c r="K4350" s="7">
        <v>0</v>
      </c>
      <c r="L4350" s="11">
        <f t="shared" si="325"/>
        <v>148190</v>
      </c>
      <c r="M4350" s="12">
        <f t="shared" si="326"/>
        <v>45313</v>
      </c>
      <c r="N4350" s="12">
        <f t="shared" si="324"/>
        <v>116470.9</v>
      </c>
    </row>
    <row r="4351" spans="1:14" ht="42.75" x14ac:dyDescent="0.2">
      <c r="A4351" s="25">
        <v>802545</v>
      </c>
      <c r="B4351" s="15" t="s">
        <v>4835</v>
      </c>
      <c r="C4351" s="15" t="s">
        <v>5230</v>
      </c>
      <c r="D4351" s="15" t="s">
        <v>5230</v>
      </c>
      <c r="E4351" s="15" t="s">
        <v>25</v>
      </c>
      <c r="F4351" s="13" t="s">
        <v>5241</v>
      </c>
      <c r="G4351" s="26"/>
      <c r="H4351" s="7">
        <v>7.6800000000000006</v>
      </c>
      <c r="I4351" s="27">
        <v>1.61</v>
      </c>
      <c r="J4351" s="27">
        <v>6.07</v>
      </c>
      <c r="K4351" s="7">
        <v>0</v>
      </c>
      <c r="L4351" s="11">
        <f t="shared" si="325"/>
        <v>4355050</v>
      </c>
      <c r="M4351" s="12">
        <f t="shared" si="326"/>
        <v>1305329</v>
      </c>
      <c r="N4351" s="12">
        <f t="shared" si="324"/>
        <v>3441319.7</v>
      </c>
    </row>
    <row r="4352" spans="1:14" ht="42.75" x14ac:dyDescent="0.2">
      <c r="A4352" s="25">
        <v>802550</v>
      </c>
      <c r="B4352" s="15" t="s">
        <v>4835</v>
      </c>
      <c r="C4352" s="15" t="s">
        <v>5230</v>
      </c>
      <c r="D4352" s="15" t="s">
        <v>5230</v>
      </c>
      <c r="E4352" s="15" t="s">
        <v>22</v>
      </c>
      <c r="F4352" s="13" t="s">
        <v>5242</v>
      </c>
      <c r="G4352" s="32"/>
      <c r="H4352" s="7">
        <v>0.12</v>
      </c>
      <c r="I4352" s="27">
        <v>0.03</v>
      </c>
      <c r="J4352" s="27">
        <v>0.09</v>
      </c>
      <c r="K4352" s="7">
        <v>0</v>
      </c>
      <c r="L4352" s="11">
        <f t="shared" si="325"/>
        <v>66270</v>
      </c>
      <c r="M4352" s="12">
        <f t="shared" si="326"/>
        <v>20187</v>
      </c>
      <c r="N4352" s="12">
        <f t="shared" si="324"/>
        <v>52139.1</v>
      </c>
    </row>
    <row r="4353" spans="1:14" ht="42.75" x14ac:dyDescent="0.2">
      <c r="A4353" s="25">
        <v>802555</v>
      </c>
      <c r="B4353" s="15" t="s">
        <v>4835</v>
      </c>
      <c r="C4353" s="15" t="s">
        <v>5230</v>
      </c>
      <c r="D4353" s="15" t="s">
        <v>5230</v>
      </c>
      <c r="E4353" s="15" t="s">
        <v>22</v>
      </c>
      <c r="F4353" s="13" t="s">
        <v>5243</v>
      </c>
      <c r="G4353" s="26"/>
      <c r="H4353" s="7">
        <v>4.17</v>
      </c>
      <c r="I4353" s="27">
        <v>0.87</v>
      </c>
      <c r="J4353" s="27">
        <v>3.3</v>
      </c>
      <c r="K4353" s="7">
        <v>0</v>
      </c>
      <c r="L4353" s="11">
        <f t="shared" si="325"/>
        <v>2366190</v>
      </c>
      <c r="M4353" s="12">
        <f t="shared" si="326"/>
        <v>708933</v>
      </c>
      <c r="N4353" s="12">
        <f t="shared" si="324"/>
        <v>1869936.9</v>
      </c>
    </row>
    <row r="4354" spans="1:14" ht="42.75" x14ac:dyDescent="0.2">
      <c r="A4354" s="25">
        <v>802560</v>
      </c>
      <c r="B4354" s="15" t="s">
        <v>4835</v>
      </c>
      <c r="C4354" s="15" t="s">
        <v>5230</v>
      </c>
      <c r="D4354" s="15" t="s">
        <v>5230</v>
      </c>
      <c r="E4354" s="15" t="s">
        <v>22</v>
      </c>
      <c r="F4354" s="13" t="s">
        <v>5244</v>
      </c>
      <c r="G4354" s="26"/>
      <c r="H4354" s="7">
        <v>1.32</v>
      </c>
      <c r="I4354" s="27">
        <v>0.34</v>
      </c>
      <c r="J4354" s="27">
        <v>0.98</v>
      </c>
      <c r="K4354" s="7">
        <v>0</v>
      </c>
      <c r="L4354" s="11">
        <f t="shared" si="325"/>
        <v>725300</v>
      </c>
      <c r="M4354" s="12">
        <f t="shared" si="326"/>
        <v>221626</v>
      </c>
      <c r="N4354" s="12">
        <f t="shared" si="324"/>
        <v>570161.80000000005</v>
      </c>
    </row>
    <row r="4355" spans="1:14" ht="42.75" x14ac:dyDescent="0.2">
      <c r="A4355" s="25">
        <v>802565</v>
      </c>
      <c r="B4355" s="15" t="s">
        <v>4835</v>
      </c>
      <c r="C4355" s="15" t="s">
        <v>5230</v>
      </c>
      <c r="D4355" s="15" t="s">
        <v>5230</v>
      </c>
      <c r="E4355" s="15" t="s">
        <v>22</v>
      </c>
      <c r="F4355" s="13" t="s">
        <v>5245</v>
      </c>
      <c r="G4355" s="26"/>
      <c r="H4355" s="7">
        <v>2.23</v>
      </c>
      <c r="I4355" s="27">
        <v>0.57999999999999996</v>
      </c>
      <c r="J4355" s="27">
        <v>1.65</v>
      </c>
      <c r="K4355" s="7">
        <v>0</v>
      </c>
      <c r="L4355" s="11">
        <f t="shared" si="325"/>
        <v>1223260</v>
      </c>
      <c r="M4355" s="12">
        <f t="shared" si="326"/>
        <v>374172</v>
      </c>
      <c r="N4355" s="12">
        <f t="shared" si="324"/>
        <v>961339.6</v>
      </c>
    </row>
    <row r="4356" spans="1:14" ht="42.75" x14ac:dyDescent="0.2">
      <c r="A4356" s="25">
        <v>802570</v>
      </c>
      <c r="B4356" s="15" t="s">
        <v>4835</v>
      </c>
      <c r="C4356" s="15" t="s">
        <v>5230</v>
      </c>
      <c r="D4356" s="15" t="s">
        <v>5230</v>
      </c>
      <c r="E4356" s="15" t="s">
        <v>22</v>
      </c>
      <c r="F4356" s="13" t="s">
        <v>5246</v>
      </c>
      <c r="G4356" s="26"/>
      <c r="H4356" s="7">
        <v>2.31</v>
      </c>
      <c r="I4356" s="27">
        <v>0.6</v>
      </c>
      <c r="J4356" s="27">
        <v>1.71</v>
      </c>
      <c r="K4356" s="7">
        <v>0</v>
      </c>
      <c r="L4356" s="11">
        <f t="shared" si="325"/>
        <v>1267440</v>
      </c>
      <c r="M4356" s="12">
        <f t="shared" si="326"/>
        <v>387630</v>
      </c>
      <c r="N4356" s="12">
        <f t="shared" ref="N4356:N4419" si="327">L4356- ((M4356*70)/100)</f>
        <v>996099</v>
      </c>
    </row>
    <row r="4357" spans="1:14" ht="42.75" x14ac:dyDescent="0.2">
      <c r="A4357" s="25">
        <v>802575</v>
      </c>
      <c r="B4357" s="15" t="s">
        <v>4835</v>
      </c>
      <c r="C4357" s="15" t="s">
        <v>5230</v>
      </c>
      <c r="D4357" s="15" t="s">
        <v>5230</v>
      </c>
      <c r="E4357" s="15" t="s">
        <v>22</v>
      </c>
      <c r="F4357" s="13" t="s">
        <v>5247</v>
      </c>
      <c r="G4357" s="26"/>
      <c r="H4357" s="7">
        <v>3.5300000000000002</v>
      </c>
      <c r="I4357" s="27">
        <v>0.74</v>
      </c>
      <c r="J4357" s="27">
        <v>2.79</v>
      </c>
      <c r="K4357" s="7">
        <v>0</v>
      </c>
      <c r="L4357" s="11">
        <f t="shared" si="325"/>
        <v>2001740</v>
      </c>
      <c r="M4357" s="12">
        <f t="shared" si="326"/>
        <v>599976</v>
      </c>
      <c r="N4357" s="12">
        <f t="shared" si="327"/>
        <v>1581756.8</v>
      </c>
    </row>
    <row r="4358" spans="1:14" ht="42.75" x14ac:dyDescent="0.2">
      <c r="A4358" s="25">
        <v>802580</v>
      </c>
      <c r="B4358" s="15" t="s">
        <v>4835</v>
      </c>
      <c r="C4358" s="15" t="s">
        <v>5230</v>
      </c>
      <c r="D4358" s="15" t="s">
        <v>5230</v>
      </c>
      <c r="E4358" s="15" t="s">
        <v>22</v>
      </c>
      <c r="F4358" s="13" t="s">
        <v>5248</v>
      </c>
      <c r="G4358" s="26"/>
      <c r="H4358" s="7">
        <v>5.1400000000000006</v>
      </c>
      <c r="I4358" s="27">
        <v>0.9</v>
      </c>
      <c r="J4358" s="27">
        <v>4.24</v>
      </c>
      <c r="K4358" s="7">
        <v>0</v>
      </c>
      <c r="L4358" s="11">
        <f t="shared" si="325"/>
        <v>2979860</v>
      </c>
      <c r="M4358" s="12">
        <f t="shared" si="326"/>
        <v>881270</v>
      </c>
      <c r="N4358" s="12">
        <f t="shared" si="327"/>
        <v>2362971</v>
      </c>
    </row>
    <row r="4359" spans="1:14" ht="42.75" x14ac:dyDescent="0.2">
      <c r="A4359" s="25">
        <v>802585</v>
      </c>
      <c r="B4359" s="15" t="s">
        <v>4835</v>
      </c>
      <c r="C4359" s="15" t="s">
        <v>5230</v>
      </c>
      <c r="D4359" s="15" t="s">
        <v>5230</v>
      </c>
      <c r="E4359" s="15" t="s">
        <v>22</v>
      </c>
      <c r="F4359" s="13" t="s">
        <v>5249</v>
      </c>
      <c r="G4359" s="26"/>
      <c r="H4359" s="7">
        <v>7.48</v>
      </c>
      <c r="I4359" s="27">
        <v>1.1200000000000001</v>
      </c>
      <c r="J4359" s="27">
        <v>6.36</v>
      </c>
      <c r="K4359" s="7">
        <v>0</v>
      </c>
      <c r="L4359" s="11">
        <f t="shared" si="325"/>
        <v>4406080</v>
      </c>
      <c r="M4359" s="12">
        <f t="shared" si="326"/>
        <v>1290648</v>
      </c>
      <c r="N4359" s="12">
        <f t="shared" si="327"/>
        <v>3502626.4</v>
      </c>
    </row>
    <row r="4360" spans="1:14" ht="57" x14ac:dyDescent="0.2">
      <c r="A4360" s="25">
        <v>802590</v>
      </c>
      <c r="B4360" s="15" t="s">
        <v>4835</v>
      </c>
      <c r="C4360" s="15" t="s">
        <v>5230</v>
      </c>
      <c r="D4360" s="15" t="s">
        <v>5230</v>
      </c>
      <c r="E4360" s="15" t="s">
        <v>22</v>
      </c>
      <c r="F4360" s="13" t="s">
        <v>5250</v>
      </c>
      <c r="G4360" s="26"/>
      <c r="H4360" s="7">
        <v>3.5</v>
      </c>
      <c r="I4360" s="27">
        <v>1</v>
      </c>
      <c r="J4360" s="27">
        <v>2.5</v>
      </c>
      <c r="K4360" s="7">
        <v>0</v>
      </c>
      <c r="L4360" s="11">
        <f t="shared" si="325"/>
        <v>1887000</v>
      </c>
      <c r="M4360" s="12">
        <f t="shared" si="326"/>
        <v>583400</v>
      </c>
      <c r="N4360" s="12">
        <f t="shared" si="327"/>
        <v>1478620</v>
      </c>
    </row>
    <row r="4361" spans="1:14" ht="57" x14ac:dyDescent="0.2">
      <c r="A4361" s="25">
        <v>802591</v>
      </c>
      <c r="B4361" s="15" t="s">
        <v>4835</v>
      </c>
      <c r="C4361" s="15" t="s">
        <v>5230</v>
      </c>
      <c r="D4361" s="15" t="s">
        <v>5230</v>
      </c>
      <c r="E4361" s="15" t="s">
        <v>22</v>
      </c>
      <c r="F4361" s="13" t="s">
        <v>5251</v>
      </c>
      <c r="G4361" s="26"/>
      <c r="H4361" s="7">
        <v>7</v>
      </c>
      <c r="I4361" s="27">
        <v>1</v>
      </c>
      <c r="J4361" s="27">
        <v>6</v>
      </c>
      <c r="K4361" s="7">
        <v>0</v>
      </c>
      <c r="L4361" s="11">
        <f t="shared" si="325"/>
        <v>4141000</v>
      </c>
      <c r="M4361" s="12">
        <f t="shared" si="326"/>
        <v>1209900</v>
      </c>
      <c r="N4361" s="12">
        <f t="shared" si="327"/>
        <v>3294070</v>
      </c>
    </row>
    <row r="4362" spans="1:14" ht="42.75" x14ac:dyDescent="0.2">
      <c r="A4362" s="25">
        <v>802595</v>
      </c>
      <c r="B4362" s="15" t="s">
        <v>4835</v>
      </c>
      <c r="C4362" s="15" t="s">
        <v>5230</v>
      </c>
      <c r="D4362" s="15" t="s">
        <v>5230</v>
      </c>
      <c r="E4362" s="15" t="s">
        <v>22</v>
      </c>
      <c r="F4362" s="13" t="s">
        <v>5252</v>
      </c>
      <c r="G4362" s="26"/>
      <c r="H4362" s="7">
        <v>3.59</v>
      </c>
      <c r="I4362" s="27">
        <v>0.75</v>
      </c>
      <c r="J4362" s="27">
        <v>2.84</v>
      </c>
      <c r="K4362" s="7">
        <v>0</v>
      </c>
      <c r="L4362" s="11">
        <f t="shared" si="325"/>
        <v>2036710</v>
      </c>
      <c r="M4362" s="12">
        <f t="shared" si="326"/>
        <v>610285</v>
      </c>
      <c r="N4362" s="12">
        <f t="shared" si="327"/>
        <v>1609510.5</v>
      </c>
    </row>
    <row r="4363" spans="1:14" ht="42.75" x14ac:dyDescent="0.2">
      <c r="A4363" s="25">
        <v>802600</v>
      </c>
      <c r="B4363" s="15" t="s">
        <v>4835</v>
      </c>
      <c r="C4363" s="15" t="s">
        <v>5230</v>
      </c>
      <c r="D4363" s="15" t="s">
        <v>5230</v>
      </c>
      <c r="E4363" s="15" t="s">
        <v>22</v>
      </c>
      <c r="F4363" s="13" t="s">
        <v>5253</v>
      </c>
      <c r="G4363" s="26"/>
      <c r="H4363" s="7">
        <v>4.9000000000000004</v>
      </c>
      <c r="I4363" s="27">
        <v>1.03</v>
      </c>
      <c r="J4363" s="27">
        <v>3.87</v>
      </c>
      <c r="K4363" s="7">
        <v>0</v>
      </c>
      <c r="L4363" s="11">
        <f t="shared" ref="L4363:L4426" si="328">I4363*277000+J4363*644000</f>
        <v>2777590</v>
      </c>
      <c r="M4363" s="12">
        <f t="shared" ref="M4363:M4426" si="329">(I4363*135900)+(J4363*179000)</f>
        <v>832707</v>
      </c>
      <c r="N4363" s="12">
        <f t="shared" si="327"/>
        <v>2194695.1</v>
      </c>
    </row>
    <row r="4364" spans="1:14" ht="42.75" x14ac:dyDescent="0.2">
      <c r="A4364" s="25">
        <v>802605</v>
      </c>
      <c r="B4364" s="15" t="s">
        <v>4835</v>
      </c>
      <c r="C4364" s="15" t="s">
        <v>5230</v>
      </c>
      <c r="D4364" s="15" t="s">
        <v>5230</v>
      </c>
      <c r="E4364" s="15" t="s">
        <v>22</v>
      </c>
      <c r="F4364" s="13" t="s">
        <v>5254</v>
      </c>
      <c r="G4364" s="26"/>
      <c r="H4364" s="7">
        <v>3.49</v>
      </c>
      <c r="I4364" s="27">
        <v>0.91</v>
      </c>
      <c r="J4364" s="27">
        <v>2.58</v>
      </c>
      <c r="K4364" s="7">
        <v>0</v>
      </c>
      <c r="L4364" s="11">
        <f t="shared" si="328"/>
        <v>1913590</v>
      </c>
      <c r="M4364" s="12">
        <f t="shared" si="329"/>
        <v>585489</v>
      </c>
      <c r="N4364" s="12">
        <f t="shared" si="327"/>
        <v>1503747.7</v>
      </c>
    </row>
    <row r="4365" spans="1:14" ht="42.75" x14ac:dyDescent="0.2">
      <c r="A4365" s="25">
        <v>802610</v>
      </c>
      <c r="B4365" s="15" t="s">
        <v>4835</v>
      </c>
      <c r="C4365" s="15" t="s">
        <v>5230</v>
      </c>
      <c r="D4365" s="15" t="s">
        <v>5230</v>
      </c>
      <c r="E4365" s="15" t="s">
        <v>22</v>
      </c>
      <c r="F4365" s="13" t="s">
        <v>5255</v>
      </c>
      <c r="G4365" s="26"/>
      <c r="H4365" s="7">
        <v>1.37</v>
      </c>
      <c r="I4365" s="27">
        <v>0.28999999999999998</v>
      </c>
      <c r="J4365" s="27">
        <v>1.08</v>
      </c>
      <c r="K4365" s="7">
        <v>0</v>
      </c>
      <c r="L4365" s="11">
        <f t="shared" si="328"/>
        <v>775850</v>
      </c>
      <c r="M4365" s="12">
        <f t="shared" si="329"/>
        <v>232731</v>
      </c>
      <c r="N4365" s="12">
        <f t="shared" si="327"/>
        <v>612938.30000000005</v>
      </c>
    </row>
    <row r="4366" spans="1:14" ht="42.75" x14ac:dyDescent="0.2">
      <c r="A4366" s="25">
        <v>802615</v>
      </c>
      <c r="B4366" s="15" t="s">
        <v>4835</v>
      </c>
      <c r="C4366" s="15" t="s">
        <v>5230</v>
      </c>
      <c r="D4366" s="15" t="s">
        <v>5230</v>
      </c>
      <c r="E4366" s="15" t="s">
        <v>22</v>
      </c>
      <c r="F4366" s="13" t="s">
        <v>5256</v>
      </c>
      <c r="G4366" s="26"/>
      <c r="H4366" s="7">
        <v>23.74</v>
      </c>
      <c r="I4366" s="27">
        <v>4.97</v>
      </c>
      <c r="J4366" s="27">
        <v>18.77</v>
      </c>
      <c r="K4366" s="7">
        <v>0</v>
      </c>
      <c r="L4366" s="11">
        <f t="shared" si="328"/>
        <v>13464570</v>
      </c>
      <c r="M4366" s="12">
        <f t="shared" si="329"/>
        <v>4035253</v>
      </c>
      <c r="N4366" s="12">
        <f t="shared" si="327"/>
        <v>10639892.9</v>
      </c>
    </row>
    <row r="4367" spans="1:14" ht="42.75" x14ac:dyDescent="0.2">
      <c r="A4367" s="25">
        <v>802620</v>
      </c>
      <c r="B4367" s="15" t="s">
        <v>4835</v>
      </c>
      <c r="C4367" s="15" t="s">
        <v>5230</v>
      </c>
      <c r="D4367" s="15" t="s">
        <v>5230</v>
      </c>
      <c r="E4367" s="15" t="s">
        <v>22</v>
      </c>
      <c r="F4367" s="13" t="s">
        <v>5257</v>
      </c>
      <c r="G4367" s="26"/>
      <c r="H4367" s="7">
        <v>1.57</v>
      </c>
      <c r="I4367" s="27">
        <v>0.33</v>
      </c>
      <c r="J4367" s="27">
        <v>1.24</v>
      </c>
      <c r="K4367" s="7">
        <v>0</v>
      </c>
      <c r="L4367" s="11">
        <f t="shared" si="328"/>
        <v>889970</v>
      </c>
      <c r="M4367" s="12">
        <f t="shared" si="329"/>
        <v>266807</v>
      </c>
      <c r="N4367" s="12">
        <f t="shared" si="327"/>
        <v>703205.1</v>
      </c>
    </row>
    <row r="4368" spans="1:14" ht="71.25" x14ac:dyDescent="0.2">
      <c r="A4368" s="25">
        <v>802625</v>
      </c>
      <c r="B4368" s="15" t="s">
        <v>4835</v>
      </c>
      <c r="C4368" s="15" t="s">
        <v>5230</v>
      </c>
      <c r="D4368" s="15" t="s">
        <v>5230</v>
      </c>
      <c r="E4368" s="15" t="s">
        <v>22</v>
      </c>
      <c r="F4368" s="13" t="s">
        <v>5258</v>
      </c>
      <c r="G4368" s="26"/>
      <c r="H4368" s="7">
        <v>0.45999999999999996</v>
      </c>
      <c r="I4368" s="27">
        <v>0.11</v>
      </c>
      <c r="J4368" s="27">
        <v>0.35</v>
      </c>
      <c r="K4368" s="7">
        <v>0</v>
      </c>
      <c r="L4368" s="11">
        <f t="shared" si="328"/>
        <v>255870</v>
      </c>
      <c r="M4368" s="12">
        <f t="shared" si="329"/>
        <v>77599</v>
      </c>
      <c r="N4368" s="12">
        <f t="shared" si="327"/>
        <v>201550.7</v>
      </c>
    </row>
    <row r="4369" spans="1:14" ht="42.75" x14ac:dyDescent="0.2">
      <c r="A4369" s="25">
        <v>802630</v>
      </c>
      <c r="B4369" s="15" t="s">
        <v>4835</v>
      </c>
      <c r="C4369" s="15" t="s">
        <v>5230</v>
      </c>
      <c r="D4369" s="15" t="s">
        <v>5230</v>
      </c>
      <c r="E4369" s="15" t="s">
        <v>22</v>
      </c>
      <c r="F4369" s="13" t="s">
        <v>5259</v>
      </c>
      <c r="G4369" s="26"/>
      <c r="H4369" s="7">
        <v>0.47</v>
      </c>
      <c r="I4369" s="27">
        <v>0.1</v>
      </c>
      <c r="J4369" s="27">
        <v>0.37</v>
      </c>
      <c r="K4369" s="7">
        <v>0</v>
      </c>
      <c r="L4369" s="11">
        <f t="shared" si="328"/>
        <v>265980</v>
      </c>
      <c r="M4369" s="12">
        <f t="shared" si="329"/>
        <v>79820</v>
      </c>
      <c r="N4369" s="12">
        <f t="shared" si="327"/>
        <v>210106</v>
      </c>
    </row>
    <row r="4370" spans="1:14" ht="42.75" x14ac:dyDescent="0.2">
      <c r="A4370" s="25">
        <v>802635</v>
      </c>
      <c r="B4370" s="15" t="s">
        <v>4835</v>
      </c>
      <c r="C4370" s="15" t="s">
        <v>5230</v>
      </c>
      <c r="D4370" s="15" t="s">
        <v>5230</v>
      </c>
      <c r="E4370" s="15" t="s">
        <v>22</v>
      </c>
      <c r="F4370" s="13" t="s">
        <v>5260</v>
      </c>
      <c r="G4370" s="26"/>
      <c r="H4370" s="7">
        <v>2.2000000000000002</v>
      </c>
      <c r="I4370" s="27">
        <v>0.7</v>
      </c>
      <c r="J4370" s="27">
        <v>1.5</v>
      </c>
      <c r="K4370" s="7">
        <v>0</v>
      </c>
      <c r="L4370" s="11">
        <f t="shared" si="328"/>
        <v>1159900</v>
      </c>
      <c r="M4370" s="12">
        <f t="shared" si="329"/>
        <v>363630</v>
      </c>
      <c r="N4370" s="12">
        <f t="shared" si="327"/>
        <v>905359</v>
      </c>
    </row>
    <row r="4371" spans="1:14" ht="57" x14ac:dyDescent="0.2">
      <c r="A4371" s="25">
        <v>802640</v>
      </c>
      <c r="B4371" s="15" t="s">
        <v>4835</v>
      </c>
      <c r="C4371" s="15" t="s">
        <v>5230</v>
      </c>
      <c r="D4371" s="15" t="s">
        <v>5230</v>
      </c>
      <c r="E4371" s="15" t="s">
        <v>22</v>
      </c>
      <c r="F4371" s="13" t="s">
        <v>5261</v>
      </c>
      <c r="G4371" s="26"/>
      <c r="H4371" s="7">
        <v>0.46</v>
      </c>
      <c r="I4371" s="27">
        <v>0.12</v>
      </c>
      <c r="J4371" s="27">
        <v>0.34</v>
      </c>
      <c r="K4371" s="7">
        <v>0</v>
      </c>
      <c r="L4371" s="12">
        <f t="shared" si="328"/>
        <v>252200.00000000003</v>
      </c>
      <c r="M4371" s="12">
        <f t="shared" si="329"/>
        <v>77168</v>
      </c>
      <c r="N4371" s="12">
        <f t="shared" si="327"/>
        <v>198182.40000000002</v>
      </c>
    </row>
    <row r="4372" spans="1:14" ht="42.75" x14ac:dyDescent="0.2">
      <c r="A4372" s="25">
        <v>802645</v>
      </c>
      <c r="B4372" s="15" t="s">
        <v>4835</v>
      </c>
      <c r="C4372" s="15" t="s">
        <v>5230</v>
      </c>
      <c r="D4372" s="15" t="s">
        <v>5230</v>
      </c>
      <c r="E4372" s="15" t="s">
        <v>22</v>
      </c>
      <c r="F4372" s="13" t="s">
        <v>5262</v>
      </c>
      <c r="G4372" s="26"/>
      <c r="H4372" s="7">
        <v>0.24000000000000002</v>
      </c>
      <c r="I4372" s="27">
        <v>0.04</v>
      </c>
      <c r="J4372" s="27">
        <v>0.2</v>
      </c>
      <c r="K4372" s="7">
        <v>0</v>
      </c>
      <c r="L4372" s="11">
        <f t="shared" si="328"/>
        <v>139880</v>
      </c>
      <c r="M4372" s="12">
        <f t="shared" si="329"/>
        <v>41236</v>
      </c>
      <c r="N4372" s="12">
        <f t="shared" si="327"/>
        <v>111014.8</v>
      </c>
    </row>
    <row r="4373" spans="1:14" ht="42.75" x14ac:dyDescent="0.2">
      <c r="A4373" s="25">
        <v>802650</v>
      </c>
      <c r="B4373" s="15" t="s">
        <v>4835</v>
      </c>
      <c r="C4373" s="15" t="s">
        <v>5230</v>
      </c>
      <c r="D4373" s="15" t="s">
        <v>5230</v>
      </c>
      <c r="E4373" s="15" t="s">
        <v>25</v>
      </c>
      <c r="F4373" s="13" t="s">
        <v>5263</v>
      </c>
      <c r="G4373" s="26"/>
      <c r="H4373" s="7">
        <v>1.97</v>
      </c>
      <c r="I4373" s="27">
        <v>0.54</v>
      </c>
      <c r="J4373" s="27">
        <v>1.43</v>
      </c>
      <c r="K4373" s="7">
        <v>0</v>
      </c>
      <c r="L4373" s="11">
        <f t="shared" si="328"/>
        <v>1070500</v>
      </c>
      <c r="M4373" s="12">
        <f t="shared" si="329"/>
        <v>329356</v>
      </c>
      <c r="N4373" s="12">
        <f t="shared" si="327"/>
        <v>839950.8</v>
      </c>
    </row>
    <row r="4374" spans="1:14" ht="42.75" x14ac:dyDescent="0.2">
      <c r="A4374" s="25">
        <v>802652</v>
      </c>
      <c r="B4374" s="15" t="s">
        <v>4835</v>
      </c>
      <c r="C4374" s="15" t="s">
        <v>5230</v>
      </c>
      <c r="D4374" s="15" t="s">
        <v>5230</v>
      </c>
      <c r="E4374" s="15" t="s">
        <v>22</v>
      </c>
      <c r="F4374" s="13" t="s">
        <v>5264</v>
      </c>
      <c r="G4374" s="26"/>
      <c r="H4374" s="7">
        <v>3.5</v>
      </c>
      <c r="I4374" s="27">
        <v>1</v>
      </c>
      <c r="J4374" s="27">
        <v>2.5</v>
      </c>
      <c r="K4374" s="7">
        <v>0</v>
      </c>
      <c r="L4374" s="11">
        <f t="shared" si="328"/>
        <v>1887000</v>
      </c>
      <c r="M4374" s="12">
        <f t="shared" si="329"/>
        <v>583400</v>
      </c>
      <c r="N4374" s="12">
        <f t="shared" si="327"/>
        <v>1478620</v>
      </c>
    </row>
    <row r="4375" spans="1:14" ht="42.75" x14ac:dyDescent="0.2">
      <c r="A4375" s="25">
        <v>802654</v>
      </c>
      <c r="B4375" s="15" t="s">
        <v>4835</v>
      </c>
      <c r="C4375" s="15" t="s">
        <v>5230</v>
      </c>
      <c r="D4375" s="15" t="s">
        <v>5230</v>
      </c>
      <c r="E4375" s="15" t="s">
        <v>22</v>
      </c>
      <c r="F4375" s="13" t="s">
        <v>5265</v>
      </c>
      <c r="G4375" s="26"/>
      <c r="H4375" s="7">
        <v>2.5</v>
      </c>
      <c r="I4375" s="27">
        <v>1</v>
      </c>
      <c r="J4375" s="27">
        <v>1.5</v>
      </c>
      <c r="K4375" s="7">
        <v>0</v>
      </c>
      <c r="L4375" s="11">
        <f t="shared" si="328"/>
        <v>1243000</v>
      </c>
      <c r="M4375" s="12">
        <f t="shared" si="329"/>
        <v>404400</v>
      </c>
      <c r="N4375" s="12">
        <f t="shared" si="327"/>
        <v>959920</v>
      </c>
    </row>
    <row r="4376" spans="1:14" ht="42.75" x14ac:dyDescent="0.2">
      <c r="A4376" s="25">
        <v>802656</v>
      </c>
      <c r="B4376" s="15" t="s">
        <v>4835</v>
      </c>
      <c r="C4376" s="15" t="s">
        <v>5230</v>
      </c>
      <c r="D4376" s="15" t="s">
        <v>5230</v>
      </c>
      <c r="E4376" s="15" t="s">
        <v>22</v>
      </c>
      <c r="F4376" s="13" t="s">
        <v>5266</v>
      </c>
      <c r="G4376" s="26"/>
      <c r="H4376" s="7">
        <v>2.2000000000000002</v>
      </c>
      <c r="I4376" s="27">
        <v>0.7</v>
      </c>
      <c r="J4376" s="27">
        <v>1.5</v>
      </c>
      <c r="K4376" s="7">
        <v>0</v>
      </c>
      <c r="L4376" s="11">
        <f t="shared" si="328"/>
        <v>1159900</v>
      </c>
      <c r="M4376" s="12">
        <f t="shared" si="329"/>
        <v>363630</v>
      </c>
      <c r="N4376" s="12">
        <f t="shared" si="327"/>
        <v>905359</v>
      </c>
    </row>
    <row r="4377" spans="1:14" ht="42.75" x14ac:dyDescent="0.2">
      <c r="A4377" s="25">
        <v>802658</v>
      </c>
      <c r="B4377" s="15" t="s">
        <v>4835</v>
      </c>
      <c r="C4377" s="15" t="s">
        <v>5230</v>
      </c>
      <c r="D4377" s="15" t="s">
        <v>5230</v>
      </c>
      <c r="E4377" s="15" t="s">
        <v>22</v>
      </c>
      <c r="F4377" s="13" t="s">
        <v>5267</v>
      </c>
      <c r="G4377" s="26"/>
      <c r="H4377" s="7">
        <v>2.2000000000000002</v>
      </c>
      <c r="I4377" s="27">
        <v>0.7</v>
      </c>
      <c r="J4377" s="27">
        <v>1.5</v>
      </c>
      <c r="K4377" s="7">
        <v>0</v>
      </c>
      <c r="L4377" s="11">
        <f t="shared" si="328"/>
        <v>1159900</v>
      </c>
      <c r="M4377" s="12">
        <f t="shared" si="329"/>
        <v>363630</v>
      </c>
      <c r="N4377" s="12">
        <f t="shared" si="327"/>
        <v>905359</v>
      </c>
    </row>
    <row r="4378" spans="1:14" ht="42.75" x14ac:dyDescent="0.2">
      <c r="A4378" s="25">
        <v>802660</v>
      </c>
      <c r="B4378" s="15" t="s">
        <v>4835</v>
      </c>
      <c r="C4378" s="15" t="s">
        <v>5230</v>
      </c>
      <c r="D4378" s="15" t="s">
        <v>5230</v>
      </c>
      <c r="E4378" s="15" t="s">
        <v>22</v>
      </c>
      <c r="F4378" s="13" t="s">
        <v>5268</v>
      </c>
      <c r="G4378" s="26"/>
      <c r="H4378" s="7">
        <v>6</v>
      </c>
      <c r="I4378" s="27">
        <v>2</v>
      </c>
      <c r="J4378" s="27">
        <v>4</v>
      </c>
      <c r="K4378" s="7">
        <v>0</v>
      </c>
      <c r="L4378" s="11">
        <f t="shared" si="328"/>
        <v>3130000</v>
      </c>
      <c r="M4378" s="12">
        <f t="shared" si="329"/>
        <v>987800</v>
      </c>
      <c r="N4378" s="12">
        <f t="shared" si="327"/>
        <v>2438540</v>
      </c>
    </row>
    <row r="4379" spans="1:14" ht="42.75" x14ac:dyDescent="0.2">
      <c r="A4379" s="25">
        <v>802662</v>
      </c>
      <c r="B4379" s="15" t="s">
        <v>4835</v>
      </c>
      <c r="C4379" s="15" t="s">
        <v>5230</v>
      </c>
      <c r="D4379" s="15" t="s">
        <v>5230</v>
      </c>
      <c r="E4379" s="15" t="s">
        <v>22</v>
      </c>
      <c r="F4379" s="13" t="s">
        <v>5269</v>
      </c>
      <c r="G4379" s="26"/>
      <c r="H4379" s="7">
        <v>13</v>
      </c>
      <c r="I4379" s="27">
        <v>4</v>
      </c>
      <c r="J4379" s="27">
        <v>9</v>
      </c>
      <c r="K4379" s="7">
        <v>0</v>
      </c>
      <c r="L4379" s="11">
        <f t="shared" si="328"/>
        <v>6904000</v>
      </c>
      <c r="M4379" s="12">
        <f t="shared" si="329"/>
        <v>2154600</v>
      </c>
      <c r="N4379" s="12">
        <f t="shared" si="327"/>
        <v>5395780</v>
      </c>
    </row>
    <row r="4380" spans="1:14" ht="42.75" x14ac:dyDescent="0.2">
      <c r="A4380" s="25">
        <v>802664</v>
      </c>
      <c r="B4380" s="15" t="s">
        <v>4835</v>
      </c>
      <c r="C4380" s="15" t="s">
        <v>5230</v>
      </c>
      <c r="D4380" s="15" t="s">
        <v>5230</v>
      </c>
      <c r="E4380" s="15" t="s">
        <v>22</v>
      </c>
      <c r="F4380" s="13" t="s">
        <v>5270</v>
      </c>
      <c r="G4380" s="26"/>
      <c r="H4380" s="7">
        <v>2</v>
      </c>
      <c r="I4380" s="27">
        <v>0.5</v>
      </c>
      <c r="J4380" s="27">
        <v>1.5</v>
      </c>
      <c r="K4380" s="7">
        <v>0</v>
      </c>
      <c r="L4380" s="11">
        <f t="shared" si="328"/>
        <v>1104500</v>
      </c>
      <c r="M4380" s="12">
        <f t="shared" si="329"/>
        <v>336450</v>
      </c>
      <c r="N4380" s="12">
        <f t="shared" si="327"/>
        <v>868985</v>
      </c>
    </row>
    <row r="4381" spans="1:14" ht="42.75" x14ac:dyDescent="0.2">
      <c r="A4381" s="25">
        <v>802666</v>
      </c>
      <c r="B4381" s="15" t="s">
        <v>4835</v>
      </c>
      <c r="C4381" s="15" t="s">
        <v>5230</v>
      </c>
      <c r="D4381" s="15" t="s">
        <v>5230</v>
      </c>
      <c r="E4381" s="15" t="s">
        <v>22</v>
      </c>
      <c r="F4381" s="13" t="s">
        <v>5271</v>
      </c>
      <c r="G4381" s="26" t="s">
        <v>5272</v>
      </c>
      <c r="H4381" s="7">
        <v>8</v>
      </c>
      <c r="I4381" s="27">
        <v>2</v>
      </c>
      <c r="J4381" s="27">
        <v>6</v>
      </c>
      <c r="K4381" s="7">
        <v>0</v>
      </c>
      <c r="L4381" s="11">
        <f t="shared" si="328"/>
        <v>4418000</v>
      </c>
      <c r="M4381" s="12">
        <f t="shared" si="329"/>
        <v>1345800</v>
      </c>
      <c r="N4381" s="12">
        <f t="shared" si="327"/>
        <v>3475940</v>
      </c>
    </row>
    <row r="4382" spans="1:14" ht="42.75" x14ac:dyDescent="0.2">
      <c r="A4382" s="25">
        <v>802668</v>
      </c>
      <c r="B4382" s="15" t="s">
        <v>4835</v>
      </c>
      <c r="C4382" s="15" t="s">
        <v>5230</v>
      </c>
      <c r="D4382" s="15" t="s">
        <v>5230</v>
      </c>
      <c r="E4382" s="15" t="s">
        <v>22</v>
      </c>
      <c r="F4382" s="13" t="s">
        <v>5273</v>
      </c>
      <c r="G4382" s="26" t="s">
        <v>5274</v>
      </c>
      <c r="H4382" s="7">
        <v>8</v>
      </c>
      <c r="I4382" s="27">
        <v>2</v>
      </c>
      <c r="J4382" s="27">
        <v>6</v>
      </c>
      <c r="K4382" s="7">
        <v>0</v>
      </c>
      <c r="L4382" s="11">
        <f t="shared" si="328"/>
        <v>4418000</v>
      </c>
      <c r="M4382" s="12">
        <f t="shared" si="329"/>
        <v>1345800</v>
      </c>
      <c r="N4382" s="12">
        <f t="shared" si="327"/>
        <v>3475940</v>
      </c>
    </row>
    <row r="4383" spans="1:14" ht="42.75" x14ac:dyDescent="0.2">
      <c r="A4383" s="25">
        <v>802670</v>
      </c>
      <c r="B4383" s="15" t="s">
        <v>4835</v>
      </c>
      <c r="C4383" s="15" t="s">
        <v>5230</v>
      </c>
      <c r="D4383" s="15" t="s">
        <v>5230</v>
      </c>
      <c r="E4383" s="15" t="s">
        <v>22</v>
      </c>
      <c r="F4383" s="13" t="s">
        <v>5275</v>
      </c>
      <c r="G4383" s="26" t="s">
        <v>5276</v>
      </c>
      <c r="H4383" s="7">
        <v>8</v>
      </c>
      <c r="I4383" s="27">
        <v>2</v>
      </c>
      <c r="J4383" s="27">
        <v>6</v>
      </c>
      <c r="K4383" s="7">
        <v>0</v>
      </c>
      <c r="L4383" s="11">
        <f t="shared" si="328"/>
        <v>4418000</v>
      </c>
      <c r="M4383" s="12">
        <f t="shared" si="329"/>
        <v>1345800</v>
      </c>
      <c r="N4383" s="12">
        <f t="shared" si="327"/>
        <v>3475940</v>
      </c>
    </row>
    <row r="4384" spans="1:14" ht="42.75" x14ac:dyDescent="0.2">
      <c r="A4384" s="25">
        <v>802674</v>
      </c>
      <c r="B4384" s="15" t="s">
        <v>4835</v>
      </c>
      <c r="C4384" s="15" t="s">
        <v>5230</v>
      </c>
      <c r="D4384" s="15" t="s">
        <v>5230</v>
      </c>
      <c r="E4384" s="15" t="s">
        <v>22</v>
      </c>
      <c r="F4384" s="13" t="s">
        <v>5277</v>
      </c>
      <c r="G4384" s="26" t="s">
        <v>5274</v>
      </c>
      <c r="H4384" s="7">
        <v>8</v>
      </c>
      <c r="I4384" s="27">
        <v>2</v>
      </c>
      <c r="J4384" s="27">
        <v>6</v>
      </c>
      <c r="K4384" s="7">
        <v>0</v>
      </c>
      <c r="L4384" s="11">
        <f t="shared" si="328"/>
        <v>4418000</v>
      </c>
      <c r="M4384" s="12">
        <f t="shared" si="329"/>
        <v>1345800</v>
      </c>
      <c r="N4384" s="12">
        <f t="shared" si="327"/>
        <v>3475940</v>
      </c>
    </row>
    <row r="4385" spans="1:14" ht="42.75" x14ac:dyDescent="0.2">
      <c r="A4385" s="25">
        <v>802676</v>
      </c>
      <c r="B4385" s="15" t="s">
        <v>4835</v>
      </c>
      <c r="C4385" s="15" t="s">
        <v>5230</v>
      </c>
      <c r="D4385" s="15" t="s">
        <v>5230</v>
      </c>
      <c r="E4385" s="15" t="s">
        <v>22</v>
      </c>
      <c r="F4385" s="13" t="s">
        <v>5278</v>
      </c>
      <c r="G4385" s="26"/>
      <c r="H4385" s="7">
        <v>5</v>
      </c>
      <c r="I4385" s="27">
        <v>2</v>
      </c>
      <c r="J4385" s="27">
        <v>3</v>
      </c>
      <c r="K4385" s="7">
        <v>0</v>
      </c>
      <c r="L4385" s="12">
        <f t="shared" si="328"/>
        <v>2486000</v>
      </c>
      <c r="M4385" s="12">
        <f t="shared" si="329"/>
        <v>808800</v>
      </c>
      <c r="N4385" s="12">
        <f t="shared" si="327"/>
        <v>1919840</v>
      </c>
    </row>
    <row r="4386" spans="1:14" ht="42.75" x14ac:dyDescent="0.2">
      <c r="A4386" s="25">
        <v>802678</v>
      </c>
      <c r="B4386" s="15" t="s">
        <v>4835</v>
      </c>
      <c r="C4386" s="15" t="s">
        <v>5230</v>
      </c>
      <c r="D4386" s="15" t="s">
        <v>5230</v>
      </c>
      <c r="E4386" s="15" t="s">
        <v>22</v>
      </c>
      <c r="F4386" s="13" t="s">
        <v>5279</v>
      </c>
      <c r="G4386" s="26" t="s">
        <v>5276</v>
      </c>
      <c r="H4386" s="7">
        <v>8</v>
      </c>
      <c r="I4386" s="27">
        <v>2</v>
      </c>
      <c r="J4386" s="27">
        <v>6</v>
      </c>
      <c r="K4386" s="7">
        <v>0</v>
      </c>
      <c r="L4386" s="11">
        <f t="shared" si="328"/>
        <v>4418000</v>
      </c>
      <c r="M4386" s="12">
        <f t="shared" si="329"/>
        <v>1345800</v>
      </c>
      <c r="N4386" s="12">
        <f t="shared" si="327"/>
        <v>3475940</v>
      </c>
    </row>
    <row r="4387" spans="1:14" ht="42.75" x14ac:dyDescent="0.2">
      <c r="A4387" s="25">
        <v>802679</v>
      </c>
      <c r="B4387" s="15" t="s">
        <v>4835</v>
      </c>
      <c r="C4387" s="15" t="s">
        <v>5230</v>
      </c>
      <c r="D4387" s="15" t="s">
        <v>5230</v>
      </c>
      <c r="E4387" s="15" t="s">
        <v>25</v>
      </c>
      <c r="F4387" s="13" t="s">
        <v>5280</v>
      </c>
      <c r="G4387" s="26"/>
      <c r="H4387" s="7">
        <v>0.24000000000000002</v>
      </c>
      <c r="I4387" s="27">
        <v>0.04</v>
      </c>
      <c r="J4387" s="27">
        <v>0.2</v>
      </c>
      <c r="K4387" s="7">
        <v>0</v>
      </c>
      <c r="L4387" s="11">
        <f t="shared" si="328"/>
        <v>139880</v>
      </c>
      <c r="M4387" s="12">
        <f t="shared" si="329"/>
        <v>41236</v>
      </c>
      <c r="N4387" s="12">
        <f t="shared" si="327"/>
        <v>111014.8</v>
      </c>
    </row>
    <row r="4388" spans="1:14" ht="42.75" x14ac:dyDescent="0.2">
      <c r="A4388" s="25">
        <v>802800</v>
      </c>
      <c r="B4388" s="15" t="s">
        <v>4835</v>
      </c>
      <c r="C4388" s="15" t="s">
        <v>5281</v>
      </c>
      <c r="D4388" s="15" t="s">
        <v>5281</v>
      </c>
      <c r="E4388" s="15" t="s">
        <v>22</v>
      </c>
      <c r="F4388" s="13" t="s">
        <v>5282</v>
      </c>
      <c r="G4388" s="26"/>
      <c r="H4388" s="7">
        <v>0.19</v>
      </c>
      <c r="I4388" s="27">
        <v>7.0000000000000007E-2</v>
      </c>
      <c r="J4388" s="27">
        <v>0.12</v>
      </c>
      <c r="K4388" s="7">
        <v>0</v>
      </c>
      <c r="L4388" s="11">
        <f t="shared" si="328"/>
        <v>96670</v>
      </c>
      <c r="M4388" s="12">
        <f t="shared" si="329"/>
        <v>30993</v>
      </c>
      <c r="N4388" s="12">
        <f t="shared" si="327"/>
        <v>74974.899999999994</v>
      </c>
    </row>
    <row r="4389" spans="1:14" ht="42.75" x14ac:dyDescent="0.2">
      <c r="A4389" s="25">
        <v>802805</v>
      </c>
      <c r="B4389" s="15" t="s">
        <v>4835</v>
      </c>
      <c r="C4389" s="15" t="s">
        <v>5281</v>
      </c>
      <c r="D4389" s="15" t="s">
        <v>5281</v>
      </c>
      <c r="E4389" s="15" t="s">
        <v>22</v>
      </c>
      <c r="F4389" s="13" t="s">
        <v>5283</v>
      </c>
      <c r="G4389" s="26"/>
      <c r="H4389" s="7">
        <v>0.8600000000000001</v>
      </c>
      <c r="I4389" s="27">
        <v>0.33</v>
      </c>
      <c r="J4389" s="27">
        <v>0.53</v>
      </c>
      <c r="K4389" s="7">
        <v>0</v>
      </c>
      <c r="L4389" s="11">
        <f t="shared" si="328"/>
        <v>432730</v>
      </c>
      <c r="M4389" s="12">
        <f t="shared" si="329"/>
        <v>139717</v>
      </c>
      <c r="N4389" s="12">
        <f t="shared" si="327"/>
        <v>334928.09999999998</v>
      </c>
    </row>
    <row r="4390" spans="1:14" ht="42.75" x14ac:dyDescent="0.2">
      <c r="A4390" s="25">
        <v>802810</v>
      </c>
      <c r="B4390" s="15" t="s">
        <v>4835</v>
      </c>
      <c r="C4390" s="15" t="s">
        <v>5281</v>
      </c>
      <c r="D4390" s="15" t="s">
        <v>5281</v>
      </c>
      <c r="E4390" s="15" t="s">
        <v>22</v>
      </c>
      <c r="F4390" s="13" t="s">
        <v>5284</v>
      </c>
      <c r="G4390" s="26"/>
      <c r="H4390" s="7">
        <v>0.19</v>
      </c>
      <c r="I4390" s="27">
        <v>7.0000000000000007E-2</v>
      </c>
      <c r="J4390" s="27">
        <v>0.12</v>
      </c>
      <c r="K4390" s="7">
        <v>0</v>
      </c>
      <c r="L4390" s="12">
        <f t="shared" si="328"/>
        <v>96670</v>
      </c>
      <c r="M4390" s="12">
        <f t="shared" si="329"/>
        <v>30993</v>
      </c>
      <c r="N4390" s="12">
        <f t="shared" si="327"/>
        <v>74974.899999999994</v>
      </c>
    </row>
    <row r="4391" spans="1:14" ht="42.75" x14ac:dyDescent="0.2">
      <c r="A4391" s="25">
        <v>802815</v>
      </c>
      <c r="B4391" s="15" t="s">
        <v>4835</v>
      </c>
      <c r="C4391" s="15" t="s">
        <v>5281</v>
      </c>
      <c r="D4391" s="15" t="s">
        <v>5281</v>
      </c>
      <c r="E4391" s="15" t="s">
        <v>22</v>
      </c>
      <c r="F4391" s="13" t="s">
        <v>5285</v>
      </c>
      <c r="G4391" s="26"/>
      <c r="H4391" s="7">
        <v>0.61</v>
      </c>
      <c r="I4391" s="27">
        <v>0.2</v>
      </c>
      <c r="J4391" s="27">
        <v>0.41</v>
      </c>
      <c r="K4391" s="7">
        <v>0</v>
      </c>
      <c r="L4391" s="12">
        <f t="shared" si="328"/>
        <v>319440</v>
      </c>
      <c r="M4391" s="12">
        <f t="shared" si="329"/>
        <v>100570</v>
      </c>
      <c r="N4391" s="12">
        <f t="shared" si="327"/>
        <v>249041</v>
      </c>
    </row>
    <row r="4392" spans="1:14" ht="42.75" x14ac:dyDescent="0.2">
      <c r="A4392" s="25">
        <v>802816</v>
      </c>
      <c r="B4392" s="15" t="s">
        <v>4835</v>
      </c>
      <c r="C4392" s="15" t="s">
        <v>5281</v>
      </c>
      <c r="D4392" s="15" t="s">
        <v>5281</v>
      </c>
      <c r="E4392" s="15" t="s">
        <v>25</v>
      </c>
      <c r="F4392" s="13" t="s">
        <v>5286</v>
      </c>
      <c r="G4392" s="26"/>
      <c r="H4392" s="7">
        <v>0.7</v>
      </c>
      <c r="I4392" s="27">
        <v>0.2</v>
      </c>
      <c r="J4392" s="27">
        <v>0.5</v>
      </c>
      <c r="K4392" s="7">
        <v>0</v>
      </c>
      <c r="L4392" s="12">
        <f t="shared" si="328"/>
        <v>377400</v>
      </c>
      <c r="M4392" s="12">
        <f t="shared" si="329"/>
        <v>116680</v>
      </c>
      <c r="N4392" s="12">
        <f t="shared" si="327"/>
        <v>295724</v>
      </c>
    </row>
    <row r="4393" spans="1:14" ht="42.75" x14ac:dyDescent="0.2">
      <c r="A4393" s="25">
        <v>802817</v>
      </c>
      <c r="B4393" s="15" t="s">
        <v>4835</v>
      </c>
      <c r="C4393" s="15" t="s">
        <v>5281</v>
      </c>
      <c r="D4393" s="15" t="s">
        <v>5281</v>
      </c>
      <c r="E4393" s="15" t="s">
        <v>25</v>
      </c>
      <c r="F4393" s="13" t="s">
        <v>5287</v>
      </c>
      <c r="G4393" s="26"/>
      <c r="H4393" s="7">
        <v>0.7</v>
      </c>
      <c r="I4393" s="27">
        <v>0.2</v>
      </c>
      <c r="J4393" s="27">
        <v>0.5</v>
      </c>
      <c r="K4393" s="7">
        <v>0</v>
      </c>
      <c r="L4393" s="11">
        <f t="shared" si="328"/>
        <v>377400</v>
      </c>
      <c r="M4393" s="12">
        <f t="shared" si="329"/>
        <v>116680</v>
      </c>
      <c r="N4393" s="12">
        <f t="shared" si="327"/>
        <v>295724</v>
      </c>
    </row>
    <row r="4394" spans="1:14" ht="42.75" x14ac:dyDescent="0.2">
      <c r="A4394" s="25">
        <v>802818</v>
      </c>
      <c r="B4394" s="15" t="s">
        <v>4835</v>
      </c>
      <c r="C4394" s="15" t="s">
        <v>5281</v>
      </c>
      <c r="D4394" s="15" t="s">
        <v>5281</v>
      </c>
      <c r="E4394" s="15" t="s">
        <v>25</v>
      </c>
      <c r="F4394" s="13" t="s">
        <v>5288</v>
      </c>
      <c r="G4394" s="26"/>
      <c r="H4394" s="7">
        <v>0.7</v>
      </c>
      <c r="I4394" s="27">
        <v>0.2</v>
      </c>
      <c r="J4394" s="27">
        <v>0.5</v>
      </c>
      <c r="K4394" s="7">
        <v>0</v>
      </c>
      <c r="L4394" s="11">
        <f t="shared" si="328"/>
        <v>377400</v>
      </c>
      <c r="M4394" s="12">
        <f t="shared" si="329"/>
        <v>116680</v>
      </c>
      <c r="N4394" s="12">
        <f t="shared" si="327"/>
        <v>295724</v>
      </c>
    </row>
    <row r="4395" spans="1:14" ht="42.75" x14ac:dyDescent="0.2">
      <c r="A4395" s="25">
        <v>802820</v>
      </c>
      <c r="B4395" s="15" t="s">
        <v>4835</v>
      </c>
      <c r="C4395" s="15" t="s">
        <v>5281</v>
      </c>
      <c r="D4395" s="15" t="s">
        <v>5281</v>
      </c>
      <c r="E4395" s="15" t="s">
        <v>22</v>
      </c>
      <c r="F4395" s="13" t="s">
        <v>5289</v>
      </c>
      <c r="G4395" s="26"/>
      <c r="H4395" s="7">
        <v>0.16</v>
      </c>
      <c r="I4395" s="27">
        <v>0.05</v>
      </c>
      <c r="J4395" s="27">
        <v>0.11</v>
      </c>
      <c r="K4395" s="7">
        <v>0</v>
      </c>
      <c r="L4395" s="11">
        <f t="shared" si="328"/>
        <v>84690</v>
      </c>
      <c r="M4395" s="12">
        <f t="shared" si="329"/>
        <v>26485</v>
      </c>
      <c r="N4395" s="12">
        <f t="shared" si="327"/>
        <v>66150.5</v>
      </c>
    </row>
    <row r="4396" spans="1:14" ht="42.75" x14ac:dyDescent="0.2">
      <c r="A4396" s="25">
        <v>802825</v>
      </c>
      <c r="B4396" s="15" t="s">
        <v>4835</v>
      </c>
      <c r="C4396" s="15" t="s">
        <v>5281</v>
      </c>
      <c r="D4396" s="15" t="s">
        <v>5281</v>
      </c>
      <c r="E4396" s="15" t="s">
        <v>22</v>
      </c>
      <c r="F4396" s="13" t="s">
        <v>5290</v>
      </c>
      <c r="G4396" s="26"/>
      <c r="H4396" s="7">
        <v>0.24000000000000002</v>
      </c>
      <c r="I4396" s="27">
        <v>0.1</v>
      </c>
      <c r="J4396" s="27">
        <v>0.14000000000000001</v>
      </c>
      <c r="K4396" s="7">
        <v>0</v>
      </c>
      <c r="L4396" s="11">
        <f t="shared" si="328"/>
        <v>117860.00000000001</v>
      </c>
      <c r="M4396" s="12">
        <f t="shared" si="329"/>
        <v>38650</v>
      </c>
      <c r="N4396" s="12">
        <f t="shared" si="327"/>
        <v>90805.000000000015</v>
      </c>
    </row>
    <row r="4397" spans="1:14" ht="42.75" x14ac:dyDescent="0.2">
      <c r="A4397" s="25">
        <v>802830</v>
      </c>
      <c r="B4397" s="15" t="s">
        <v>4835</v>
      </c>
      <c r="C4397" s="15" t="s">
        <v>5281</v>
      </c>
      <c r="D4397" s="15" t="s">
        <v>5281</v>
      </c>
      <c r="E4397" s="15" t="s">
        <v>22</v>
      </c>
      <c r="F4397" s="13" t="s">
        <v>5291</v>
      </c>
      <c r="G4397" s="26"/>
      <c r="H4397" s="7">
        <v>0.34</v>
      </c>
      <c r="I4397" s="27">
        <v>0.14000000000000001</v>
      </c>
      <c r="J4397" s="27">
        <v>0.2</v>
      </c>
      <c r="K4397" s="7">
        <v>0</v>
      </c>
      <c r="L4397" s="11">
        <f t="shared" si="328"/>
        <v>167580</v>
      </c>
      <c r="M4397" s="12">
        <f t="shared" si="329"/>
        <v>54826</v>
      </c>
      <c r="N4397" s="12">
        <f t="shared" si="327"/>
        <v>129201.8</v>
      </c>
    </row>
    <row r="4398" spans="1:14" ht="42.75" x14ac:dyDescent="0.2">
      <c r="A4398" s="25">
        <v>802835</v>
      </c>
      <c r="B4398" s="15" t="s">
        <v>4835</v>
      </c>
      <c r="C4398" s="15" t="s">
        <v>5281</v>
      </c>
      <c r="D4398" s="15" t="s">
        <v>5281</v>
      </c>
      <c r="E4398" s="15" t="s">
        <v>22</v>
      </c>
      <c r="F4398" s="13" t="s">
        <v>5292</v>
      </c>
      <c r="G4398" s="26"/>
      <c r="H4398" s="7">
        <v>0.51</v>
      </c>
      <c r="I4398" s="27">
        <v>0.21</v>
      </c>
      <c r="J4398" s="27">
        <v>0.3</v>
      </c>
      <c r="K4398" s="7">
        <v>0</v>
      </c>
      <c r="L4398" s="11">
        <f t="shared" si="328"/>
        <v>251370</v>
      </c>
      <c r="M4398" s="12">
        <f t="shared" si="329"/>
        <v>82239</v>
      </c>
      <c r="N4398" s="12">
        <f t="shared" si="327"/>
        <v>193802.7</v>
      </c>
    </row>
    <row r="4399" spans="1:14" ht="42.75" x14ac:dyDescent="0.2">
      <c r="A4399" s="25">
        <v>802836</v>
      </c>
      <c r="B4399" s="15" t="s">
        <v>4835</v>
      </c>
      <c r="C4399" s="15" t="s">
        <v>5281</v>
      </c>
      <c r="D4399" s="15" t="s">
        <v>5281</v>
      </c>
      <c r="E4399" s="15" t="s">
        <v>22</v>
      </c>
      <c r="F4399" s="13" t="s">
        <v>5293</v>
      </c>
      <c r="G4399" s="26" t="s">
        <v>5294</v>
      </c>
      <c r="H4399" s="7">
        <v>0.60000000000000009</v>
      </c>
      <c r="I4399" s="27">
        <v>0.2</v>
      </c>
      <c r="J4399" s="27">
        <v>0.4</v>
      </c>
      <c r="K4399" s="7">
        <v>0</v>
      </c>
      <c r="L4399" s="11">
        <f t="shared" si="328"/>
        <v>313000</v>
      </c>
      <c r="M4399" s="12">
        <f t="shared" si="329"/>
        <v>98780</v>
      </c>
      <c r="N4399" s="12">
        <f t="shared" si="327"/>
        <v>243854</v>
      </c>
    </row>
    <row r="4400" spans="1:14" ht="42.75" x14ac:dyDescent="0.2">
      <c r="A4400" s="25">
        <v>802840</v>
      </c>
      <c r="B4400" s="15" t="s">
        <v>4835</v>
      </c>
      <c r="C4400" s="15" t="s">
        <v>5281</v>
      </c>
      <c r="D4400" s="15" t="s">
        <v>5281</v>
      </c>
      <c r="E4400" s="15" t="s">
        <v>22</v>
      </c>
      <c r="F4400" s="13" t="s">
        <v>5295</v>
      </c>
      <c r="G4400" s="26"/>
      <c r="H4400" s="7">
        <v>0.33999999999999997</v>
      </c>
      <c r="I4400" s="27">
        <v>0.12</v>
      </c>
      <c r="J4400" s="27">
        <v>0.22</v>
      </c>
      <c r="K4400" s="7">
        <v>0</v>
      </c>
      <c r="L4400" s="11">
        <f t="shared" si="328"/>
        <v>174920</v>
      </c>
      <c r="M4400" s="12">
        <f t="shared" si="329"/>
        <v>55688</v>
      </c>
      <c r="N4400" s="12">
        <f t="shared" si="327"/>
        <v>135938.4</v>
      </c>
    </row>
    <row r="4401" spans="1:14" ht="42.75" x14ac:dyDescent="0.2">
      <c r="A4401" s="25">
        <v>802845</v>
      </c>
      <c r="B4401" s="15" t="s">
        <v>4835</v>
      </c>
      <c r="C4401" s="15" t="s">
        <v>5281</v>
      </c>
      <c r="D4401" s="15" t="s">
        <v>5281</v>
      </c>
      <c r="E4401" s="15" t="s">
        <v>22</v>
      </c>
      <c r="F4401" s="13" t="s">
        <v>5296</v>
      </c>
      <c r="G4401" s="26"/>
      <c r="H4401" s="7">
        <v>0.56000000000000005</v>
      </c>
      <c r="I4401" s="27">
        <v>0.19</v>
      </c>
      <c r="J4401" s="27">
        <v>0.37</v>
      </c>
      <c r="K4401" s="7">
        <v>0</v>
      </c>
      <c r="L4401" s="11">
        <f t="shared" si="328"/>
        <v>290910</v>
      </c>
      <c r="M4401" s="12">
        <f t="shared" si="329"/>
        <v>92051</v>
      </c>
      <c r="N4401" s="12">
        <f t="shared" si="327"/>
        <v>226474.3</v>
      </c>
    </row>
    <row r="4402" spans="1:14" ht="42.75" x14ac:dyDescent="0.2">
      <c r="A4402" s="25">
        <v>802850</v>
      </c>
      <c r="B4402" s="15" t="s">
        <v>4835</v>
      </c>
      <c r="C4402" s="15" t="s">
        <v>5281</v>
      </c>
      <c r="D4402" s="15" t="s">
        <v>5281</v>
      </c>
      <c r="E4402" s="15" t="s">
        <v>22</v>
      </c>
      <c r="F4402" s="13" t="s">
        <v>5297</v>
      </c>
      <c r="G4402" s="26"/>
      <c r="H4402" s="7">
        <v>0.36</v>
      </c>
      <c r="I4402" s="27">
        <v>0.14000000000000001</v>
      </c>
      <c r="J4402" s="27">
        <v>0.22</v>
      </c>
      <c r="K4402" s="7">
        <v>0</v>
      </c>
      <c r="L4402" s="11">
        <f t="shared" si="328"/>
        <v>180460</v>
      </c>
      <c r="M4402" s="12">
        <f t="shared" si="329"/>
        <v>58406</v>
      </c>
      <c r="N4402" s="12">
        <f t="shared" si="327"/>
        <v>139575.79999999999</v>
      </c>
    </row>
    <row r="4403" spans="1:14" ht="42.75" x14ac:dyDescent="0.2">
      <c r="A4403" s="25">
        <v>802855</v>
      </c>
      <c r="B4403" s="15" t="s">
        <v>4835</v>
      </c>
      <c r="C4403" s="15" t="s">
        <v>5281</v>
      </c>
      <c r="D4403" s="15" t="s">
        <v>5281</v>
      </c>
      <c r="E4403" s="15" t="s">
        <v>22</v>
      </c>
      <c r="F4403" s="13" t="s">
        <v>5298</v>
      </c>
      <c r="G4403" s="26"/>
      <c r="H4403" s="7">
        <v>0.42</v>
      </c>
      <c r="I4403" s="27">
        <v>0.11</v>
      </c>
      <c r="J4403" s="27">
        <v>0.31</v>
      </c>
      <c r="K4403" s="7">
        <v>0</v>
      </c>
      <c r="L4403" s="11">
        <f t="shared" si="328"/>
        <v>230110</v>
      </c>
      <c r="M4403" s="12">
        <f t="shared" si="329"/>
        <v>70439</v>
      </c>
      <c r="N4403" s="12">
        <f t="shared" si="327"/>
        <v>180802.7</v>
      </c>
    </row>
    <row r="4404" spans="1:14" ht="42.75" x14ac:dyDescent="0.2">
      <c r="A4404" s="25">
        <v>802860</v>
      </c>
      <c r="B4404" s="15" t="s">
        <v>4835</v>
      </c>
      <c r="C4404" s="15" t="s">
        <v>5281</v>
      </c>
      <c r="D4404" s="15" t="s">
        <v>5281</v>
      </c>
      <c r="E4404" s="15" t="s">
        <v>22</v>
      </c>
      <c r="F4404" s="13" t="s">
        <v>5299</v>
      </c>
      <c r="G4404" s="26"/>
      <c r="H4404" s="7">
        <v>0.14000000000000001</v>
      </c>
      <c r="I4404" s="27">
        <v>0.05</v>
      </c>
      <c r="J4404" s="27">
        <v>0.09</v>
      </c>
      <c r="K4404" s="7">
        <v>0</v>
      </c>
      <c r="L4404" s="11">
        <f t="shared" si="328"/>
        <v>71810</v>
      </c>
      <c r="M4404" s="12">
        <f t="shared" si="329"/>
        <v>22905</v>
      </c>
      <c r="N4404" s="12">
        <f t="shared" si="327"/>
        <v>55776.5</v>
      </c>
    </row>
    <row r="4405" spans="1:14" ht="42.75" x14ac:dyDescent="0.2">
      <c r="A4405" s="25">
        <v>802865</v>
      </c>
      <c r="B4405" s="15" t="s">
        <v>4835</v>
      </c>
      <c r="C4405" s="15" t="s">
        <v>5281</v>
      </c>
      <c r="D4405" s="15" t="s">
        <v>5281</v>
      </c>
      <c r="E4405" s="15" t="s">
        <v>22</v>
      </c>
      <c r="F4405" s="13" t="s">
        <v>5300</v>
      </c>
      <c r="G4405" s="26"/>
      <c r="H4405" s="7">
        <v>0.12</v>
      </c>
      <c r="I4405" s="27">
        <v>0.03</v>
      </c>
      <c r="J4405" s="27">
        <v>0.09</v>
      </c>
      <c r="K4405" s="7">
        <v>0</v>
      </c>
      <c r="L4405" s="11">
        <f t="shared" si="328"/>
        <v>66270</v>
      </c>
      <c r="M4405" s="12">
        <f t="shared" si="329"/>
        <v>20187</v>
      </c>
      <c r="N4405" s="12">
        <f t="shared" si="327"/>
        <v>52139.1</v>
      </c>
    </row>
    <row r="4406" spans="1:14" ht="42.75" x14ac:dyDescent="0.2">
      <c r="A4406" s="25">
        <v>802870</v>
      </c>
      <c r="B4406" s="15" t="s">
        <v>4835</v>
      </c>
      <c r="C4406" s="15" t="s">
        <v>5281</v>
      </c>
      <c r="D4406" s="15" t="s">
        <v>5281</v>
      </c>
      <c r="E4406" s="15" t="s">
        <v>22</v>
      </c>
      <c r="F4406" s="13" t="s">
        <v>5301</v>
      </c>
      <c r="G4406" s="26"/>
      <c r="H4406" s="7">
        <v>0.25</v>
      </c>
      <c r="I4406" s="27">
        <v>0.1</v>
      </c>
      <c r="J4406" s="27">
        <v>0.15</v>
      </c>
      <c r="K4406" s="7">
        <v>0</v>
      </c>
      <c r="L4406" s="11">
        <f t="shared" si="328"/>
        <v>124300</v>
      </c>
      <c r="M4406" s="12">
        <f t="shared" si="329"/>
        <v>40440</v>
      </c>
      <c r="N4406" s="12">
        <f t="shared" si="327"/>
        <v>95992</v>
      </c>
    </row>
    <row r="4407" spans="1:14" ht="57" x14ac:dyDescent="0.2">
      <c r="A4407" s="25">
        <v>802880</v>
      </c>
      <c r="B4407" s="15" t="s">
        <v>4835</v>
      </c>
      <c r="C4407" s="15" t="s">
        <v>5281</v>
      </c>
      <c r="D4407" s="15" t="s">
        <v>5281</v>
      </c>
      <c r="E4407" s="15" t="s">
        <v>22</v>
      </c>
      <c r="F4407" s="13" t="s">
        <v>5302</v>
      </c>
      <c r="G4407" s="26"/>
      <c r="H4407" s="7">
        <v>1.45</v>
      </c>
      <c r="I4407" s="27">
        <v>0.45</v>
      </c>
      <c r="J4407" s="27">
        <v>1</v>
      </c>
      <c r="K4407" s="7">
        <v>0</v>
      </c>
      <c r="L4407" s="11">
        <f t="shared" si="328"/>
        <v>768650</v>
      </c>
      <c r="M4407" s="12">
        <f t="shared" si="329"/>
        <v>240155</v>
      </c>
      <c r="N4407" s="12">
        <f t="shared" si="327"/>
        <v>600541.5</v>
      </c>
    </row>
    <row r="4408" spans="1:14" ht="42.75" x14ac:dyDescent="0.2">
      <c r="A4408" s="25">
        <v>802881</v>
      </c>
      <c r="B4408" s="15" t="s">
        <v>4835</v>
      </c>
      <c r="C4408" s="15" t="s">
        <v>5281</v>
      </c>
      <c r="D4408" s="15" t="s">
        <v>5281</v>
      </c>
      <c r="E4408" s="15" t="s">
        <v>22</v>
      </c>
      <c r="F4408" s="13" t="s">
        <v>5303</v>
      </c>
      <c r="G4408" s="26"/>
      <c r="H4408" s="7">
        <v>1.45</v>
      </c>
      <c r="I4408" s="27">
        <v>0.45</v>
      </c>
      <c r="J4408" s="27">
        <v>1</v>
      </c>
      <c r="K4408" s="7">
        <v>0</v>
      </c>
      <c r="L4408" s="11">
        <f t="shared" si="328"/>
        <v>768650</v>
      </c>
      <c r="M4408" s="12">
        <f t="shared" si="329"/>
        <v>240155</v>
      </c>
      <c r="N4408" s="12">
        <f t="shared" si="327"/>
        <v>600541.5</v>
      </c>
    </row>
    <row r="4409" spans="1:14" ht="42.75" x14ac:dyDescent="0.2">
      <c r="A4409" s="25">
        <v>802885</v>
      </c>
      <c r="B4409" s="15" t="s">
        <v>4835</v>
      </c>
      <c r="C4409" s="15" t="s">
        <v>5281</v>
      </c>
      <c r="D4409" s="15" t="s">
        <v>5281</v>
      </c>
      <c r="E4409" s="15" t="s">
        <v>22</v>
      </c>
      <c r="F4409" s="13" t="s">
        <v>5304</v>
      </c>
      <c r="G4409" s="26"/>
      <c r="H4409" s="7">
        <v>1.45</v>
      </c>
      <c r="I4409" s="27">
        <v>0.45</v>
      </c>
      <c r="J4409" s="27">
        <v>1</v>
      </c>
      <c r="K4409" s="7">
        <v>0</v>
      </c>
      <c r="L4409" s="11">
        <f t="shared" si="328"/>
        <v>768650</v>
      </c>
      <c r="M4409" s="12">
        <f t="shared" si="329"/>
        <v>240155</v>
      </c>
      <c r="N4409" s="12">
        <f t="shared" si="327"/>
        <v>600541.5</v>
      </c>
    </row>
    <row r="4410" spans="1:14" ht="42.75" x14ac:dyDescent="0.2">
      <c r="A4410" s="25">
        <v>802890</v>
      </c>
      <c r="B4410" s="15" t="s">
        <v>4835</v>
      </c>
      <c r="C4410" s="15" t="s">
        <v>5281</v>
      </c>
      <c r="D4410" s="15" t="s">
        <v>5281</v>
      </c>
      <c r="E4410" s="15" t="s">
        <v>22</v>
      </c>
      <c r="F4410" s="13" t="s">
        <v>5305</v>
      </c>
      <c r="G4410" s="26"/>
      <c r="H4410" s="7">
        <v>1.45</v>
      </c>
      <c r="I4410" s="27">
        <v>0.45</v>
      </c>
      <c r="J4410" s="27">
        <v>1</v>
      </c>
      <c r="K4410" s="7">
        <v>0</v>
      </c>
      <c r="L4410" s="11">
        <f t="shared" si="328"/>
        <v>768650</v>
      </c>
      <c r="M4410" s="12">
        <f t="shared" si="329"/>
        <v>240155</v>
      </c>
      <c r="N4410" s="12">
        <f t="shared" si="327"/>
        <v>600541.5</v>
      </c>
    </row>
    <row r="4411" spans="1:14" ht="57" x14ac:dyDescent="0.2">
      <c r="A4411" s="25">
        <v>802895</v>
      </c>
      <c r="B4411" s="15" t="s">
        <v>4835</v>
      </c>
      <c r="C4411" s="15" t="s">
        <v>5281</v>
      </c>
      <c r="D4411" s="15" t="s">
        <v>5281</v>
      </c>
      <c r="E4411" s="15" t="s">
        <v>22</v>
      </c>
      <c r="F4411" s="13" t="s">
        <v>5306</v>
      </c>
      <c r="G4411" s="26"/>
      <c r="H4411" s="7">
        <v>1.02</v>
      </c>
      <c r="I4411" s="27">
        <v>0.35</v>
      </c>
      <c r="J4411" s="27">
        <v>0.67</v>
      </c>
      <c r="K4411" s="7">
        <v>0</v>
      </c>
      <c r="L4411" s="11">
        <f t="shared" si="328"/>
        <v>528430</v>
      </c>
      <c r="M4411" s="12">
        <f t="shared" si="329"/>
        <v>167495</v>
      </c>
      <c r="N4411" s="12">
        <f t="shared" si="327"/>
        <v>411183.5</v>
      </c>
    </row>
    <row r="4412" spans="1:14" ht="42.75" x14ac:dyDescent="0.2">
      <c r="A4412" s="25">
        <v>802900</v>
      </c>
      <c r="B4412" s="15" t="s">
        <v>4835</v>
      </c>
      <c r="C4412" s="15" t="s">
        <v>5281</v>
      </c>
      <c r="D4412" s="15" t="s">
        <v>5281</v>
      </c>
      <c r="E4412" s="15" t="s">
        <v>22</v>
      </c>
      <c r="F4412" s="13" t="s">
        <v>5307</v>
      </c>
      <c r="G4412" s="26"/>
      <c r="H4412" s="7">
        <v>1.0699999999999998</v>
      </c>
      <c r="I4412" s="27">
        <v>0.37</v>
      </c>
      <c r="J4412" s="27">
        <v>0.7</v>
      </c>
      <c r="K4412" s="7">
        <v>0</v>
      </c>
      <c r="L4412" s="11">
        <f t="shared" si="328"/>
        <v>553290</v>
      </c>
      <c r="M4412" s="12">
        <f t="shared" si="329"/>
        <v>175583</v>
      </c>
      <c r="N4412" s="12">
        <f t="shared" si="327"/>
        <v>430381.9</v>
      </c>
    </row>
    <row r="4413" spans="1:14" ht="42.75" x14ac:dyDescent="0.2">
      <c r="A4413" s="25">
        <v>802905</v>
      </c>
      <c r="B4413" s="15" t="s">
        <v>4835</v>
      </c>
      <c r="C4413" s="15" t="s">
        <v>5281</v>
      </c>
      <c r="D4413" s="15" t="s">
        <v>5281</v>
      </c>
      <c r="E4413" s="15" t="s">
        <v>22</v>
      </c>
      <c r="F4413" s="13" t="s">
        <v>5308</v>
      </c>
      <c r="G4413" s="26"/>
      <c r="H4413" s="7">
        <v>3.0200000000000005</v>
      </c>
      <c r="I4413" s="27">
        <v>0.53</v>
      </c>
      <c r="J4413" s="27">
        <v>2.4900000000000002</v>
      </c>
      <c r="K4413" s="7">
        <v>0</v>
      </c>
      <c r="L4413" s="11">
        <f t="shared" si="328"/>
        <v>1750370.0000000002</v>
      </c>
      <c r="M4413" s="12">
        <f t="shared" si="329"/>
        <v>517737.00000000006</v>
      </c>
      <c r="N4413" s="12">
        <f t="shared" si="327"/>
        <v>1387954.1</v>
      </c>
    </row>
    <row r="4414" spans="1:14" ht="42.75" x14ac:dyDescent="0.2">
      <c r="A4414" s="25">
        <v>802910</v>
      </c>
      <c r="B4414" s="15" t="s">
        <v>4835</v>
      </c>
      <c r="C4414" s="15" t="s">
        <v>5281</v>
      </c>
      <c r="D4414" s="15" t="s">
        <v>5281</v>
      </c>
      <c r="E4414" s="15" t="s">
        <v>22</v>
      </c>
      <c r="F4414" s="13" t="s">
        <v>5309</v>
      </c>
      <c r="G4414" s="26"/>
      <c r="H4414" s="7">
        <v>3.0200000000000005</v>
      </c>
      <c r="I4414" s="27">
        <v>0.53</v>
      </c>
      <c r="J4414" s="27">
        <v>2.4900000000000002</v>
      </c>
      <c r="K4414" s="7">
        <v>0</v>
      </c>
      <c r="L4414" s="11">
        <f t="shared" si="328"/>
        <v>1750370.0000000002</v>
      </c>
      <c r="M4414" s="12">
        <f t="shared" si="329"/>
        <v>517737.00000000006</v>
      </c>
      <c r="N4414" s="12">
        <f t="shared" si="327"/>
        <v>1387954.1</v>
      </c>
    </row>
    <row r="4415" spans="1:14" ht="42.75" x14ac:dyDescent="0.2">
      <c r="A4415" s="25">
        <v>802915</v>
      </c>
      <c r="B4415" s="15" t="s">
        <v>4835</v>
      </c>
      <c r="C4415" s="15" t="s">
        <v>5281</v>
      </c>
      <c r="D4415" s="15" t="s">
        <v>5281</v>
      </c>
      <c r="E4415" s="15" t="s">
        <v>22</v>
      </c>
      <c r="F4415" s="13" t="s">
        <v>5310</v>
      </c>
      <c r="G4415" s="26"/>
      <c r="H4415" s="7">
        <v>1.22</v>
      </c>
      <c r="I4415" s="27">
        <v>0.32</v>
      </c>
      <c r="J4415" s="27">
        <v>0.9</v>
      </c>
      <c r="K4415" s="7">
        <v>0</v>
      </c>
      <c r="L4415" s="11">
        <f t="shared" si="328"/>
        <v>668240</v>
      </c>
      <c r="M4415" s="12">
        <f t="shared" si="329"/>
        <v>204588</v>
      </c>
      <c r="N4415" s="12">
        <f t="shared" si="327"/>
        <v>525028.4</v>
      </c>
    </row>
    <row r="4416" spans="1:14" ht="42.75" x14ac:dyDescent="0.2">
      <c r="A4416" s="25">
        <v>802920</v>
      </c>
      <c r="B4416" s="15" t="s">
        <v>4835</v>
      </c>
      <c r="C4416" s="15" t="s">
        <v>5281</v>
      </c>
      <c r="D4416" s="15" t="s">
        <v>5281</v>
      </c>
      <c r="E4416" s="15" t="s">
        <v>22</v>
      </c>
      <c r="F4416" s="13" t="s">
        <v>5311</v>
      </c>
      <c r="G4416" s="26"/>
      <c r="H4416" s="7">
        <v>1.03</v>
      </c>
      <c r="I4416" s="27">
        <v>0.27</v>
      </c>
      <c r="J4416" s="27">
        <v>0.76</v>
      </c>
      <c r="K4416" s="7">
        <v>0</v>
      </c>
      <c r="L4416" s="11">
        <f t="shared" si="328"/>
        <v>564230</v>
      </c>
      <c r="M4416" s="12">
        <f t="shared" si="329"/>
        <v>172733</v>
      </c>
      <c r="N4416" s="12">
        <f t="shared" si="327"/>
        <v>443316.9</v>
      </c>
    </row>
    <row r="4417" spans="1:14" ht="57" x14ac:dyDescent="0.2">
      <c r="A4417" s="25">
        <v>802925</v>
      </c>
      <c r="B4417" s="15" t="s">
        <v>4835</v>
      </c>
      <c r="C4417" s="15" t="s">
        <v>5281</v>
      </c>
      <c r="D4417" s="15" t="s">
        <v>5281</v>
      </c>
      <c r="E4417" s="15" t="s">
        <v>22</v>
      </c>
      <c r="F4417" s="13" t="s">
        <v>5312</v>
      </c>
      <c r="G4417" s="26"/>
      <c r="H4417" s="7">
        <v>1.88</v>
      </c>
      <c r="I4417" s="27">
        <v>0.49</v>
      </c>
      <c r="J4417" s="27">
        <v>1.39</v>
      </c>
      <c r="K4417" s="7">
        <v>0</v>
      </c>
      <c r="L4417" s="11">
        <f t="shared" si="328"/>
        <v>1030889.9999999999</v>
      </c>
      <c r="M4417" s="12">
        <f t="shared" si="329"/>
        <v>315401</v>
      </c>
      <c r="N4417" s="12">
        <f t="shared" si="327"/>
        <v>810109.29999999981</v>
      </c>
    </row>
    <row r="4418" spans="1:14" ht="42.75" x14ac:dyDescent="0.2">
      <c r="A4418" s="25">
        <v>802930</v>
      </c>
      <c r="B4418" s="15" t="s">
        <v>4835</v>
      </c>
      <c r="C4418" s="15" t="s">
        <v>5281</v>
      </c>
      <c r="D4418" s="15" t="s">
        <v>5281</v>
      </c>
      <c r="E4418" s="15" t="s">
        <v>22</v>
      </c>
      <c r="F4418" s="13" t="s">
        <v>5313</v>
      </c>
      <c r="G4418" s="26"/>
      <c r="H4418" s="7">
        <v>0.33999999999999997</v>
      </c>
      <c r="I4418" s="27">
        <v>0.09</v>
      </c>
      <c r="J4418" s="27">
        <v>0.25</v>
      </c>
      <c r="K4418" s="7">
        <v>0</v>
      </c>
      <c r="L4418" s="11">
        <f t="shared" si="328"/>
        <v>185930</v>
      </c>
      <c r="M4418" s="12">
        <f t="shared" si="329"/>
        <v>56981</v>
      </c>
      <c r="N4418" s="12">
        <f t="shared" si="327"/>
        <v>146043.29999999999</v>
      </c>
    </row>
    <row r="4419" spans="1:14" ht="42.75" x14ac:dyDescent="0.2">
      <c r="A4419" s="25">
        <v>802935</v>
      </c>
      <c r="B4419" s="15" t="s">
        <v>4835</v>
      </c>
      <c r="C4419" s="15" t="s">
        <v>5281</v>
      </c>
      <c r="D4419" s="15" t="s">
        <v>5281</v>
      </c>
      <c r="E4419" s="15" t="s">
        <v>22</v>
      </c>
      <c r="F4419" s="13" t="s">
        <v>5314</v>
      </c>
      <c r="G4419" s="26"/>
      <c r="H4419" s="7">
        <v>0.31</v>
      </c>
      <c r="I4419" s="27">
        <v>0.06</v>
      </c>
      <c r="J4419" s="27">
        <v>0.25</v>
      </c>
      <c r="K4419" s="7">
        <v>0</v>
      </c>
      <c r="L4419" s="11">
        <f t="shared" si="328"/>
        <v>177620</v>
      </c>
      <c r="M4419" s="12">
        <f t="shared" si="329"/>
        <v>52904</v>
      </c>
      <c r="N4419" s="12">
        <f t="shared" si="327"/>
        <v>140587.20000000001</v>
      </c>
    </row>
    <row r="4420" spans="1:14" ht="42.75" x14ac:dyDescent="0.2">
      <c r="A4420" s="25">
        <v>802940</v>
      </c>
      <c r="B4420" s="15" t="s">
        <v>4835</v>
      </c>
      <c r="C4420" s="15" t="s">
        <v>5281</v>
      </c>
      <c r="D4420" s="15" t="s">
        <v>5281</v>
      </c>
      <c r="E4420" s="15" t="s">
        <v>22</v>
      </c>
      <c r="F4420" s="13" t="s">
        <v>5315</v>
      </c>
      <c r="G4420" s="26"/>
      <c r="H4420" s="7">
        <v>0.43</v>
      </c>
      <c r="I4420" s="27">
        <v>0.11</v>
      </c>
      <c r="J4420" s="27">
        <v>0.32</v>
      </c>
      <c r="K4420" s="7">
        <v>0</v>
      </c>
      <c r="L4420" s="11">
        <f t="shared" si="328"/>
        <v>236550</v>
      </c>
      <c r="M4420" s="12">
        <f t="shared" si="329"/>
        <v>72229</v>
      </c>
      <c r="N4420" s="12">
        <f t="shared" ref="N4420:N4483" si="330">L4420- ((M4420*70)/100)</f>
        <v>185989.7</v>
      </c>
    </row>
    <row r="4421" spans="1:14" ht="42.75" x14ac:dyDescent="0.2">
      <c r="A4421" s="25">
        <v>802945</v>
      </c>
      <c r="B4421" s="15" t="s">
        <v>4835</v>
      </c>
      <c r="C4421" s="15" t="s">
        <v>5281</v>
      </c>
      <c r="D4421" s="15" t="s">
        <v>5281</v>
      </c>
      <c r="E4421" s="15" t="s">
        <v>22</v>
      </c>
      <c r="F4421" s="13" t="s">
        <v>5316</v>
      </c>
      <c r="G4421" s="26"/>
      <c r="H4421" s="7">
        <v>0.43</v>
      </c>
      <c r="I4421" s="27">
        <v>0.11</v>
      </c>
      <c r="J4421" s="27">
        <v>0.32</v>
      </c>
      <c r="K4421" s="7">
        <v>0</v>
      </c>
      <c r="L4421" s="11">
        <f t="shared" si="328"/>
        <v>236550</v>
      </c>
      <c r="M4421" s="12">
        <f t="shared" si="329"/>
        <v>72229</v>
      </c>
      <c r="N4421" s="12">
        <f t="shared" si="330"/>
        <v>185989.7</v>
      </c>
    </row>
    <row r="4422" spans="1:14" ht="42.75" x14ac:dyDescent="0.2">
      <c r="A4422" s="25">
        <v>802950</v>
      </c>
      <c r="B4422" s="15" t="s">
        <v>4835</v>
      </c>
      <c r="C4422" s="15" t="s">
        <v>5281</v>
      </c>
      <c r="D4422" s="15" t="s">
        <v>5281</v>
      </c>
      <c r="E4422" s="15" t="s">
        <v>22</v>
      </c>
      <c r="F4422" s="13" t="s">
        <v>5317</v>
      </c>
      <c r="G4422" s="26"/>
      <c r="H4422" s="7">
        <v>1.04</v>
      </c>
      <c r="I4422" s="27">
        <v>0.27</v>
      </c>
      <c r="J4422" s="27">
        <v>0.77</v>
      </c>
      <c r="K4422" s="7">
        <v>0</v>
      </c>
      <c r="L4422" s="11">
        <f t="shared" si="328"/>
        <v>570670</v>
      </c>
      <c r="M4422" s="12">
        <f t="shared" si="329"/>
        <v>174523</v>
      </c>
      <c r="N4422" s="12">
        <f t="shared" si="330"/>
        <v>448503.9</v>
      </c>
    </row>
    <row r="4423" spans="1:14" ht="42.75" x14ac:dyDescent="0.2">
      <c r="A4423" s="25">
        <v>802955</v>
      </c>
      <c r="B4423" s="15" t="s">
        <v>4835</v>
      </c>
      <c r="C4423" s="15" t="s">
        <v>5281</v>
      </c>
      <c r="D4423" s="15" t="s">
        <v>5281</v>
      </c>
      <c r="E4423" s="15" t="s">
        <v>22</v>
      </c>
      <c r="F4423" s="13" t="s">
        <v>5318</v>
      </c>
      <c r="G4423" s="26"/>
      <c r="H4423" s="7">
        <v>0.95</v>
      </c>
      <c r="I4423" s="27">
        <v>0.25</v>
      </c>
      <c r="J4423" s="27">
        <v>0.7</v>
      </c>
      <c r="K4423" s="7">
        <v>0</v>
      </c>
      <c r="L4423" s="11">
        <f t="shared" si="328"/>
        <v>520050</v>
      </c>
      <c r="M4423" s="12">
        <f t="shared" si="329"/>
        <v>159275</v>
      </c>
      <c r="N4423" s="12">
        <f t="shared" si="330"/>
        <v>408557.5</v>
      </c>
    </row>
    <row r="4424" spans="1:14" ht="42.75" x14ac:dyDescent="0.2">
      <c r="A4424" s="25">
        <v>802975</v>
      </c>
      <c r="B4424" s="15" t="s">
        <v>4835</v>
      </c>
      <c r="C4424" s="15" t="s">
        <v>5281</v>
      </c>
      <c r="D4424" s="15" t="s">
        <v>5281</v>
      </c>
      <c r="E4424" s="15" t="s">
        <v>22</v>
      </c>
      <c r="F4424" s="13" t="s">
        <v>5319</v>
      </c>
      <c r="G4424" s="26"/>
      <c r="H4424" s="7">
        <v>4.18</v>
      </c>
      <c r="I4424" s="27">
        <v>1.0900000000000001</v>
      </c>
      <c r="J4424" s="27">
        <v>3.09</v>
      </c>
      <c r="K4424" s="7">
        <v>0</v>
      </c>
      <c r="L4424" s="11">
        <f t="shared" si="328"/>
        <v>2291890</v>
      </c>
      <c r="M4424" s="12">
        <f t="shared" si="329"/>
        <v>701241</v>
      </c>
      <c r="N4424" s="12">
        <f t="shared" si="330"/>
        <v>1801021.3</v>
      </c>
    </row>
    <row r="4425" spans="1:14" ht="42.75" x14ac:dyDescent="0.2">
      <c r="A4425" s="25">
        <v>802980</v>
      </c>
      <c r="B4425" s="15" t="s">
        <v>4835</v>
      </c>
      <c r="C4425" s="15" t="s">
        <v>5281</v>
      </c>
      <c r="D4425" s="15" t="s">
        <v>5281</v>
      </c>
      <c r="E4425" s="15" t="s">
        <v>22</v>
      </c>
      <c r="F4425" s="13" t="s">
        <v>5320</v>
      </c>
      <c r="G4425" s="26"/>
      <c r="H4425" s="7">
        <v>2.73</v>
      </c>
      <c r="I4425" s="27">
        <v>0.71</v>
      </c>
      <c r="J4425" s="27">
        <v>2.02</v>
      </c>
      <c r="K4425" s="7">
        <v>0</v>
      </c>
      <c r="L4425" s="11">
        <f t="shared" si="328"/>
        <v>1497550</v>
      </c>
      <c r="M4425" s="12">
        <f t="shared" si="329"/>
        <v>458069</v>
      </c>
      <c r="N4425" s="12">
        <f t="shared" si="330"/>
        <v>1176901.7</v>
      </c>
    </row>
    <row r="4426" spans="1:14" ht="42.75" x14ac:dyDescent="0.2">
      <c r="A4426" s="25">
        <v>802985</v>
      </c>
      <c r="B4426" s="15" t="s">
        <v>4835</v>
      </c>
      <c r="C4426" s="15" t="s">
        <v>5281</v>
      </c>
      <c r="D4426" s="15" t="s">
        <v>5281</v>
      </c>
      <c r="E4426" s="15" t="s">
        <v>22</v>
      </c>
      <c r="F4426" s="13" t="s">
        <v>5321</v>
      </c>
      <c r="G4426" s="26"/>
      <c r="H4426" s="7">
        <v>3.6</v>
      </c>
      <c r="I4426" s="27">
        <v>0.63</v>
      </c>
      <c r="J4426" s="27">
        <v>2.97</v>
      </c>
      <c r="K4426" s="7">
        <v>0</v>
      </c>
      <c r="L4426" s="11">
        <f t="shared" si="328"/>
        <v>2087190.0000000002</v>
      </c>
      <c r="M4426" s="12">
        <f t="shared" si="329"/>
        <v>617247</v>
      </c>
      <c r="N4426" s="12">
        <f t="shared" si="330"/>
        <v>1655117.1</v>
      </c>
    </row>
    <row r="4427" spans="1:14" ht="42.75" x14ac:dyDescent="0.2">
      <c r="A4427" s="25">
        <v>802990</v>
      </c>
      <c r="B4427" s="15" t="s">
        <v>4835</v>
      </c>
      <c r="C4427" s="15" t="s">
        <v>5281</v>
      </c>
      <c r="D4427" s="15" t="s">
        <v>5281</v>
      </c>
      <c r="E4427" s="15" t="s">
        <v>22</v>
      </c>
      <c r="F4427" s="13" t="s">
        <v>5322</v>
      </c>
      <c r="G4427" s="26"/>
      <c r="H4427" s="7">
        <v>4.68</v>
      </c>
      <c r="I4427" s="27">
        <v>1.22</v>
      </c>
      <c r="J4427" s="27">
        <v>3.46</v>
      </c>
      <c r="K4427" s="7">
        <v>0</v>
      </c>
      <c r="L4427" s="11">
        <f t="shared" ref="L4427:L4490" si="331">I4427*277000+J4427*644000</f>
        <v>2566180</v>
      </c>
      <c r="M4427" s="12">
        <f t="shared" ref="M4427:M4490" si="332">(I4427*135900)+(J4427*179000)</f>
        <v>785138</v>
      </c>
      <c r="N4427" s="12">
        <f t="shared" si="330"/>
        <v>2016583.4</v>
      </c>
    </row>
    <row r="4428" spans="1:14" ht="42.75" x14ac:dyDescent="0.2">
      <c r="A4428" s="25">
        <v>802995</v>
      </c>
      <c r="B4428" s="15" t="s">
        <v>4835</v>
      </c>
      <c r="C4428" s="15" t="s">
        <v>5281</v>
      </c>
      <c r="D4428" s="15" t="s">
        <v>5281</v>
      </c>
      <c r="E4428" s="15" t="s">
        <v>22</v>
      </c>
      <c r="F4428" s="13" t="s">
        <v>5323</v>
      </c>
      <c r="G4428" s="26"/>
      <c r="H4428" s="7">
        <v>7.37</v>
      </c>
      <c r="I4428" s="27">
        <v>1.54</v>
      </c>
      <c r="J4428" s="27">
        <v>5.83</v>
      </c>
      <c r="K4428" s="7">
        <v>0</v>
      </c>
      <c r="L4428" s="11">
        <f t="shared" si="331"/>
        <v>4181100</v>
      </c>
      <c r="M4428" s="12">
        <f t="shared" si="332"/>
        <v>1252856</v>
      </c>
      <c r="N4428" s="12">
        <f t="shared" si="330"/>
        <v>3304100.8</v>
      </c>
    </row>
    <row r="4429" spans="1:14" ht="42.75" x14ac:dyDescent="0.2">
      <c r="A4429" s="25">
        <v>803000</v>
      </c>
      <c r="B4429" s="15" t="s">
        <v>4835</v>
      </c>
      <c r="C4429" s="15" t="s">
        <v>5281</v>
      </c>
      <c r="D4429" s="15" t="s">
        <v>5281</v>
      </c>
      <c r="E4429" s="15" t="s">
        <v>22</v>
      </c>
      <c r="F4429" s="13" t="s">
        <v>5324</v>
      </c>
      <c r="G4429" s="26"/>
      <c r="H4429" s="7">
        <v>1.32</v>
      </c>
      <c r="I4429" s="27">
        <v>0.4</v>
      </c>
      <c r="J4429" s="27">
        <v>0.92</v>
      </c>
      <c r="K4429" s="7">
        <v>0</v>
      </c>
      <c r="L4429" s="11">
        <f t="shared" si="331"/>
        <v>703280</v>
      </c>
      <c r="M4429" s="12">
        <f t="shared" si="332"/>
        <v>219040</v>
      </c>
      <c r="N4429" s="12">
        <f t="shared" si="330"/>
        <v>549952</v>
      </c>
    </row>
    <row r="4430" spans="1:14" ht="42.75" x14ac:dyDescent="0.2">
      <c r="A4430" s="25">
        <v>803005</v>
      </c>
      <c r="B4430" s="15" t="s">
        <v>4835</v>
      </c>
      <c r="C4430" s="15" t="s">
        <v>5281</v>
      </c>
      <c r="D4430" s="15" t="s">
        <v>5281</v>
      </c>
      <c r="E4430" s="15" t="s">
        <v>22</v>
      </c>
      <c r="F4430" s="13" t="s">
        <v>5325</v>
      </c>
      <c r="G4430" s="26"/>
      <c r="H4430" s="7">
        <v>1.32</v>
      </c>
      <c r="I4430" s="27">
        <v>0.4</v>
      </c>
      <c r="J4430" s="27">
        <v>0.92</v>
      </c>
      <c r="K4430" s="7">
        <v>0</v>
      </c>
      <c r="L4430" s="11">
        <f t="shared" si="331"/>
        <v>703280</v>
      </c>
      <c r="M4430" s="12">
        <f t="shared" si="332"/>
        <v>219040</v>
      </c>
      <c r="N4430" s="12">
        <f t="shared" si="330"/>
        <v>549952</v>
      </c>
    </row>
    <row r="4431" spans="1:14" ht="42.75" x14ac:dyDescent="0.2">
      <c r="A4431" s="25">
        <v>803010</v>
      </c>
      <c r="B4431" s="15" t="s">
        <v>4835</v>
      </c>
      <c r="C4431" s="15" t="s">
        <v>5281</v>
      </c>
      <c r="D4431" s="15" t="s">
        <v>5281</v>
      </c>
      <c r="E4431" s="15" t="s">
        <v>22</v>
      </c>
      <c r="F4431" s="13" t="s">
        <v>5326</v>
      </c>
      <c r="G4431" s="26"/>
      <c r="H4431" s="7">
        <v>1.32</v>
      </c>
      <c r="I4431" s="27">
        <v>0.4</v>
      </c>
      <c r="J4431" s="27">
        <v>0.92</v>
      </c>
      <c r="K4431" s="7">
        <v>0</v>
      </c>
      <c r="L4431" s="11">
        <f t="shared" si="331"/>
        <v>703280</v>
      </c>
      <c r="M4431" s="12">
        <f t="shared" si="332"/>
        <v>219040</v>
      </c>
      <c r="N4431" s="12">
        <f t="shared" si="330"/>
        <v>549952</v>
      </c>
    </row>
    <row r="4432" spans="1:14" ht="42.75" x14ac:dyDescent="0.2">
      <c r="A4432" s="25">
        <v>803015</v>
      </c>
      <c r="B4432" s="15" t="s">
        <v>4835</v>
      </c>
      <c r="C4432" s="15" t="s">
        <v>5281</v>
      </c>
      <c r="D4432" s="15" t="s">
        <v>5281</v>
      </c>
      <c r="E4432" s="15" t="s">
        <v>22</v>
      </c>
      <c r="F4432" s="13" t="s">
        <v>5326</v>
      </c>
      <c r="G4432" s="26"/>
      <c r="H4432" s="7">
        <v>1.32</v>
      </c>
      <c r="I4432" s="27">
        <v>0.4</v>
      </c>
      <c r="J4432" s="27">
        <v>0.92</v>
      </c>
      <c r="K4432" s="7">
        <v>0</v>
      </c>
      <c r="L4432" s="11">
        <f t="shared" si="331"/>
        <v>703280</v>
      </c>
      <c r="M4432" s="12">
        <f t="shared" si="332"/>
        <v>219040</v>
      </c>
      <c r="N4432" s="12">
        <f t="shared" si="330"/>
        <v>549952</v>
      </c>
    </row>
    <row r="4433" spans="1:14" ht="42.75" x14ac:dyDescent="0.2">
      <c r="A4433" s="25">
        <v>803020</v>
      </c>
      <c r="B4433" s="15" t="s">
        <v>4835</v>
      </c>
      <c r="C4433" s="15" t="s">
        <v>5281</v>
      </c>
      <c r="D4433" s="15" t="s">
        <v>5281</v>
      </c>
      <c r="E4433" s="15" t="s">
        <v>22</v>
      </c>
      <c r="F4433" s="13" t="s">
        <v>5327</v>
      </c>
      <c r="G4433" s="26"/>
      <c r="H4433" s="7">
        <v>1.24</v>
      </c>
      <c r="I4433" s="27">
        <v>0.32</v>
      </c>
      <c r="J4433" s="27">
        <v>0.92</v>
      </c>
      <c r="K4433" s="7">
        <v>0</v>
      </c>
      <c r="L4433" s="11">
        <f t="shared" si="331"/>
        <v>681120</v>
      </c>
      <c r="M4433" s="12">
        <f t="shared" si="332"/>
        <v>208168</v>
      </c>
      <c r="N4433" s="12">
        <f t="shared" si="330"/>
        <v>535402.4</v>
      </c>
    </row>
    <row r="4434" spans="1:14" ht="42.75" x14ac:dyDescent="0.2">
      <c r="A4434" s="25">
        <v>803025</v>
      </c>
      <c r="B4434" s="15" t="s">
        <v>4835</v>
      </c>
      <c r="C4434" s="15" t="s">
        <v>5281</v>
      </c>
      <c r="D4434" s="15" t="s">
        <v>5281</v>
      </c>
      <c r="E4434" s="15" t="s">
        <v>22</v>
      </c>
      <c r="F4434" s="13" t="s">
        <v>5328</v>
      </c>
      <c r="G4434" s="26"/>
      <c r="H4434" s="7">
        <v>1.24</v>
      </c>
      <c r="I4434" s="27">
        <v>0.32</v>
      </c>
      <c r="J4434" s="27">
        <v>0.92</v>
      </c>
      <c r="K4434" s="7">
        <v>0</v>
      </c>
      <c r="L4434" s="11">
        <f t="shared" si="331"/>
        <v>681120</v>
      </c>
      <c r="M4434" s="12">
        <f t="shared" si="332"/>
        <v>208168</v>
      </c>
      <c r="N4434" s="12">
        <f t="shared" si="330"/>
        <v>535402.4</v>
      </c>
    </row>
    <row r="4435" spans="1:14" ht="71.25" x14ac:dyDescent="0.2">
      <c r="A4435" s="25">
        <v>803030</v>
      </c>
      <c r="B4435" s="15" t="s">
        <v>4835</v>
      </c>
      <c r="C4435" s="15" t="s">
        <v>5281</v>
      </c>
      <c r="D4435" s="15" t="s">
        <v>5281</v>
      </c>
      <c r="E4435" s="15" t="s">
        <v>22</v>
      </c>
      <c r="F4435" s="13" t="s">
        <v>5329</v>
      </c>
      <c r="G4435" s="26"/>
      <c r="H4435" s="7">
        <v>1.24</v>
      </c>
      <c r="I4435" s="27">
        <v>0.32</v>
      </c>
      <c r="J4435" s="27">
        <v>0.92</v>
      </c>
      <c r="K4435" s="7">
        <v>0</v>
      </c>
      <c r="L4435" s="11">
        <f t="shared" si="331"/>
        <v>681120</v>
      </c>
      <c r="M4435" s="12">
        <f t="shared" si="332"/>
        <v>208168</v>
      </c>
      <c r="N4435" s="12">
        <f t="shared" si="330"/>
        <v>535402.4</v>
      </c>
    </row>
    <row r="4436" spans="1:14" ht="71.25" x14ac:dyDescent="0.2">
      <c r="A4436" s="25">
        <v>803035</v>
      </c>
      <c r="B4436" s="15" t="s">
        <v>4835</v>
      </c>
      <c r="C4436" s="15" t="s">
        <v>5281</v>
      </c>
      <c r="D4436" s="15" t="s">
        <v>5281</v>
      </c>
      <c r="E4436" s="15" t="s">
        <v>22</v>
      </c>
      <c r="F4436" s="13" t="s">
        <v>5330</v>
      </c>
      <c r="G4436" s="26"/>
      <c r="H4436" s="7">
        <v>1.24</v>
      </c>
      <c r="I4436" s="27">
        <v>0.32</v>
      </c>
      <c r="J4436" s="27">
        <v>0.92</v>
      </c>
      <c r="K4436" s="7">
        <v>0</v>
      </c>
      <c r="L4436" s="11">
        <f t="shared" si="331"/>
        <v>681120</v>
      </c>
      <c r="M4436" s="12">
        <f t="shared" si="332"/>
        <v>208168</v>
      </c>
      <c r="N4436" s="12">
        <f t="shared" si="330"/>
        <v>535402.4</v>
      </c>
    </row>
    <row r="4437" spans="1:14" ht="42.75" x14ac:dyDescent="0.2">
      <c r="A4437" s="25">
        <v>803040</v>
      </c>
      <c r="B4437" s="15" t="s">
        <v>4835</v>
      </c>
      <c r="C4437" s="15" t="s">
        <v>5281</v>
      </c>
      <c r="D4437" s="15" t="s">
        <v>5281</v>
      </c>
      <c r="E4437" s="15" t="s">
        <v>22</v>
      </c>
      <c r="F4437" s="13" t="s">
        <v>5331</v>
      </c>
      <c r="G4437" s="26"/>
      <c r="H4437" s="7">
        <v>1.32</v>
      </c>
      <c r="I4437" s="27">
        <v>0.4</v>
      </c>
      <c r="J4437" s="27">
        <v>0.92</v>
      </c>
      <c r="K4437" s="7">
        <v>0</v>
      </c>
      <c r="L4437" s="11">
        <f t="shared" si="331"/>
        <v>703280</v>
      </c>
      <c r="M4437" s="12">
        <f t="shared" si="332"/>
        <v>219040</v>
      </c>
      <c r="N4437" s="12">
        <f t="shared" si="330"/>
        <v>549952</v>
      </c>
    </row>
    <row r="4438" spans="1:14" ht="42.75" x14ac:dyDescent="0.2">
      <c r="A4438" s="25">
        <v>803045</v>
      </c>
      <c r="B4438" s="15" t="s">
        <v>4835</v>
      </c>
      <c r="C4438" s="15" t="s">
        <v>5281</v>
      </c>
      <c r="D4438" s="15" t="s">
        <v>5281</v>
      </c>
      <c r="E4438" s="15" t="s">
        <v>22</v>
      </c>
      <c r="F4438" s="13" t="s">
        <v>5332</v>
      </c>
      <c r="G4438" s="26"/>
      <c r="H4438" s="7">
        <v>1.32</v>
      </c>
      <c r="I4438" s="27">
        <v>0.4</v>
      </c>
      <c r="J4438" s="27">
        <v>0.92</v>
      </c>
      <c r="K4438" s="7">
        <v>0</v>
      </c>
      <c r="L4438" s="11">
        <f t="shared" si="331"/>
        <v>703280</v>
      </c>
      <c r="M4438" s="12">
        <f t="shared" si="332"/>
        <v>219040</v>
      </c>
      <c r="N4438" s="12">
        <f t="shared" si="330"/>
        <v>549952</v>
      </c>
    </row>
    <row r="4439" spans="1:14" ht="42.75" x14ac:dyDescent="0.2">
      <c r="A4439" s="25">
        <v>803050</v>
      </c>
      <c r="B4439" s="15" t="s">
        <v>4835</v>
      </c>
      <c r="C4439" s="15" t="s">
        <v>5281</v>
      </c>
      <c r="D4439" s="15" t="s">
        <v>5281</v>
      </c>
      <c r="E4439" s="15" t="s">
        <v>22</v>
      </c>
      <c r="F4439" s="13" t="s">
        <v>5333</v>
      </c>
      <c r="G4439" s="26"/>
      <c r="H4439" s="7">
        <v>1.24</v>
      </c>
      <c r="I4439" s="27">
        <v>0.32</v>
      </c>
      <c r="J4439" s="27">
        <v>0.92</v>
      </c>
      <c r="K4439" s="7">
        <v>0</v>
      </c>
      <c r="L4439" s="11">
        <f t="shared" si="331"/>
        <v>681120</v>
      </c>
      <c r="M4439" s="12">
        <f t="shared" si="332"/>
        <v>208168</v>
      </c>
      <c r="N4439" s="12">
        <f t="shared" si="330"/>
        <v>535402.4</v>
      </c>
    </row>
    <row r="4440" spans="1:14" ht="42.75" x14ac:dyDescent="0.2">
      <c r="A4440" s="25">
        <v>803055</v>
      </c>
      <c r="B4440" s="15" t="s">
        <v>4835</v>
      </c>
      <c r="C4440" s="15" t="s">
        <v>5281</v>
      </c>
      <c r="D4440" s="15" t="s">
        <v>5281</v>
      </c>
      <c r="E4440" s="15" t="s">
        <v>22</v>
      </c>
      <c r="F4440" s="13" t="s">
        <v>5334</v>
      </c>
      <c r="G4440" s="26"/>
      <c r="H4440" s="7">
        <v>1.24</v>
      </c>
      <c r="I4440" s="27">
        <v>0.32</v>
      </c>
      <c r="J4440" s="27">
        <v>0.92</v>
      </c>
      <c r="K4440" s="7">
        <v>0</v>
      </c>
      <c r="L4440" s="11">
        <f t="shared" si="331"/>
        <v>681120</v>
      </c>
      <c r="M4440" s="12">
        <f t="shared" si="332"/>
        <v>208168</v>
      </c>
      <c r="N4440" s="12">
        <f t="shared" si="330"/>
        <v>535402.4</v>
      </c>
    </row>
    <row r="4441" spans="1:14" ht="42.75" x14ac:dyDescent="0.2">
      <c r="A4441" s="25">
        <v>803060</v>
      </c>
      <c r="B4441" s="15" t="s">
        <v>4835</v>
      </c>
      <c r="C4441" s="15" t="s">
        <v>5281</v>
      </c>
      <c r="D4441" s="15" t="s">
        <v>5281</v>
      </c>
      <c r="E4441" s="15" t="s">
        <v>22</v>
      </c>
      <c r="F4441" s="13" t="s">
        <v>5335</v>
      </c>
      <c r="G4441" s="26"/>
      <c r="H4441" s="7">
        <v>1.24</v>
      </c>
      <c r="I4441" s="27">
        <v>0.32</v>
      </c>
      <c r="J4441" s="27">
        <v>0.92</v>
      </c>
      <c r="K4441" s="7">
        <v>0</v>
      </c>
      <c r="L4441" s="11">
        <f t="shared" si="331"/>
        <v>681120</v>
      </c>
      <c r="M4441" s="12">
        <f t="shared" si="332"/>
        <v>208168</v>
      </c>
      <c r="N4441" s="12">
        <f t="shared" si="330"/>
        <v>535402.4</v>
      </c>
    </row>
    <row r="4442" spans="1:14" ht="42.75" x14ac:dyDescent="0.2">
      <c r="A4442" s="25">
        <v>803065</v>
      </c>
      <c r="B4442" s="15" t="s">
        <v>4835</v>
      </c>
      <c r="C4442" s="15" t="s">
        <v>5281</v>
      </c>
      <c r="D4442" s="15" t="s">
        <v>5281</v>
      </c>
      <c r="E4442" s="15" t="s">
        <v>22</v>
      </c>
      <c r="F4442" s="13" t="s">
        <v>5336</v>
      </c>
      <c r="G4442" s="26"/>
      <c r="H4442" s="7">
        <v>1.24</v>
      </c>
      <c r="I4442" s="27">
        <v>0.32</v>
      </c>
      <c r="J4442" s="27">
        <v>0.92</v>
      </c>
      <c r="K4442" s="7">
        <v>0</v>
      </c>
      <c r="L4442" s="11">
        <f t="shared" si="331"/>
        <v>681120</v>
      </c>
      <c r="M4442" s="12">
        <f t="shared" si="332"/>
        <v>208168</v>
      </c>
      <c r="N4442" s="12">
        <f t="shared" si="330"/>
        <v>535402.4</v>
      </c>
    </row>
    <row r="4443" spans="1:14" ht="42.75" x14ac:dyDescent="0.2">
      <c r="A4443" s="25">
        <v>803070</v>
      </c>
      <c r="B4443" s="15" t="s">
        <v>4835</v>
      </c>
      <c r="C4443" s="15" t="s">
        <v>5281</v>
      </c>
      <c r="D4443" s="15" t="s">
        <v>5281</v>
      </c>
      <c r="E4443" s="15" t="s">
        <v>22</v>
      </c>
      <c r="F4443" s="13" t="s">
        <v>5337</v>
      </c>
      <c r="G4443" s="26"/>
      <c r="H4443" s="7">
        <v>1.24</v>
      </c>
      <c r="I4443" s="27">
        <v>0.32</v>
      </c>
      <c r="J4443" s="27">
        <v>0.92</v>
      </c>
      <c r="K4443" s="7">
        <v>0</v>
      </c>
      <c r="L4443" s="11">
        <f t="shared" si="331"/>
        <v>681120</v>
      </c>
      <c r="M4443" s="12">
        <f t="shared" si="332"/>
        <v>208168</v>
      </c>
      <c r="N4443" s="12">
        <f t="shared" si="330"/>
        <v>535402.4</v>
      </c>
    </row>
    <row r="4444" spans="1:14" ht="42.75" x14ac:dyDescent="0.2">
      <c r="A4444" s="25">
        <v>803075</v>
      </c>
      <c r="B4444" s="15" t="s">
        <v>4835</v>
      </c>
      <c r="C4444" s="15" t="s">
        <v>5281</v>
      </c>
      <c r="D4444" s="15" t="s">
        <v>5281</v>
      </c>
      <c r="E4444" s="15" t="s">
        <v>22</v>
      </c>
      <c r="F4444" s="13" t="s">
        <v>5338</v>
      </c>
      <c r="G4444" s="26"/>
      <c r="H4444" s="7">
        <v>1.32</v>
      </c>
      <c r="I4444" s="27">
        <v>0.4</v>
      </c>
      <c r="J4444" s="27">
        <v>0.92</v>
      </c>
      <c r="K4444" s="7">
        <v>0</v>
      </c>
      <c r="L4444" s="11">
        <f t="shared" si="331"/>
        <v>703280</v>
      </c>
      <c r="M4444" s="12">
        <f t="shared" si="332"/>
        <v>219040</v>
      </c>
      <c r="N4444" s="12">
        <f t="shared" si="330"/>
        <v>549952</v>
      </c>
    </row>
    <row r="4445" spans="1:14" ht="42.75" x14ac:dyDescent="0.2">
      <c r="A4445" s="25">
        <v>803080</v>
      </c>
      <c r="B4445" s="15" t="s">
        <v>4835</v>
      </c>
      <c r="C4445" s="15" t="s">
        <v>5281</v>
      </c>
      <c r="D4445" s="15" t="s">
        <v>5281</v>
      </c>
      <c r="E4445" s="15" t="s">
        <v>22</v>
      </c>
      <c r="F4445" s="13" t="s">
        <v>5339</v>
      </c>
      <c r="G4445" s="26"/>
      <c r="H4445" s="7">
        <v>1.32</v>
      </c>
      <c r="I4445" s="27">
        <v>0.4</v>
      </c>
      <c r="J4445" s="27">
        <v>0.92</v>
      </c>
      <c r="K4445" s="7">
        <v>0</v>
      </c>
      <c r="L4445" s="11">
        <f t="shared" si="331"/>
        <v>703280</v>
      </c>
      <c r="M4445" s="12">
        <f t="shared" si="332"/>
        <v>219040</v>
      </c>
      <c r="N4445" s="12">
        <f t="shared" si="330"/>
        <v>549952</v>
      </c>
    </row>
    <row r="4446" spans="1:14" ht="42.75" x14ac:dyDescent="0.2">
      <c r="A4446" s="25">
        <v>803085</v>
      </c>
      <c r="B4446" s="15" t="s">
        <v>4835</v>
      </c>
      <c r="C4446" s="15" t="s">
        <v>5281</v>
      </c>
      <c r="D4446" s="15" t="s">
        <v>5281</v>
      </c>
      <c r="E4446" s="15" t="s">
        <v>22</v>
      </c>
      <c r="F4446" s="13" t="s">
        <v>5340</v>
      </c>
      <c r="G4446" s="26"/>
      <c r="H4446" s="7">
        <v>1.32</v>
      </c>
      <c r="I4446" s="27">
        <v>0.4</v>
      </c>
      <c r="J4446" s="27">
        <v>0.92</v>
      </c>
      <c r="K4446" s="7">
        <v>0</v>
      </c>
      <c r="L4446" s="11">
        <f t="shared" si="331"/>
        <v>703280</v>
      </c>
      <c r="M4446" s="12">
        <f t="shared" si="332"/>
        <v>219040</v>
      </c>
      <c r="N4446" s="12">
        <f t="shared" si="330"/>
        <v>549952</v>
      </c>
    </row>
    <row r="4447" spans="1:14" ht="42.75" x14ac:dyDescent="0.2">
      <c r="A4447" s="25">
        <v>803090</v>
      </c>
      <c r="B4447" s="15" t="s">
        <v>4835</v>
      </c>
      <c r="C4447" s="15" t="s">
        <v>5281</v>
      </c>
      <c r="D4447" s="15" t="s">
        <v>5281</v>
      </c>
      <c r="E4447" s="15" t="s">
        <v>22</v>
      </c>
      <c r="F4447" s="13" t="s">
        <v>5341</v>
      </c>
      <c r="G4447" s="26"/>
      <c r="H4447" s="7">
        <v>1.1100000000000001</v>
      </c>
      <c r="I4447" s="27">
        <v>0.19</v>
      </c>
      <c r="J4447" s="27">
        <v>0.92</v>
      </c>
      <c r="K4447" s="7">
        <v>0</v>
      </c>
      <c r="L4447" s="11">
        <f t="shared" si="331"/>
        <v>645110</v>
      </c>
      <c r="M4447" s="12">
        <f t="shared" si="332"/>
        <v>190501</v>
      </c>
      <c r="N4447" s="12">
        <f t="shared" si="330"/>
        <v>511759.3</v>
      </c>
    </row>
    <row r="4448" spans="1:14" ht="42.75" x14ac:dyDescent="0.2">
      <c r="A4448" s="25">
        <v>803095</v>
      </c>
      <c r="B4448" s="15" t="s">
        <v>4835</v>
      </c>
      <c r="C4448" s="15" t="s">
        <v>5281</v>
      </c>
      <c r="D4448" s="15" t="s">
        <v>5281</v>
      </c>
      <c r="E4448" s="15" t="s">
        <v>22</v>
      </c>
      <c r="F4448" s="13" t="s">
        <v>5342</v>
      </c>
      <c r="G4448" s="26"/>
      <c r="H4448" s="7">
        <v>1.1100000000000001</v>
      </c>
      <c r="I4448" s="27">
        <v>0.19</v>
      </c>
      <c r="J4448" s="27">
        <v>0.92</v>
      </c>
      <c r="K4448" s="7">
        <v>0</v>
      </c>
      <c r="L4448" s="11">
        <f t="shared" si="331"/>
        <v>645110</v>
      </c>
      <c r="M4448" s="12">
        <f t="shared" si="332"/>
        <v>190501</v>
      </c>
      <c r="N4448" s="12">
        <f t="shared" si="330"/>
        <v>511759.3</v>
      </c>
    </row>
    <row r="4449" spans="1:14" ht="42.75" x14ac:dyDescent="0.2">
      <c r="A4449" s="25">
        <v>803096</v>
      </c>
      <c r="B4449" s="15" t="s">
        <v>4835</v>
      </c>
      <c r="C4449" s="15" t="s">
        <v>5281</v>
      </c>
      <c r="D4449" s="15" t="s">
        <v>5281</v>
      </c>
      <c r="E4449" s="15" t="s">
        <v>22</v>
      </c>
      <c r="F4449" s="13" t="s">
        <v>5343</v>
      </c>
      <c r="G4449" s="26"/>
      <c r="H4449" s="7">
        <v>1.1100000000000001</v>
      </c>
      <c r="I4449" s="27">
        <v>0.19</v>
      </c>
      <c r="J4449" s="27">
        <v>0.92</v>
      </c>
      <c r="K4449" s="7">
        <v>0</v>
      </c>
      <c r="L4449" s="11">
        <f t="shared" si="331"/>
        <v>645110</v>
      </c>
      <c r="M4449" s="12">
        <f t="shared" si="332"/>
        <v>190501</v>
      </c>
      <c r="N4449" s="12">
        <f t="shared" si="330"/>
        <v>511759.3</v>
      </c>
    </row>
    <row r="4450" spans="1:14" ht="42.75" x14ac:dyDescent="0.2">
      <c r="A4450" s="25">
        <v>803100</v>
      </c>
      <c r="B4450" s="15" t="s">
        <v>4835</v>
      </c>
      <c r="C4450" s="15" t="s">
        <v>5281</v>
      </c>
      <c r="D4450" s="15" t="s">
        <v>5281</v>
      </c>
      <c r="E4450" s="15" t="s">
        <v>22</v>
      </c>
      <c r="F4450" s="13" t="s">
        <v>5344</v>
      </c>
      <c r="G4450" s="26"/>
      <c r="H4450" s="7">
        <v>1.1100000000000001</v>
      </c>
      <c r="I4450" s="27">
        <v>0.19</v>
      </c>
      <c r="J4450" s="27">
        <v>0.92</v>
      </c>
      <c r="K4450" s="7">
        <v>0</v>
      </c>
      <c r="L4450" s="11">
        <f t="shared" si="331"/>
        <v>645110</v>
      </c>
      <c r="M4450" s="12">
        <f t="shared" si="332"/>
        <v>190501</v>
      </c>
      <c r="N4450" s="12">
        <f t="shared" si="330"/>
        <v>511759.3</v>
      </c>
    </row>
    <row r="4451" spans="1:14" ht="42.75" x14ac:dyDescent="0.2">
      <c r="A4451" s="25">
        <v>803101</v>
      </c>
      <c r="B4451" s="15" t="s">
        <v>4835</v>
      </c>
      <c r="C4451" s="15" t="s">
        <v>5281</v>
      </c>
      <c r="D4451" s="15" t="s">
        <v>5281</v>
      </c>
      <c r="E4451" s="15" t="s">
        <v>22</v>
      </c>
      <c r="F4451" s="13" t="s">
        <v>5345</v>
      </c>
      <c r="G4451" s="26"/>
      <c r="H4451" s="7">
        <v>1.1100000000000001</v>
      </c>
      <c r="I4451" s="27">
        <v>0.19</v>
      </c>
      <c r="J4451" s="27">
        <v>0.92</v>
      </c>
      <c r="K4451" s="7">
        <v>0</v>
      </c>
      <c r="L4451" s="11">
        <f t="shared" si="331"/>
        <v>645110</v>
      </c>
      <c r="M4451" s="12">
        <f t="shared" si="332"/>
        <v>190501</v>
      </c>
      <c r="N4451" s="12">
        <f t="shared" si="330"/>
        <v>511759.3</v>
      </c>
    </row>
    <row r="4452" spans="1:14" ht="42.75" x14ac:dyDescent="0.2">
      <c r="A4452" s="25">
        <v>803105</v>
      </c>
      <c r="B4452" s="15" t="s">
        <v>4835</v>
      </c>
      <c r="C4452" s="15" t="s">
        <v>5281</v>
      </c>
      <c r="D4452" s="15" t="s">
        <v>5281</v>
      </c>
      <c r="E4452" s="15" t="s">
        <v>22</v>
      </c>
      <c r="F4452" s="13" t="s">
        <v>5346</v>
      </c>
      <c r="G4452" s="26"/>
      <c r="H4452" s="7">
        <v>1.1100000000000001</v>
      </c>
      <c r="I4452" s="27">
        <v>0.19</v>
      </c>
      <c r="J4452" s="27">
        <v>0.92</v>
      </c>
      <c r="K4452" s="7">
        <v>0</v>
      </c>
      <c r="L4452" s="11">
        <f t="shared" si="331"/>
        <v>645110</v>
      </c>
      <c r="M4452" s="12">
        <f t="shared" si="332"/>
        <v>190501</v>
      </c>
      <c r="N4452" s="12">
        <f t="shared" si="330"/>
        <v>511759.3</v>
      </c>
    </row>
    <row r="4453" spans="1:14" ht="42.75" x14ac:dyDescent="0.2">
      <c r="A4453" s="25">
        <v>803106</v>
      </c>
      <c r="B4453" s="15" t="s">
        <v>4835</v>
      </c>
      <c r="C4453" s="15" t="s">
        <v>5281</v>
      </c>
      <c r="D4453" s="15" t="s">
        <v>5281</v>
      </c>
      <c r="E4453" s="15" t="s">
        <v>22</v>
      </c>
      <c r="F4453" s="13" t="s">
        <v>5347</v>
      </c>
      <c r="G4453" s="26"/>
      <c r="H4453" s="7">
        <v>1.1100000000000001</v>
      </c>
      <c r="I4453" s="27">
        <v>0.19</v>
      </c>
      <c r="J4453" s="27">
        <v>0.92</v>
      </c>
      <c r="K4453" s="7">
        <v>0</v>
      </c>
      <c r="L4453" s="11">
        <f t="shared" si="331"/>
        <v>645110</v>
      </c>
      <c r="M4453" s="12">
        <f t="shared" si="332"/>
        <v>190501</v>
      </c>
      <c r="N4453" s="12">
        <f t="shared" si="330"/>
        <v>511759.3</v>
      </c>
    </row>
    <row r="4454" spans="1:14" ht="42.75" x14ac:dyDescent="0.2">
      <c r="A4454" s="25">
        <v>803110</v>
      </c>
      <c r="B4454" s="15" t="s">
        <v>4835</v>
      </c>
      <c r="C4454" s="15" t="s">
        <v>5281</v>
      </c>
      <c r="D4454" s="15" t="s">
        <v>5281</v>
      </c>
      <c r="E4454" s="15" t="s">
        <v>22</v>
      </c>
      <c r="F4454" s="13" t="s">
        <v>5348</v>
      </c>
      <c r="G4454" s="26"/>
      <c r="H4454" s="7">
        <v>1.1100000000000001</v>
      </c>
      <c r="I4454" s="27">
        <v>0.19</v>
      </c>
      <c r="J4454" s="27">
        <v>0.92</v>
      </c>
      <c r="K4454" s="7">
        <v>0</v>
      </c>
      <c r="L4454" s="11">
        <f t="shared" si="331"/>
        <v>645110</v>
      </c>
      <c r="M4454" s="12">
        <f t="shared" si="332"/>
        <v>190501</v>
      </c>
      <c r="N4454" s="12">
        <f t="shared" si="330"/>
        <v>511759.3</v>
      </c>
    </row>
    <row r="4455" spans="1:14" ht="42.75" x14ac:dyDescent="0.2">
      <c r="A4455" s="25">
        <v>803111</v>
      </c>
      <c r="B4455" s="15" t="s">
        <v>4835</v>
      </c>
      <c r="C4455" s="15" t="s">
        <v>5281</v>
      </c>
      <c r="D4455" s="15" t="s">
        <v>5281</v>
      </c>
      <c r="E4455" s="15" t="s">
        <v>22</v>
      </c>
      <c r="F4455" s="13" t="s">
        <v>5349</v>
      </c>
      <c r="G4455" s="26"/>
      <c r="H4455" s="7">
        <v>1.1100000000000001</v>
      </c>
      <c r="I4455" s="27">
        <v>0.19</v>
      </c>
      <c r="J4455" s="27">
        <v>0.92</v>
      </c>
      <c r="K4455" s="7">
        <v>0</v>
      </c>
      <c r="L4455" s="11">
        <f t="shared" si="331"/>
        <v>645110</v>
      </c>
      <c r="M4455" s="12">
        <f t="shared" si="332"/>
        <v>190501</v>
      </c>
      <c r="N4455" s="12">
        <f t="shared" si="330"/>
        <v>511759.3</v>
      </c>
    </row>
    <row r="4456" spans="1:14" ht="42.75" x14ac:dyDescent="0.2">
      <c r="A4456" s="25">
        <v>803115</v>
      </c>
      <c r="B4456" s="15" t="s">
        <v>4835</v>
      </c>
      <c r="C4456" s="15" t="s">
        <v>5281</v>
      </c>
      <c r="D4456" s="15" t="s">
        <v>5281</v>
      </c>
      <c r="E4456" s="15" t="s">
        <v>22</v>
      </c>
      <c r="F4456" s="13" t="s">
        <v>5350</v>
      </c>
      <c r="G4456" s="26"/>
      <c r="H4456" s="7">
        <v>1.1100000000000001</v>
      </c>
      <c r="I4456" s="27">
        <v>0.19</v>
      </c>
      <c r="J4456" s="27">
        <v>0.92</v>
      </c>
      <c r="K4456" s="7">
        <v>0</v>
      </c>
      <c r="L4456" s="11">
        <f t="shared" si="331"/>
        <v>645110</v>
      </c>
      <c r="M4456" s="12">
        <f t="shared" si="332"/>
        <v>190501</v>
      </c>
      <c r="N4456" s="12">
        <f t="shared" si="330"/>
        <v>511759.3</v>
      </c>
    </row>
    <row r="4457" spans="1:14" ht="42.75" x14ac:dyDescent="0.2">
      <c r="A4457" s="25">
        <v>803116</v>
      </c>
      <c r="B4457" s="15" t="s">
        <v>4835</v>
      </c>
      <c r="C4457" s="15" t="s">
        <v>5281</v>
      </c>
      <c r="D4457" s="15" t="s">
        <v>5281</v>
      </c>
      <c r="E4457" s="15" t="s">
        <v>22</v>
      </c>
      <c r="F4457" s="13" t="s">
        <v>5351</v>
      </c>
      <c r="G4457" s="26"/>
      <c r="H4457" s="7">
        <v>1.1100000000000001</v>
      </c>
      <c r="I4457" s="27">
        <v>0.19</v>
      </c>
      <c r="J4457" s="27">
        <v>0.92</v>
      </c>
      <c r="K4457" s="7">
        <v>0</v>
      </c>
      <c r="L4457" s="11">
        <f t="shared" si="331"/>
        <v>645110</v>
      </c>
      <c r="M4457" s="12">
        <f t="shared" si="332"/>
        <v>190501</v>
      </c>
      <c r="N4457" s="12">
        <f t="shared" si="330"/>
        <v>511759.3</v>
      </c>
    </row>
    <row r="4458" spans="1:14" ht="42.75" x14ac:dyDescent="0.2">
      <c r="A4458" s="25">
        <v>803120</v>
      </c>
      <c r="B4458" s="15" t="s">
        <v>4835</v>
      </c>
      <c r="C4458" s="15" t="s">
        <v>5281</v>
      </c>
      <c r="D4458" s="15" t="s">
        <v>5281</v>
      </c>
      <c r="E4458" s="15" t="s">
        <v>22</v>
      </c>
      <c r="F4458" s="13" t="s">
        <v>5352</v>
      </c>
      <c r="G4458" s="26"/>
      <c r="H4458" s="7">
        <v>1.1100000000000001</v>
      </c>
      <c r="I4458" s="27">
        <v>0.19</v>
      </c>
      <c r="J4458" s="27">
        <v>0.92</v>
      </c>
      <c r="K4458" s="7">
        <v>0</v>
      </c>
      <c r="L4458" s="11">
        <f t="shared" si="331"/>
        <v>645110</v>
      </c>
      <c r="M4458" s="12">
        <f t="shared" si="332"/>
        <v>190501</v>
      </c>
      <c r="N4458" s="12">
        <f t="shared" si="330"/>
        <v>511759.3</v>
      </c>
    </row>
    <row r="4459" spans="1:14" ht="42.75" x14ac:dyDescent="0.2">
      <c r="A4459" s="25">
        <v>803121</v>
      </c>
      <c r="B4459" s="15" t="s">
        <v>4835</v>
      </c>
      <c r="C4459" s="15" t="s">
        <v>5281</v>
      </c>
      <c r="D4459" s="15" t="s">
        <v>5281</v>
      </c>
      <c r="E4459" s="15" t="s">
        <v>22</v>
      </c>
      <c r="F4459" s="13" t="s">
        <v>5353</v>
      </c>
      <c r="G4459" s="26"/>
      <c r="H4459" s="7">
        <v>1.1100000000000001</v>
      </c>
      <c r="I4459" s="27">
        <v>0.19</v>
      </c>
      <c r="J4459" s="27">
        <v>0.92</v>
      </c>
      <c r="K4459" s="7">
        <v>0</v>
      </c>
      <c r="L4459" s="11">
        <f t="shared" si="331"/>
        <v>645110</v>
      </c>
      <c r="M4459" s="12">
        <f t="shared" si="332"/>
        <v>190501</v>
      </c>
      <c r="N4459" s="12">
        <f t="shared" si="330"/>
        <v>511759.3</v>
      </c>
    </row>
    <row r="4460" spans="1:14" ht="42.75" x14ac:dyDescent="0.2">
      <c r="A4460" s="25">
        <v>803130</v>
      </c>
      <c r="B4460" s="15" t="s">
        <v>4835</v>
      </c>
      <c r="C4460" s="15" t="s">
        <v>5281</v>
      </c>
      <c r="D4460" s="15" t="s">
        <v>5281</v>
      </c>
      <c r="E4460" s="15" t="s">
        <v>22</v>
      </c>
      <c r="F4460" s="13" t="s">
        <v>5354</v>
      </c>
      <c r="G4460" s="26"/>
      <c r="H4460" s="7">
        <v>1.1499999999999999</v>
      </c>
      <c r="I4460" s="27">
        <v>0.3</v>
      </c>
      <c r="J4460" s="27">
        <v>0.85</v>
      </c>
      <c r="K4460" s="7">
        <v>0</v>
      </c>
      <c r="L4460" s="11">
        <f t="shared" si="331"/>
        <v>630500</v>
      </c>
      <c r="M4460" s="12">
        <f t="shared" si="332"/>
        <v>192920</v>
      </c>
      <c r="N4460" s="12">
        <f t="shared" si="330"/>
        <v>495456</v>
      </c>
    </row>
    <row r="4461" spans="1:14" ht="42.75" x14ac:dyDescent="0.2">
      <c r="A4461" s="25">
        <v>803131</v>
      </c>
      <c r="B4461" s="15" t="s">
        <v>4835</v>
      </c>
      <c r="C4461" s="15" t="s">
        <v>5281</v>
      </c>
      <c r="D4461" s="15" t="s">
        <v>5281</v>
      </c>
      <c r="E4461" s="15" t="s">
        <v>22</v>
      </c>
      <c r="F4461" s="13" t="s">
        <v>5355</v>
      </c>
      <c r="G4461" s="26"/>
      <c r="H4461" s="7">
        <v>1.1499999999999999</v>
      </c>
      <c r="I4461" s="27">
        <v>0.3</v>
      </c>
      <c r="J4461" s="27">
        <v>0.85</v>
      </c>
      <c r="K4461" s="7">
        <v>0</v>
      </c>
      <c r="L4461" s="11">
        <f t="shared" si="331"/>
        <v>630500</v>
      </c>
      <c r="M4461" s="12">
        <f t="shared" si="332"/>
        <v>192920</v>
      </c>
      <c r="N4461" s="12">
        <f t="shared" si="330"/>
        <v>495456</v>
      </c>
    </row>
    <row r="4462" spans="1:14" ht="42.75" x14ac:dyDescent="0.2">
      <c r="A4462" s="25">
        <v>803135</v>
      </c>
      <c r="B4462" s="15" t="s">
        <v>4835</v>
      </c>
      <c r="C4462" s="15" t="s">
        <v>5281</v>
      </c>
      <c r="D4462" s="15" t="s">
        <v>5281</v>
      </c>
      <c r="E4462" s="15" t="s">
        <v>22</v>
      </c>
      <c r="F4462" s="13" t="s">
        <v>5356</v>
      </c>
      <c r="G4462" s="26"/>
      <c r="H4462" s="7">
        <v>0.92</v>
      </c>
      <c r="I4462" s="27">
        <v>0.24</v>
      </c>
      <c r="J4462" s="27">
        <v>0.68</v>
      </c>
      <c r="K4462" s="7">
        <v>0</v>
      </c>
      <c r="L4462" s="11">
        <f t="shared" si="331"/>
        <v>504400.00000000006</v>
      </c>
      <c r="M4462" s="12">
        <f t="shared" si="332"/>
        <v>154336</v>
      </c>
      <c r="N4462" s="12">
        <f t="shared" si="330"/>
        <v>396364.80000000005</v>
      </c>
    </row>
    <row r="4463" spans="1:14" ht="42.75" x14ac:dyDescent="0.2">
      <c r="A4463" s="25">
        <v>803136</v>
      </c>
      <c r="B4463" s="15" t="s">
        <v>4835</v>
      </c>
      <c r="C4463" s="15" t="s">
        <v>5281</v>
      </c>
      <c r="D4463" s="15" t="s">
        <v>5281</v>
      </c>
      <c r="E4463" s="15" t="s">
        <v>22</v>
      </c>
      <c r="F4463" s="13" t="s">
        <v>5357</v>
      </c>
      <c r="G4463" s="26"/>
      <c r="H4463" s="7">
        <v>0.92</v>
      </c>
      <c r="I4463" s="27">
        <v>0.24</v>
      </c>
      <c r="J4463" s="27">
        <v>0.68</v>
      </c>
      <c r="K4463" s="7">
        <v>0</v>
      </c>
      <c r="L4463" s="11">
        <f t="shared" si="331"/>
        <v>504400.00000000006</v>
      </c>
      <c r="M4463" s="12">
        <f t="shared" si="332"/>
        <v>154336</v>
      </c>
      <c r="N4463" s="12">
        <f t="shared" si="330"/>
        <v>396364.80000000005</v>
      </c>
    </row>
    <row r="4464" spans="1:14" ht="42.75" x14ac:dyDescent="0.2">
      <c r="A4464" s="25">
        <v>803140</v>
      </c>
      <c r="B4464" s="15" t="s">
        <v>4835</v>
      </c>
      <c r="C4464" s="15" t="s">
        <v>5281</v>
      </c>
      <c r="D4464" s="15" t="s">
        <v>5281</v>
      </c>
      <c r="E4464" s="15" t="s">
        <v>22</v>
      </c>
      <c r="F4464" s="13" t="s">
        <v>5358</v>
      </c>
      <c r="G4464" s="26"/>
      <c r="H4464" s="7">
        <v>0.76</v>
      </c>
      <c r="I4464" s="27">
        <v>0.2</v>
      </c>
      <c r="J4464" s="27">
        <v>0.56000000000000005</v>
      </c>
      <c r="K4464" s="7">
        <v>0</v>
      </c>
      <c r="L4464" s="11">
        <f t="shared" si="331"/>
        <v>416040.00000000006</v>
      </c>
      <c r="M4464" s="12">
        <f t="shared" si="332"/>
        <v>127420.00000000001</v>
      </c>
      <c r="N4464" s="12">
        <f t="shared" si="330"/>
        <v>326846.00000000006</v>
      </c>
    </row>
    <row r="4465" spans="1:14" ht="42.75" x14ac:dyDescent="0.2">
      <c r="A4465" s="25">
        <v>803145</v>
      </c>
      <c r="B4465" s="15" t="s">
        <v>4835</v>
      </c>
      <c r="C4465" s="15" t="s">
        <v>5281</v>
      </c>
      <c r="D4465" s="15" t="s">
        <v>5281</v>
      </c>
      <c r="E4465" s="15" t="s">
        <v>22</v>
      </c>
      <c r="F4465" s="13" t="s">
        <v>5359</v>
      </c>
      <c r="G4465" s="26"/>
      <c r="H4465" s="7">
        <v>1.2</v>
      </c>
      <c r="I4465" s="27">
        <v>0.2</v>
      </c>
      <c r="J4465" s="27">
        <v>1</v>
      </c>
      <c r="K4465" s="7">
        <v>0</v>
      </c>
      <c r="L4465" s="11">
        <f t="shared" si="331"/>
        <v>699400</v>
      </c>
      <c r="M4465" s="12">
        <f t="shared" si="332"/>
        <v>206180</v>
      </c>
      <c r="N4465" s="12">
        <f t="shared" si="330"/>
        <v>555074</v>
      </c>
    </row>
    <row r="4466" spans="1:14" ht="42.75" x14ac:dyDescent="0.2">
      <c r="A4466" s="25">
        <v>803150</v>
      </c>
      <c r="B4466" s="15" t="s">
        <v>4835</v>
      </c>
      <c r="C4466" s="15" t="s">
        <v>5281</v>
      </c>
      <c r="D4466" s="15" t="s">
        <v>5281</v>
      </c>
      <c r="E4466" s="15" t="s">
        <v>22</v>
      </c>
      <c r="F4466" s="13" t="s">
        <v>5360</v>
      </c>
      <c r="G4466" s="26"/>
      <c r="H4466" s="7">
        <v>1.33</v>
      </c>
      <c r="I4466" s="27">
        <v>0.33</v>
      </c>
      <c r="J4466" s="27">
        <v>1</v>
      </c>
      <c r="K4466" s="7">
        <v>0</v>
      </c>
      <c r="L4466" s="11">
        <f t="shared" si="331"/>
        <v>735410</v>
      </c>
      <c r="M4466" s="12">
        <f t="shared" si="332"/>
        <v>223847</v>
      </c>
      <c r="N4466" s="12">
        <f t="shared" si="330"/>
        <v>578717.1</v>
      </c>
    </row>
    <row r="4467" spans="1:14" ht="42.75" x14ac:dyDescent="0.2">
      <c r="A4467" s="25">
        <v>803155</v>
      </c>
      <c r="B4467" s="15" t="s">
        <v>4835</v>
      </c>
      <c r="C4467" s="15" t="s">
        <v>5281</v>
      </c>
      <c r="D4467" s="15" t="s">
        <v>5281</v>
      </c>
      <c r="E4467" s="15" t="s">
        <v>22</v>
      </c>
      <c r="F4467" s="13" t="s">
        <v>5361</v>
      </c>
      <c r="G4467" s="26"/>
      <c r="H4467" s="7">
        <v>1.37</v>
      </c>
      <c r="I4467" s="27">
        <v>0.45</v>
      </c>
      <c r="J4467" s="27">
        <v>0.92</v>
      </c>
      <c r="K4467" s="7">
        <v>0</v>
      </c>
      <c r="L4467" s="11">
        <f t="shared" si="331"/>
        <v>717130</v>
      </c>
      <c r="M4467" s="12">
        <f t="shared" si="332"/>
        <v>225835</v>
      </c>
      <c r="N4467" s="12">
        <f t="shared" si="330"/>
        <v>559045.5</v>
      </c>
    </row>
    <row r="4468" spans="1:14" ht="42.75" x14ac:dyDescent="0.2">
      <c r="A4468" s="25">
        <v>803160</v>
      </c>
      <c r="B4468" s="15" t="s">
        <v>4835</v>
      </c>
      <c r="C4468" s="15" t="s">
        <v>5281</v>
      </c>
      <c r="D4468" s="15" t="s">
        <v>5281</v>
      </c>
      <c r="E4468" s="15" t="s">
        <v>22</v>
      </c>
      <c r="F4468" s="13" t="s">
        <v>5362</v>
      </c>
      <c r="G4468" s="26"/>
      <c r="H4468" s="7">
        <v>1.08</v>
      </c>
      <c r="I4468" s="27">
        <v>0.23</v>
      </c>
      <c r="J4468" s="27">
        <v>0.85</v>
      </c>
      <c r="K4468" s="7">
        <v>0</v>
      </c>
      <c r="L4468" s="11">
        <f t="shared" si="331"/>
        <v>611110</v>
      </c>
      <c r="M4468" s="12">
        <f t="shared" si="332"/>
        <v>183407</v>
      </c>
      <c r="N4468" s="12">
        <f t="shared" si="330"/>
        <v>482725.1</v>
      </c>
    </row>
    <row r="4469" spans="1:14" ht="42.75" x14ac:dyDescent="0.2">
      <c r="A4469" s="25">
        <v>803161</v>
      </c>
      <c r="B4469" s="15" t="s">
        <v>4835</v>
      </c>
      <c r="C4469" s="15" t="s">
        <v>5281</v>
      </c>
      <c r="D4469" s="15" t="s">
        <v>5281</v>
      </c>
      <c r="E4469" s="15" t="s">
        <v>22</v>
      </c>
      <c r="F4469" s="13" t="s">
        <v>5363</v>
      </c>
      <c r="G4469" s="26"/>
      <c r="H4469" s="7">
        <v>1.08</v>
      </c>
      <c r="I4469" s="27">
        <v>0.23</v>
      </c>
      <c r="J4469" s="27">
        <v>0.85</v>
      </c>
      <c r="K4469" s="7">
        <v>0</v>
      </c>
      <c r="L4469" s="11">
        <f t="shared" si="331"/>
        <v>611110</v>
      </c>
      <c r="M4469" s="12">
        <f t="shared" si="332"/>
        <v>183407</v>
      </c>
      <c r="N4469" s="12">
        <f t="shared" si="330"/>
        <v>482725.1</v>
      </c>
    </row>
    <row r="4470" spans="1:14" ht="42.75" x14ac:dyDescent="0.2">
      <c r="A4470" s="25">
        <v>803162</v>
      </c>
      <c r="B4470" s="15" t="s">
        <v>4835</v>
      </c>
      <c r="C4470" s="15" t="s">
        <v>5281</v>
      </c>
      <c r="D4470" s="15" t="s">
        <v>5281</v>
      </c>
      <c r="E4470" s="15" t="s">
        <v>22</v>
      </c>
      <c r="F4470" s="13" t="s">
        <v>5364</v>
      </c>
      <c r="G4470" s="26"/>
      <c r="H4470" s="7">
        <v>0.85</v>
      </c>
      <c r="I4470" s="27">
        <v>0.35</v>
      </c>
      <c r="J4470" s="27">
        <v>0.5</v>
      </c>
      <c r="K4470" s="7">
        <v>0</v>
      </c>
      <c r="L4470" s="11">
        <f t="shared" si="331"/>
        <v>418950</v>
      </c>
      <c r="M4470" s="12">
        <f t="shared" si="332"/>
        <v>137065</v>
      </c>
      <c r="N4470" s="12">
        <f t="shared" si="330"/>
        <v>323004.5</v>
      </c>
    </row>
    <row r="4471" spans="1:14" ht="42.75" x14ac:dyDescent="0.2">
      <c r="A4471" s="25">
        <v>803165</v>
      </c>
      <c r="B4471" s="15" t="s">
        <v>4835</v>
      </c>
      <c r="C4471" s="15" t="s">
        <v>5281</v>
      </c>
      <c r="D4471" s="15" t="s">
        <v>5281</v>
      </c>
      <c r="E4471" s="15" t="s">
        <v>22</v>
      </c>
      <c r="F4471" s="13" t="s">
        <v>5365</v>
      </c>
      <c r="G4471" s="26"/>
      <c r="H4471" s="7">
        <v>1.1100000000000001</v>
      </c>
      <c r="I4471" s="27">
        <v>0.19</v>
      </c>
      <c r="J4471" s="27">
        <v>0.92</v>
      </c>
      <c r="K4471" s="7">
        <v>0</v>
      </c>
      <c r="L4471" s="11">
        <f t="shared" si="331"/>
        <v>645110</v>
      </c>
      <c r="M4471" s="12">
        <f t="shared" si="332"/>
        <v>190501</v>
      </c>
      <c r="N4471" s="12">
        <f t="shared" si="330"/>
        <v>511759.3</v>
      </c>
    </row>
    <row r="4472" spans="1:14" ht="42.75" x14ac:dyDescent="0.2">
      <c r="A4472" s="25">
        <v>803166</v>
      </c>
      <c r="B4472" s="15" t="s">
        <v>4835</v>
      </c>
      <c r="C4472" s="15" t="s">
        <v>5281</v>
      </c>
      <c r="D4472" s="15" t="s">
        <v>5281</v>
      </c>
      <c r="E4472" s="15" t="s">
        <v>22</v>
      </c>
      <c r="F4472" s="13" t="s">
        <v>5366</v>
      </c>
      <c r="G4472" s="26"/>
      <c r="H4472" s="7">
        <v>1.1100000000000001</v>
      </c>
      <c r="I4472" s="27">
        <v>0.19</v>
      </c>
      <c r="J4472" s="27">
        <v>0.92</v>
      </c>
      <c r="K4472" s="7">
        <v>0</v>
      </c>
      <c r="L4472" s="11">
        <f t="shared" si="331"/>
        <v>645110</v>
      </c>
      <c r="M4472" s="12">
        <f t="shared" si="332"/>
        <v>190501</v>
      </c>
      <c r="N4472" s="12">
        <f t="shared" si="330"/>
        <v>511759.3</v>
      </c>
    </row>
    <row r="4473" spans="1:14" ht="42.75" x14ac:dyDescent="0.2">
      <c r="A4473" s="25">
        <v>803170</v>
      </c>
      <c r="B4473" s="15" t="s">
        <v>4835</v>
      </c>
      <c r="C4473" s="15" t="s">
        <v>5281</v>
      </c>
      <c r="D4473" s="15" t="s">
        <v>5281</v>
      </c>
      <c r="E4473" s="15" t="s">
        <v>22</v>
      </c>
      <c r="F4473" s="13" t="s">
        <v>5367</v>
      </c>
      <c r="G4473" s="26"/>
      <c r="H4473" s="7">
        <v>1.1100000000000001</v>
      </c>
      <c r="I4473" s="27">
        <v>0.19</v>
      </c>
      <c r="J4473" s="27">
        <v>0.92</v>
      </c>
      <c r="K4473" s="7">
        <v>0</v>
      </c>
      <c r="L4473" s="11">
        <f t="shared" si="331"/>
        <v>645110</v>
      </c>
      <c r="M4473" s="12">
        <f t="shared" si="332"/>
        <v>190501</v>
      </c>
      <c r="N4473" s="12">
        <f t="shared" si="330"/>
        <v>511759.3</v>
      </c>
    </row>
    <row r="4474" spans="1:14" ht="42.75" x14ac:dyDescent="0.2">
      <c r="A4474" s="25">
        <v>803172</v>
      </c>
      <c r="B4474" s="15" t="s">
        <v>4835</v>
      </c>
      <c r="C4474" s="15" t="s">
        <v>5281</v>
      </c>
      <c r="D4474" s="15" t="s">
        <v>5281</v>
      </c>
      <c r="E4474" s="15" t="s">
        <v>22</v>
      </c>
      <c r="F4474" s="13" t="s">
        <v>5368</v>
      </c>
      <c r="G4474" s="26"/>
      <c r="H4474" s="7">
        <v>1.1100000000000001</v>
      </c>
      <c r="I4474" s="27">
        <v>0.19</v>
      </c>
      <c r="J4474" s="27">
        <v>0.92</v>
      </c>
      <c r="K4474" s="7">
        <v>0</v>
      </c>
      <c r="L4474" s="11">
        <f t="shared" si="331"/>
        <v>645110</v>
      </c>
      <c r="M4474" s="12">
        <f t="shared" si="332"/>
        <v>190501</v>
      </c>
      <c r="N4474" s="12">
        <f t="shared" si="330"/>
        <v>511759.3</v>
      </c>
    </row>
    <row r="4475" spans="1:14" ht="42.75" x14ac:dyDescent="0.2">
      <c r="A4475" s="25">
        <v>803175</v>
      </c>
      <c r="B4475" s="15" t="s">
        <v>4835</v>
      </c>
      <c r="C4475" s="15" t="s">
        <v>5281</v>
      </c>
      <c r="D4475" s="15" t="s">
        <v>5281</v>
      </c>
      <c r="E4475" s="15" t="s">
        <v>22</v>
      </c>
      <c r="F4475" s="13" t="s">
        <v>5369</v>
      </c>
      <c r="G4475" s="26"/>
      <c r="H4475" s="7">
        <v>2</v>
      </c>
      <c r="I4475" s="27">
        <v>0.2</v>
      </c>
      <c r="J4475" s="27">
        <v>1.8</v>
      </c>
      <c r="K4475" s="7">
        <v>0</v>
      </c>
      <c r="L4475" s="11">
        <f t="shared" si="331"/>
        <v>1214600</v>
      </c>
      <c r="M4475" s="12">
        <f t="shared" si="332"/>
        <v>349380</v>
      </c>
      <c r="N4475" s="12">
        <f t="shared" si="330"/>
        <v>970034</v>
      </c>
    </row>
    <row r="4476" spans="1:14" ht="42.75" x14ac:dyDescent="0.2">
      <c r="A4476" s="25">
        <v>803180</v>
      </c>
      <c r="B4476" s="15" t="s">
        <v>4835</v>
      </c>
      <c r="C4476" s="15" t="s">
        <v>5281</v>
      </c>
      <c r="D4476" s="15" t="s">
        <v>5281</v>
      </c>
      <c r="E4476" s="15" t="s">
        <v>22</v>
      </c>
      <c r="F4476" s="13" t="s">
        <v>5370</v>
      </c>
      <c r="G4476" s="26"/>
      <c r="H4476" s="7">
        <v>1.03</v>
      </c>
      <c r="I4476" s="27">
        <v>0.18</v>
      </c>
      <c r="J4476" s="27">
        <v>0.85</v>
      </c>
      <c r="K4476" s="7">
        <v>0</v>
      </c>
      <c r="L4476" s="11">
        <f t="shared" si="331"/>
        <v>597260</v>
      </c>
      <c r="M4476" s="12">
        <f t="shared" si="332"/>
        <v>176612</v>
      </c>
      <c r="N4476" s="12">
        <f t="shared" si="330"/>
        <v>473631.6</v>
      </c>
    </row>
    <row r="4477" spans="1:14" ht="42.75" x14ac:dyDescent="0.2">
      <c r="A4477" s="25">
        <v>803185</v>
      </c>
      <c r="B4477" s="15" t="s">
        <v>4835</v>
      </c>
      <c r="C4477" s="15" t="s">
        <v>5281</v>
      </c>
      <c r="D4477" s="15" t="s">
        <v>5281</v>
      </c>
      <c r="E4477" s="15" t="s">
        <v>22</v>
      </c>
      <c r="F4477" s="13" t="s">
        <v>5371</v>
      </c>
      <c r="G4477" s="26"/>
      <c r="H4477" s="7">
        <v>1.81</v>
      </c>
      <c r="I4477" s="27">
        <v>0.71</v>
      </c>
      <c r="J4477" s="27">
        <v>1.1000000000000001</v>
      </c>
      <c r="K4477" s="7">
        <v>0</v>
      </c>
      <c r="L4477" s="11">
        <f t="shared" si="331"/>
        <v>905070</v>
      </c>
      <c r="M4477" s="12">
        <f t="shared" si="332"/>
        <v>293389</v>
      </c>
      <c r="N4477" s="12">
        <f t="shared" si="330"/>
        <v>699697.7</v>
      </c>
    </row>
    <row r="4478" spans="1:14" ht="42.75" x14ac:dyDescent="0.2">
      <c r="A4478" s="25">
        <v>803186</v>
      </c>
      <c r="B4478" s="15" t="s">
        <v>4835</v>
      </c>
      <c r="C4478" s="15" t="s">
        <v>5281</v>
      </c>
      <c r="D4478" s="15" t="s">
        <v>5281</v>
      </c>
      <c r="E4478" s="15" t="s">
        <v>22</v>
      </c>
      <c r="F4478" s="13" t="s">
        <v>5372</v>
      </c>
      <c r="G4478" s="26"/>
      <c r="H4478" s="7">
        <v>1.81</v>
      </c>
      <c r="I4478" s="27">
        <v>0.71</v>
      </c>
      <c r="J4478" s="27">
        <v>1.1000000000000001</v>
      </c>
      <c r="K4478" s="7">
        <v>0</v>
      </c>
      <c r="L4478" s="11">
        <f t="shared" si="331"/>
        <v>905070</v>
      </c>
      <c r="M4478" s="12">
        <f t="shared" si="332"/>
        <v>293389</v>
      </c>
      <c r="N4478" s="12">
        <f t="shared" si="330"/>
        <v>699697.7</v>
      </c>
    </row>
    <row r="4479" spans="1:14" ht="42.75" x14ac:dyDescent="0.2">
      <c r="A4479" s="25">
        <v>803190</v>
      </c>
      <c r="B4479" s="15" t="s">
        <v>4835</v>
      </c>
      <c r="C4479" s="15" t="s">
        <v>5281</v>
      </c>
      <c r="D4479" s="15" t="s">
        <v>5281</v>
      </c>
      <c r="E4479" s="15" t="s">
        <v>22</v>
      </c>
      <c r="F4479" s="13" t="s">
        <v>5373</v>
      </c>
      <c r="G4479" s="26"/>
      <c r="H4479" s="7">
        <v>1.81</v>
      </c>
      <c r="I4479" s="27">
        <v>0.71</v>
      </c>
      <c r="J4479" s="27">
        <v>1.1000000000000001</v>
      </c>
      <c r="K4479" s="7">
        <v>0</v>
      </c>
      <c r="L4479" s="11">
        <f t="shared" si="331"/>
        <v>905070</v>
      </c>
      <c r="M4479" s="12">
        <f t="shared" si="332"/>
        <v>293389</v>
      </c>
      <c r="N4479" s="12">
        <f t="shared" si="330"/>
        <v>699697.7</v>
      </c>
    </row>
    <row r="4480" spans="1:14" ht="42.75" x14ac:dyDescent="0.2">
      <c r="A4480" s="25">
        <v>803195</v>
      </c>
      <c r="B4480" s="15" t="s">
        <v>4835</v>
      </c>
      <c r="C4480" s="15" t="s">
        <v>5281</v>
      </c>
      <c r="D4480" s="15" t="s">
        <v>5281</v>
      </c>
      <c r="E4480" s="15" t="s">
        <v>22</v>
      </c>
      <c r="F4480" s="13" t="s">
        <v>5374</v>
      </c>
      <c r="G4480" s="26"/>
      <c r="H4480" s="7">
        <v>1.81</v>
      </c>
      <c r="I4480" s="27">
        <v>0.71</v>
      </c>
      <c r="J4480" s="27">
        <v>1.1000000000000001</v>
      </c>
      <c r="K4480" s="7">
        <v>0</v>
      </c>
      <c r="L4480" s="11">
        <f t="shared" si="331"/>
        <v>905070</v>
      </c>
      <c r="M4480" s="12">
        <f t="shared" si="332"/>
        <v>293389</v>
      </c>
      <c r="N4480" s="12">
        <f t="shared" si="330"/>
        <v>699697.7</v>
      </c>
    </row>
    <row r="4481" spans="1:14" ht="42.75" x14ac:dyDescent="0.2">
      <c r="A4481" s="25">
        <v>803200</v>
      </c>
      <c r="B4481" s="15" t="s">
        <v>4835</v>
      </c>
      <c r="C4481" s="15" t="s">
        <v>5281</v>
      </c>
      <c r="D4481" s="15" t="s">
        <v>5281</v>
      </c>
      <c r="E4481" s="15" t="s">
        <v>22</v>
      </c>
      <c r="F4481" s="13" t="s">
        <v>5375</v>
      </c>
      <c r="G4481" s="26"/>
      <c r="H4481" s="7">
        <v>1.81</v>
      </c>
      <c r="I4481" s="27">
        <v>0.71</v>
      </c>
      <c r="J4481" s="27">
        <v>1.1000000000000001</v>
      </c>
      <c r="K4481" s="7">
        <v>0</v>
      </c>
      <c r="L4481" s="11">
        <f t="shared" si="331"/>
        <v>905070</v>
      </c>
      <c r="M4481" s="12">
        <f t="shared" si="332"/>
        <v>293389</v>
      </c>
      <c r="N4481" s="12">
        <f t="shared" si="330"/>
        <v>699697.7</v>
      </c>
    </row>
    <row r="4482" spans="1:14" ht="42.75" x14ac:dyDescent="0.2">
      <c r="A4482" s="25">
        <v>803205</v>
      </c>
      <c r="B4482" s="15" t="s">
        <v>4835</v>
      </c>
      <c r="C4482" s="15" t="s">
        <v>5281</v>
      </c>
      <c r="D4482" s="15" t="s">
        <v>5281</v>
      </c>
      <c r="E4482" s="15" t="s">
        <v>22</v>
      </c>
      <c r="F4482" s="13" t="s">
        <v>5376</v>
      </c>
      <c r="G4482" s="26"/>
      <c r="H4482" s="7">
        <v>1.81</v>
      </c>
      <c r="I4482" s="27">
        <v>0.71</v>
      </c>
      <c r="J4482" s="27">
        <v>1.1000000000000001</v>
      </c>
      <c r="K4482" s="7">
        <v>0</v>
      </c>
      <c r="L4482" s="11">
        <f t="shared" si="331"/>
        <v>905070</v>
      </c>
      <c r="M4482" s="12">
        <f t="shared" si="332"/>
        <v>293389</v>
      </c>
      <c r="N4482" s="12">
        <f t="shared" si="330"/>
        <v>699697.7</v>
      </c>
    </row>
    <row r="4483" spans="1:14" ht="42.75" x14ac:dyDescent="0.2">
      <c r="A4483" s="25">
        <v>803210</v>
      </c>
      <c r="B4483" s="15" t="s">
        <v>4835</v>
      </c>
      <c r="C4483" s="15" t="s">
        <v>5281</v>
      </c>
      <c r="D4483" s="15" t="s">
        <v>5281</v>
      </c>
      <c r="E4483" s="15" t="s">
        <v>22</v>
      </c>
      <c r="F4483" s="13" t="s">
        <v>5377</v>
      </c>
      <c r="G4483" s="26"/>
      <c r="H4483" s="7">
        <v>1.81</v>
      </c>
      <c r="I4483" s="27">
        <v>0.71</v>
      </c>
      <c r="J4483" s="27">
        <v>1.1000000000000001</v>
      </c>
      <c r="K4483" s="7">
        <v>0</v>
      </c>
      <c r="L4483" s="11">
        <f t="shared" si="331"/>
        <v>905070</v>
      </c>
      <c r="M4483" s="12">
        <f t="shared" si="332"/>
        <v>293389</v>
      </c>
      <c r="N4483" s="12">
        <f t="shared" si="330"/>
        <v>699697.7</v>
      </c>
    </row>
    <row r="4484" spans="1:14" ht="42.75" x14ac:dyDescent="0.2">
      <c r="A4484" s="25">
        <v>803215</v>
      </c>
      <c r="B4484" s="15" t="s">
        <v>4835</v>
      </c>
      <c r="C4484" s="15" t="s">
        <v>5281</v>
      </c>
      <c r="D4484" s="15" t="s">
        <v>5281</v>
      </c>
      <c r="E4484" s="15" t="s">
        <v>22</v>
      </c>
      <c r="F4484" s="13" t="s">
        <v>5378</v>
      </c>
      <c r="G4484" s="26"/>
      <c r="H4484" s="7">
        <v>1.81</v>
      </c>
      <c r="I4484" s="27">
        <v>0.71</v>
      </c>
      <c r="J4484" s="27">
        <v>1.1000000000000001</v>
      </c>
      <c r="K4484" s="7">
        <v>0</v>
      </c>
      <c r="L4484" s="11">
        <f t="shared" si="331"/>
        <v>905070</v>
      </c>
      <c r="M4484" s="12">
        <f t="shared" si="332"/>
        <v>293389</v>
      </c>
      <c r="N4484" s="12">
        <f t="shared" ref="N4484:N4547" si="333">L4484- ((M4484*70)/100)</f>
        <v>699697.7</v>
      </c>
    </row>
    <row r="4485" spans="1:14" ht="42.75" x14ac:dyDescent="0.2">
      <c r="A4485" s="25">
        <v>803220</v>
      </c>
      <c r="B4485" s="15" t="s">
        <v>4835</v>
      </c>
      <c r="C4485" s="15" t="s">
        <v>5281</v>
      </c>
      <c r="D4485" s="15" t="s">
        <v>5281</v>
      </c>
      <c r="E4485" s="15" t="s">
        <v>22</v>
      </c>
      <c r="F4485" s="13" t="s">
        <v>5379</v>
      </c>
      <c r="G4485" s="26"/>
      <c r="H4485" s="7">
        <v>1.81</v>
      </c>
      <c r="I4485" s="27">
        <v>0.71</v>
      </c>
      <c r="J4485" s="27">
        <v>1.1000000000000001</v>
      </c>
      <c r="K4485" s="7">
        <v>0</v>
      </c>
      <c r="L4485" s="11">
        <f t="shared" si="331"/>
        <v>905070</v>
      </c>
      <c r="M4485" s="12">
        <f t="shared" si="332"/>
        <v>293389</v>
      </c>
      <c r="N4485" s="12">
        <f t="shared" si="333"/>
        <v>699697.7</v>
      </c>
    </row>
    <row r="4486" spans="1:14" ht="42.75" x14ac:dyDescent="0.2">
      <c r="A4486" s="25">
        <v>803225</v>
      </c>
      <c r="B4486" s="15" t="s">
        <v>4835</v>
      </c>
      <c r="C4486" s="15" t="s">
        <v>5281</v>
      </c>
      <c r="D4486" s="15" t="s">
        <v>5281</v>
      </c>
      <c r="E4486" s="15" t="s">
        <v>22</v>
      </c>
      <c r="F4486" s="13" t="s">
        <v>5380</v>
      </c>
      <c r="G4486" s="26"/>
      <c r="H4486" s="7">
        <v>1.81</v>
      </c>
      <c r="I4486" s="27">
        <v>0.71</v>
      </c>
      <c r="J4486" s="27">
        <v>1.1000000000000001</v>
      </c>
      <c r="K4486" s="7">
        <v>0</v>
      </c>
      <c r="L4486" s="11">
        <f t="shared" si="331"/>
        <v>905070</v>
      </c>
      <c r="M4486" s="12">
        <f t="shared" si="332"/>
        <v>293389</v>
      </c>
      <c r="N4486" s="12">
        <f t="shared" si="333"/>
        <v>699697.7</v>
      </c>
    </row>
    <row r="4487" spans="1:14" ht="42.75" x14ac:dyDescent="0.2">
      <c r="A4487" s="25">
        <v>803235</v>
      </c>
      <c r="B4487" s="15" t="s">
        <v>4835</v>
      </c>
      <c r="C4487" s="15" t="s">
        <v>5281</v>
      </c>
      <c r="D4487" s="15" t="s">
        <v>5281</v>
      </c>
      <c r="E4487" s="15" t="s">
        <v>22</v>
      </c>
      <c r="F4487" s="13" t="s">
        <v>5381</v>
      </c>
      <c r="G4487" s="26"/>
      <c r="H4487" s="7">
        <v>2.46</v>
      </c>
      <c r="I4487" s="27">
        <v>0.43</v>
      </c>
      <c r="J4487" s="27">
        <v>2.0299999999999998</v>
      </c>
      <c r="K4487" s="7">
        <v>0</v>
      </c>
      <c r="L4487" s="11">
        <f t="shared" si="331"/>
        <v>1426429.9999999998</v>
      </c>
      <c r="M4487" s="12">
        <f t="shared" si="332"/>
        <v>421806.99999999994</v>
      </c>
      <c r="N4487" s="12">
        <f t="shared" si="333"/>
        <v>1131165.0999999999</v>
      </c>
    </row>
    <row r="4488" spans="1:14" ht="42.75" x14ac:dyDescent="0.2">
      <c r="A4488" s="25">
        <v>803240</v>
      </c>
      <c r="B4488" s="15" t="s">
        <v>4835</v>
      </c>
      <c r="C4488" s="15" t="s">
        <v>5281</v>
      </c>
      <c r="D4488" s="15" t="s">
        <v>5281</v>
      </c>
      <c r="E4488" s="15" t="s">
        <v>22</v>
      </c>
      <c r="F4488" s="13" t="s">
        <v>5382</v>
      </c>
      <c r="G4488" s="26"/>
      <c r="H4488" s="7">
        <v>1.61</v>
      </c>
      <c r="I4488" s="27">
        <v>0.28000000000000003</v>
      </c>
      <c r="J4488" s="27">
        <v>1.33</v>
      </c>
      <c r="K4488" s="7">
        <v>0</v>
      </c>
      <c r="L4488" s="11">
        <f t="shared" si="331"/>
        <v>934080</v>
      </c>
      <c r="M4488" s="12">
        <f t="shared" si="332"/>
        <v>276122</v>
      </c>
      <c r="N4488" s="12">
        <f t="shared" si="333"/>
        <v>740794.6</v>
      </c>
    </row>
    <row r="4489" spans="1:14" ht="42.75" x14ac:dyDescent="0.2">
      <c r="A4489" s="25">
        <v>803245</v>
      </c>
      <c r="B4489" s="15" t="s">
        <v>4835</v>
      </c>
      <c r="C4489" s="15" t="s">
        <v>5281</v>
      </c>
      <c r="D4489" s="15" t="s">
        <v>5281</v>
      </c>
      <c r="E4489" s="15" t="s">
        <v>22</v>
      </c>
      <c r="F4489" s="13" t="s">
        <v>5383</v>
      </c>
      <c r="G4489" s="26"/>
      <c r="H4489" s="7">
        <v>1.61</v>
      </c>
      <c r="I4489" s="27">
        <v>0.28000000000000003</v>
      </c>
      <c r="J4489" s="27">
        <v>1.33</v>
      </c>
      <c r="K4489" s="7">
        <v>0</v>
      </c>
      <c r="L4489" s="11">
        <f t="shared" si="331"/>
        <v>934080</v>
      </c>
      <c r="M4489" s="12">
        <f t="shared" si="332"/>
        <v>276122</v>
      </c>
      <c r="N4489" s="12">
        <f t="shared" si="333"/>
        <v>740794.6</v>
      </c>
    </row>
    <row r="4490" spans="1:14" ht="42.75" x14ac:dyDescent="0.2">
      <c r="A4490" s="25">
        <v>803250</v>
      </c>
      <c r="B4490" s="15" t="s">
        <v>4835</v>
      </c>
      <c r="C4490" s="15" t="s">
        <v>5281</v>
      </c>
      <c r="D4490" s="15" t="s">
        <v>5281</v>
      </c>
      <c r="E4490" s="15" t="s">
        <v>22</v>
      </c>
      <c r="F4490" s="13" t="s">
        <v>5384</v>
      </c>
      <c r="G4490" s="26"/>
      <c r="H4490" s="7">
        <v>1.81</v>
      </c>
      <c r="I4490" s="27">
        <v>0.71</v>
      </c>
      <c r="J4490" s="27">
        <v>1.1000000000000001</v>
      </c>
      <c r="K4490" s="7">
        <v>0</v>
      </c>
      <c r="L4490" s="11">
        <f t="shared" si="331"/>
        <v>905070</v>
      </c>
      <c r="M4490" s="12">
        <f t="shared" si="332"/>
        <v>293389</v>
      </c>
      <c r="N4490" s="12">
        <f t="shared" si="333"/>
        <v>699697.7</v>
      </c>
    </row>
    <row r="4491" spans="1:14" ht="42.75" x14ac:dyDescent="0.2">
      <c r="A4491" s="25">
        <v>803251</v>
      </c>
      <c r="B4491" s="15" t="s">
        <v>4835</v>
      </c>
      <c r="C4491" s="15" t="s">
        <v>5281</v>
      </c>
      <c r="D4491" s="15" t="s">
        <v>5281</v>
      </c>
      <c r="E4491" s="15" t="s">
        <v>22</v>
      </c>
      <c r="F4491" s="13" t="s">
        <v>5385</v>
      </c>
      <c r="G4491" s="26"/>
      <c r="H4491" s="7">
        <v>1.81</v>
      </c>
      <c r="I4491" s="27">
        <v>0.71</v>
      </c>
      <c r="J4491" s="27">
        <v>1.1000000000000001</v>
      </c>
      <c r="K4491" s="7">
        <v>0</v>
      </c>
      <c r="L4491" s="11">
        <f t="shared" ref="L4491:L4554" si="334">I4491*277000+J4491*644000</f>
        <v>905070</v>
      </c>
      <c r="M4491" s="12">
        <f t="shared" ref="M4491:M4554" si="335">(I4491*135900)+(J4491*179000)</f>
        <v>293389</v>
      </c>
      <c r="N4491" s="12">
        <f t="shared" si="333"/>
        <v>699697.7</v>
      </c>
    </row>
    <row r="4492" spans="1:14" ht="42.75" x14ac:dyDescent="0.2">
      <c r="A4492" s="25">
        <v>803255</v>
      </c>
      <c r="B4492" s="15" t="s">
        <v>4835</v>
      </c>
      <c r="C4492" s="15" t="s">
        <v>5281</v>
      </c>
      <c r="D4492" s="15" t="s">
        <v>5281</v>
      </c>
      <c r="E4492" s="15" t="s">
        <v>22</v>
      </c>
      <c r="F4492" s="13" t="s">
        <v>5386</v>
      </c>
      <c r="G4492" s="26"/>
      <c r="H4492" s="7">
        <v>1.81</v>
      </c>
      <c r="I4492" s="27">
        <v>0.71</v>
      </c>
      <c r="J4492" s="27">
        <v>1.1000000000000001</v>
      </c>
      <c r="K4492" s="7">
        <v>0</v>
      </c>
      <c r="L4492" s="11">
        <f t="shared" si="334"/>
        <v>905070</v>
      </c>
      <c r="M4492" s="12">
        <f t="shared" si="335"/>
        <v>293389</v>
      </c>
      <c r="N4492" s="12">
        <f t="shared" si="333"/>
        <v>699697.7</v>
      </c>
    </row>
    <row r="4493" spans="1:14" ht="42.75" x14ac:dyDescent="0.2">
      <c r="A4493" s="25">
        <v>803260</v>
      </c>
      <c r="B4493" s="15" t="s">
        <v>4835</v>
      </c>
      <c r="C4493" s="15" t="s">
        <v>5281</v>
      </c>
      <c r="D4493" s="15" t="s">
        <v>5281</v>
      </c>
      <c r="E4493" s="15" t="s">
        <v>22</v>
      </c>
      <c r="F4493" s="13" t="s">
        <v>5387</v>
      </c>
      <c r="G4493" s="26"/>
      <c r="H4493" s="7">
        <v>1.81</v>
      </c>
      <c r="I4493" s="27">
        <v>0.71</v>
      </c>
      <c r="J4493" s="27">
        <v>1.1000000000000001</v>
      </c>
      <c r="K4493" s="7">
        <v>0</v>
      </c>
      <c r="L4493" s="11">
        <f t="shared" si="334"/>
        <v>905070</v>
      </c>
      <c r="M4493" s="12">
        <f t="shared" si="335"/>
        <v>293389</v>
      </c>
      <c r="N4493" s="12">
        <f t="shared" si="333"/>
        <v>699697.7</v>
      </c>
    </row>
    <row r="4494" spans="1:14" ht="42.75" x14ac:dyDescent="0.2">
      <c r="A4494" s="25">
        <v>803265</v>
      </c>
      <c r="B4494" s="15" t="s">
        <v>4835</v>
      </c>
      <c r="C4494" s="15" t="s">
        <v>5281</v>
      </c>
      <c r="D4494" s="15" t="s">
        <v>5281</v>
      </c>
      <c r="E4494" s="15" t="s">
        <v>22</v>
      </c>
      <c r="F4494" s="13" t="s">
        <v>5388</v>
      </c>
      <c r="G4494" s="26"/>
      <c r="H4494" s="7">
        <v>0.92</v>
      </c>
      <c r="I4494" s="27">
        <v>0.24</v>
      </c>
      <c r="J4494" s="27">
        <v>0.68</v>
      </c>
      <c r="K4494" s="7">
        <v>0</v>
      </c>
      <c r="L4494" s="11">
        <f t="shared" si="334"/>
        <v>504400.00000000006</v>
      </c>
      <c r="M4494" s="12">
        <f t="shared" si="335"/>
        <v>154336</v>
      </c>
      <c r="N4494" s="12">
        <f t="shared" si="333"/>
        <v>396364.80000000005</v>
      </c>
    </row>
    <row r="4495" spans="1:14" ht="42.75" x14ac:dyDescent="0.2">
      <c r="A4495" s="25">
        <v>803270</v>
      </c>
      <c r="B4495" s="15" t="s">
        <v>4835</v>
      </c>
      <c r="C4495" s="15" t="s">
        <v>5281</v>
      </c>
      <c r="D4495" s="15" t="s">
        <v>5281</v>
      </c>
      <c r="E4495" s="15" t="s">
        <v>22</v>
      </c>
      <c r="F4495" s="13" t="s">
        <v>5389</v>
      </c>
      <c r="G4495" s="26"/>
      <c r="H4495" s="7">
        <v>0.88</v>
      </c>
      <c r="I4495" s="27">
        <v>0.23</v>
      </c>
      <c r="J4495" s="27">
        <v>0.65</v>
      </c>
      <c r="K4495" s="7">
        <v>0</v>
      </c>
      <c r="L4495" s="11">
        <f t="shared" si="334"/>
        <v>482310</v>
      </c>
      <c r="M4495" s="12">
        <f t="shared" si="335"/>
        <v>147607</v>
      </c>
      <c r="N4495" s="12">
        <f t="shared" si="333"/>
        <v>378985.1</v>
      </c>
    </row>
    <row r="4496" spans="1:14" ht="42.75" x14ac:dyDescent="0.2">
      <c r="A4496" s="25">
        <v>803275</v>
      </c>
      <c r="B4496" s="15" t="s">
        <v>4835</v>
      </c>
      <c r="C4496" s="15" t="s">
        <v>5281</v>
      </c>
      <c r="D4496" s="15" t="s">
        <v>5281</v>
      </c>
      <c r="E4496" s="15" t="s">
        <v>22</v>
      </c>
      <c r="F4496" s="13" t="s">
        <v>5390</v>
      </c>
      <c r="G4496" s="26"/>
      <c r="H4496" s="7">
        <v>1.03</v>
      </c>
      <c r="I4496" s="27">
        <v>0.27</v>
      </c>
      <c r="J4496" s="27">
        <v>0.76</v>
      </c>
      <c r="K4496" s="7">
        <v>0</v>
      </c>
      <c r="L4496" s="11">
        <f t="shared" si="334"/>
        <v>564230</v>
      </c>
      <c r="M4496" s="12">
        <f t="shared" si="335"/>
        <v>172733</v>
      </c>
      <c r="N4496" s="12">
        <f t="shared" si="333"/>
        <v>443316.9</v>
      </c>
    </row>
    <row r="4497" spans="1:14" ht="42.75" x14ac:dyDescent="0.2">
      <c r="A4497" s="25">
        <v>803276</v>
      </c>
      <c r="B4497" s="15" t="s">
        <v>4835</v>
      </c>
      <c r="C4497" s="15" t="s">
        <v>5281</v>
      </c>
      <c r="D4497" s="15" t="s">
        <v>5281</v>
      </c>
      <c r="E4497" s="15" t="s">
        <v>22</v>
      </c>
      <c r="F4497" s="13" t="s">
        <v>5391</v>
      </c>
      <c r="G4497" s="26"/>
      <c r="H4497" s="7">
        <v>1.03</v>
      </c>
      <c r="I4497" s="27">
        <v>0.27</v>
      </c>
      <c r="J4497" s="27">
        <v>0.76</v>
      </c>
      <c r="K4497" s="7">
        <v>0</v>
      </c>
      <c r="L4497" s="11">
        <f t="shared" si="334"/>
        <v>564230</v>
      </c>
      <c r="M4497" s="12">
        <f t="shared" si="335"/>
        <v>172733</v>
      </c>
      <c r="N4497" s="12">
        <f t="shared" si="333"/>
        <v>443316.9</v>
      </c>
    </row>
    <row r="4498" spans="1:14" ht="42.75" x14ac:dyDescent="0.2">
      <c r="A4498" s="25">
        <v>803277</v>
      </c>
      <c r="B4498" s="15" t="s">
        <v>4835</v>
      </c>
      <c r="C4498" s="15" t="s">
        <v>5281</v>
      </c>
      <c r="D4498" s="15" t="s">
        <v>5281</v>
      </c>
      <c r="E4498" s="15" t="s">
        <v>22</v>
      </c>
      <c r="F4498" s="13" t="s">
        <v>5392</v>
      </c>
      <c r="G4498" s="26"/>
      <c r="H4498" s="7">
        <v>1.03</v>
      </c>
      <c r="I4498" s="27">
        <v>0.27</v>
      </c>
      <c r="J4498" s="27">
        <v>0.76</v>
      </c>
      <c r="K4498" s="7">
        <v>0</v>
      </c>
      <c r="L4498" s="11">
        <f t="shared" si="334"/>
        <v>564230</v>
      </c>
      <c r="M4498" s="12">
        <f t="shared" si="335"/>
        <v>172733</v>
      </c>
      <c r="N4498" s="12">
        <f t="shared" si="333"/>
        <v>443316.9</v>
      </c>
    </row>
    <row r="4499" spans="1:14" ht="42.75" x14ac:dyDescent="0.2">
      <c r="A4499" s="25">
        <v>803278</v>
      </c>
      <c r="B4499" s="15" t="s">
        <v>4835</v>
      </c>
      <c r="C4499" s="15" t="s">
        <v>5281</v>
      </c>
      <c r="D4499" s="15" t="s">
        <v>5281</v>
      </c>
      <c r="E4499" s="15" t="s">
        <v>22</v>
      </c>
      <c r="F4499" s="13" t="s">
        <v>5393</v>
      </c>
      <c r="G4499" s="26"/>
      <c r="H4499" s="7">
        <v>1.03</v>
      </c>
      <c r="I4499" s="27">
        <v>0.27</v>
      </c>
      <c r="J4499" s="27">
        <v>0.76</v>
      </c>
      <c r="K4499" s="7">
        <v>0</v>
      </c>
      <c r="L4499" s="11">
        <f t="shared" si="334"/>
        <v>564230</v>
      </c>
      <c r="M4499" s="12">
        <f t="shared" si="335"/>
        <v>172733</v>
      </c>
      <c r="N4499" s="12">
        <f t="shared" si="333"/>
        <v>443316.9</v>
      </c>
    </row>
    <row r="4500" spans="1:14" ht="42.75" x14ac:dyDescent="0.2">
      <c r="A4500" s="25">
        <v>803280</v>
      </c>
      <c r="B4500" s="15" t="s">
        <v>4835</v>
      </c>
      <c r="C4500" s="15" t="s">
        <v>5281</v>
      </c>
      <c r="D4500" s="15" t="s">
        <v>5281</v>
      </c>
      <c r="E4500" s="15" t="s">
        <v>22</v>
      </c>
      <c r="F4500" s="13" t="s">
        <v>5394</v>
      </c>
      <c r="G4500" s="26"/>
      <c r="H4500" s="7">
        <v>1.76</v>
      </c>
      <c r="I4500" s="27">
        <v>0.46</v>
      </c>
      <c r="J4500" s="27">
        <v>1.3</v>
      </c>
      <c r="K4500" s="7">
        <v>0</v>
      </c>
      <c r="L4500" s="11">
        <f t="shared" si="334"/>
        <v>964620</v>
      </c>
      <c r="M4500" s="12">
        <f t="shared" si="335"/>
        <v>295214</v>
      </c>
      <c r="N4500" s="12">
        <f t="shared" si="333"/>
        <v>757970.2</v>
      </c>
    </row>
    <row r="4501" spans="1:14" ht="42.75" x14ac:dyDescent="0.2">
      <c r="A4501" s="25">
        <v>803281</v>
      </c>
      <c r="B4501" s="15" t="s">
        <v>4835</v>
      </c>
      <c r="C4501" s="15" t="s">
        <v>5281</v>
      </c>
      <c r="D4501" s="15" t="s">
        <v>5281</v>
      </c>
      <c r="E4501" s="15" t="s">
        <v>22</v>
      </c>
      <c r="F4501" s="13" t="s">
        <v>5395</v>
      </c>
      <c r="G4501" s="26"/>
      <c r="H4501" s="7">
        <v>1.76</v>
      </c>
      <c r="I4501" s="27">
        <v>0.46</v>
      </c>
      <c r="J4501" s="27">
        <v>1.3</v>
      </c>
      <c r="K4501" s="7">
        <v>0</v>
      </c>
      <c r="L4501" s="11">
        <f t="shared" si="334"/>
        <v>964620</v>
      </c>
      <c r="M4501" s="12">
        <f t="shared" si="335"/>
        <v>295214</v>
      </c>
      <c r="N4501" s="12">
        <f t="shared" si="333"/>
        <v>757970.2</v>
      </c>
    </row>
    <row r="4502" spans="1:14" ht="42.75" x14ac:dyDescent="0.2">
      <c r="A4502" s="25">
        <v>803282</v>
      </c>
      <c r="B4502" s="15" t="s">
        <v>4835</v>
      </c>
      <c r="C4502" s="15" t="s">
        <v>5281</v>
      </c>
      <c r="D4502" s="15" t="s">
        <v>5281</v>
      </c>
      <c r="E4502" s="15" t="s">
        <v>22</v>
      </c>
      <c r="F4502" s="13" t="s">
        <v>5396</v>
      </c>
      <c r="G4502" s="26"/>
      <c r="H4502" s="7">
        <v>1.76</v>
      </c>
      <c r="I4502" s="27">
        <v>0.46</v>
      </c>
      <c r="J4502" s="27">
        <v>1.3</v>
      </c>
      <c r="K4502" s="7">
        <v>0</v>
      </c>
      <c r="L4502" s="11">
        <f t="shared" si="334"/>
        <v>964620</v>
      </c>
      <c r="M4502" s="12">
        <f t="shared" si="335"/>
        <v>295214</v>
      </c>
      <c r="N4502" s="12">
        <f t="shared" si="333"/>
        <v>757970.2</v>
      </c>
    </row>
    <row r="4503" spans="1:14" ht="42.75" x14ac:dyDescent="0.2">
      <c r="A4503" s="25">
        <v>803283</v>
      </c>
      <c r="B4503" s="15" t="s">
        <v>4835</v>
      </c>
      <c r="C4503" s="15" t="s">
        <v>5281</v>
      </c>
      <c r="D4503" s="15" t="s">
        <v>5281</v>
      </c>
      <c r="E4503" s="15" t="s">
        <v>22</v>
      </c>
      <c r="F4503" s="13" t="s">
        <v>5397</v>
      </c>
      <c r="G4503" s="26"/>
      <c r="H4503" s="7">
        <v>1.76</v>
      </c>
      <c r="I4503" s="27">
        <v>0.46</v>
      </c>
      <c r="J4503" s="27">
        <v>1.3</v>
      </c>
      <c r="K4503" s="7">
        <v>0</v>
      </c>
      <c r="L4503" s="11">
        <f t="shared" si="334"/>
        <v>964620</v>
      </c>
      <c r="M4503" s="12">
        <f t="shared" si="335"/>
        <v>295214</v>
      </c>
      <c r="N4503" s="12">
        <f t="shared" si="333"/>
        <v>757970.2</v>
      </c>
    </row>
    <row r="4504" spans="1:14" ht="42.75" x14ac:dyDescent="0.2">
      <c r="A4504" s="25">
        <v>803284</v>
      </c>
      <c r="B4504" s="15" t="s">
        <v>4835</v>
      </c>
      <c r="C4504" s="15" t="s">
        <v>5281</v>
      </c>
      <c r="D4504" s="15" t="s">
        <v>5281</v>
      </c>
      <c r="E4504" s="15" t="s">
        <v>22</v>
      </c>
      <c r="F4504" s="13" t="s">
        <v>5398</v>
      </c>
      <c r="G4504" s="26"/>
      <c r="H4504" s="7">
        <v>1.3</v>
      </c>
      <c r="I4504" s="27">
        <v>0.45</v>
      </c>
      <c r="J4504" s="27">
        <v>0.85</v>
      </c>
      <c r="K4504" s="7">
        <v>0</v>
      </c>
      <c r="L4504" s="11">
        <f t="shared" si="334"/>
        <v>672050</v>
      </c>
      <c r="M4504" s="12">
        <f t="shared" si="335"/>
        <v>213305</v>
      </c>
      <c r="N4504" s="12">
        <f t="shared" si="333"/>
        <v>522736.5</v>
      </c>
    </row>
    <row r="4505" spans="1:14" ht="42.75" x14ac:dyDescent="0.2">
      <c r="A4505" s="25">
        <v>803285</v>
      </c>
      <c r="B4505" s="15" t="s">
        <v>4835</v>
      </c>
      <c r="C4505" s="15" t="s">
        <v>5281</v>
      </c>
      <c r="D4505" s="15" t="s">
        <v>5281</v>
      </c>
      <c r="E4505" s="15" t="s">
        <v>22</v>
      </c>
      <c r="F4505" s="13" t="s">
        <v>5399</v>
      </c>
      <c r="G4505" s="26"/>
      <c r="H4505" s="7">
        <v>1.3</v>
      </c>
      <c r="I4505" s="27">
        <v>0.45</v>
      </c>
      <c r="J4505" s="27">
        <v>0.85</v>
      </c>
      <c r="K4505" s="7">
        <v>0</v>
      </c>
      <c r="L4505" s="11">
        <f t="shared" si="334"/>
        <v>672050</v>
      </c>
      <c r="M4505" s="12">
        <f t="shared" si="335"/>
        <v>213305</v>
      </c>
      <c r="N4505" s="12">
        <f t="shared" si="333"/>
        <v>522736.5</v>
      </c>
    </row>
    <row r="4506" spans="1:14" ht="42.75" x14ac:dyDescent="0.2">
      <c r="A4506" s="25">
        <v>803286</v>
      </c>
      <c r="B4506" s="15" t="s">
        <v>4835</v>
      </c>
      <c r="C4506" s="15" t="s">
        <v>5281</v>
      </c>
      <c r="D4506" s="15" t="s">
        <v>5281</v>
      </c>
      <c r="E4506" s="15" t="s">
        <v>22</v>
      </c>
      <c r="F4506" s="13" t="s">
        <v>5400</v>
      </c>
      <c r="G4506" s="26"/>
      <c r="H4506" s="7">
        <v>1.3</v>
      </c>
      <c r="I4506" s="27">
        <v>0.45</v>
      </c>
      <c r="J4506" s="27">
        <v>0.85</v>
      </c>
      <c r="K4506" s="7">
        <v>0</v>
      </c>
      <c r="L4506" s="11">
        <f t="shared" si="334"/>
        <v>672050</v>
      </c>
      <c r="M4506" s="12">
        <f t="shared" si="335"/>
        <v>213305</v>
      </c>
      <c r="N4506" s="12">
        <f t="shared" si="333"/>
        <v>522736.5</v>
      </c>
    </row>
    <row r="4507" spans="1:14" ht="42.75" x14ac:dyDescent="0.2">
      <c r="A4507" s="25">
        <v>803287</v>
      </c>
      <c r="B4507" s="15" t="s">
        <v>4835</v>
      </c>
      <c r="C4507" s="15" t="s">
        <v>5281</v>
      </c>
      <c r="D4507" s="15" t="s">
        <v>5281</v>
      </c>
      <c r="E4507" s="15" t="s">
        <v>22</v>
      </c>
      <c r="F4507" s="13" t="s">
        <v>5401</v>
      </c>
      <c r="G4507" s="26"/>
      <c r="H4507" s="7">
        <v>1.3</v>
      </c>
      <c r="I4507" s="27">
        <v>0.45</v>
      </c>
      <c r="J4507" s="27">
        <v>0.85</v>
      </c>
      <c r="K4507" s="7">
        <v>0</v>
      </c>
      <c r="L4507" s="11">
        <f t="shared" si="334"/>
        <v>672050</v>
      </c>
      <c r="M4507" s="12">
        <f t="shared" si="335"/>
        <v>213305</v>
      </c>
      <c r="N4507" s="12">
        <f t="shared" si="333"/>
        <v>522736.5</v>
      </c>
    </row>
    <row r="4508" spans="1:14" ht="42.75" x14ac:dyDescent="0.2">
      <c r="A4508" s="25">
        <v>803288</v>
      </c>
      <c r="B4508" s="15" t="s">
        <v>4835</v>
      </c>
      <c r="C4508" s="15" t="s">
        <v>5281</v>
      </c>
      <c r="D4508" s="15" t="s">
        <v>5281</v>
      </c>
      <c r="E4508" s="15" t="s">
        <v>22</v>
      </c>
      <c r="F4508" s="13" t="s">
        <v>5402</v>
      </c>
      <c r="G4508" s="26"/>
      <c r="H4508" s="7">
        <v>1.3</v>
      </c>
      <c r="I4508" s="27">
        <v>0.45</v>
      </c>
      <c r="J4508" s="27">
        <v>0.85</v>
      </c>
      <c r="K4508" s="7">
        <v>0</v>
      </c>
      <c r="L4508" s="11">
        <f t="shared" si="334"/>
        <v>672050</v>
      </c>
      <c r="M4508" s="12">
        <f t="shared" si="335"/>
        <v>213305</v>
      </c>
      <c r="N4508" s="12">
        <f t="shared" si="333"/>
        <v>522736.5</v>
      </c>
    </row>
    <row r="4509" spans="1:14" ht="42.75" x14ac:dyDescent="0.2">
      <c r="A4509" s="25">
        <v>803289</v>
      </c>
      <c r="B4509" s="15" t="s">
        <v>4835</v>
      </c>
      <c r="C4509" s="15" t="s">
        <v>5281</v>
      </c>
      <c r="D4509" s="15" t="s">
        <v>5281</v>
      </c>
      <c r="E4509" s="15" t="s">
        <v>22</v>
      </c>
      <c r="F4509" s="13" t="s">
        <v>5403</v>
      </c>
      <c r="G4509" s="26"/>
      <c r="H4509" s="7">
        <v>1.3</v>
      </c>
      <c r="I4509" s="27">
        <v>0.45</v>
      </c>
      <c r="J4509" s="27">
        <v>0.85</v>
      </c>
      <c r="K4509" s="7">
        <v>0</v>
      </c>
      <c r="L4509" s="11">
        <f t="shared" si="334"/>
        <v>672050</v>
      </c>
      <c r="M4509" s="12">
        <f t="shared" si="335"/>
        <v>213305</v>
      </c>
      <c r="N4509" s="12">
        <f t="shared" si="333"/>
        <v>522736.5</v>
      </c>
    </row>
    <row r="4510" spans="1:14" ht="42.75" x14ac:dyDescent="0.2">
      <c r="A4510" s="25">
        <v>803290</v>
      </c>
      <c r="B4510" s="15" t="s">
        <v>4835</v>
      </c>
      <c r="C4510" s="15" t="s">
        <v>5281</v>
      </c>
      <c r="D4510" s="15" t="s">
        <v>5281</v>
      </c>
      <c r="E4510" s="15" t="s">
        <v>22</v>
      </c>
      <c r="F4510" s="13" t="s">
        <v>5404</v>
      </c>
      <c r="G4510" s="26"/>
      <c r="H4510" s="7">
        <v>1.08</v>
      </c>
      <c r="I4510" s="27">
        <v>0.23</v>
      </c>
      <c r="J4510" s="27">
        <v>0.85</v>
      </c>
      <c r="K4510" s="7">
        <v>0</v>
      </c>
      <c r="L4510" s="11">
        <f t="shared" si="334"/>
        <v>611110</v>
      </c>
      <c r="M4510" s="12">
        <f t="shared" si="335"/>
        <v>183407</v>
      </c>
      <c r="N4510" s="12">
        <f t="shared" si="333"/>
        <v>482725.1</v>
      </c>
    </row>
    <row r="4511" spans="1:14" ht="42.75" x14ac:dyDescent="0.2">
      <c r="A4511" s="25">
        <v>803295</v>
      </c>
      <c r="B4511" s="15" t="s">
        <v>4835</v>
      </c>
      <c r="C4511" s="15" t="s">
        <v>5281</v>
      </c>
      <c r="D4511" s="15" t="s">
        <v>5281</v>
      </c>
      <c r="E4511" s="15" t="s">
        <v>22</v>
      </c>
      <c r="F4511" s="13" t="s">
        <v>5405</v>
      </c>
      <c r="G4511" s="26"/>
      <c r="H4511" s="7">
        <v>0.99</v>
      </c>
      <c r="I4511" s="27">
        <v>0.26</v>
      </c>
      <c r="J4511" s="27">
        <v>0.73</v>
      </c>
      <c r="K4511" s="7">
        <v>0</v>
      </c>
      <c r="L4511" s="11">
        <f t="shared" si="334"/>
        <v>542140</v>
      </c>
      <c r="M4511" s="12">
        <f t="shared" si="335"/>
        <v>166004</v>
      </c>
      <c r="N4511" s="12">
        <f t="shared" si="333"/>
        <v>425937.2</v>
      </c>
    </row>
    <row r="4512" spans="1:14" ht="42.75" x14ac:dyDescent="0.2">
      <c r="A4512" s="25">
        <v>803300</v>
      </c>
      <c r="B4512" s="15" t="s">
        <v>4835</v>
      </c>
      <c r="C4512" s="15" t="s">
        <v>5281</v>
      </c>
      <c r="D4512" s="15" t="s">
        <v>5281</v>
      </c>
      <c r="E4512" s="15" t="s">
        <v>22</v>
      </c>
      <c r="F4512" s="13" t="s">
        <v>5406</v>
      </c>
      <c r="G4512" s="26"/>
      <c r="H4512" s="7">
        <v>1.8</v>
      </c>
      <c r="I4512" s="27">
        <v>0.47</v>
      </c>
      <c r="J4512" s="27">
        <v>1.33</v>
      </c>
      <c r="K4512" s="7">
        <v>0</v>
      </c>
      <c r="L4512" s="11">
        <f t="shared" si="334"/>
        <v>986710</v>
      </c>
      <c r="M4512" s="12">
        <f t="shared" si="335"/>
        <v>301943</v>
      </c>
      <c r="N4512" s="12">
        <f t="shared" si="333"/>
        <v>775349.9</v>
      </c>
    </row>
    <row r="4513" spans="1:14" ht="42.75" x14ac:dyDescent="0.2">
      <c r="A4513" s="25">
        <v>803301</v>
      </c>
      <c r="B4513" s="15" t="s">
        <v>4835</v>
      </c>
      <c r="C4513" s="15" t="s">
        <v>5281</v>
      </c>
      <c r="D4513" s="15" t="s">
        <v>5281</v>
      </c>
      <c r="E4513" s="15" t="s">
        <v>22</v>
      </c>
      <c r="F4513" s="13" t="s">
        <v>5407</v>
      </c>
      <c r="G4513" s="26"/>
      <c r="H4513" s="7">
        <v>1.8</v>
      </c>
      <c r="I4513" s="27">
        <v>0.47</v>
      </c>
      <c r="J4513" s="27">
        <v>1.33</v>
      </c>
      <c r="K4513" s="7">
        <v>0</v>
      </c>
      <c r="L4513" s="11">
        <f t="shared" si="334"/>
        <v>986710</v>
      </c>
      <c r="M4513" s="12">
        <f t="shared" si="335"/>
        <v>301943</v>
      </c>
      <c r="N4513" s="12">
        <f t="shared" si="333"/>
        <v>775349.9</v>
      </c>
    </row>
    <row r="4514" spans="1:14" ht="42.75" x14ac:dyDescent="0.2">
      <c r="A4514" s="25">
        <v>803302</v>
      </c>
      <c r="B4514" s="15" t="s">
        <v>4835</v>
      </c>
      <c r="C4514" s="15" t="s">
        <v>5281</v>
      </c>
      <c r="D4514" s="15" t="s">
        <v>5281</v>
      </c>
      <c r="E4514" s="15" t="s">
        <v>22</v>
      </c>
      <c r="F4514" s="13" t="s">
        <v>5408</v>
      </c>
      <c r="G4514" s="26"/>
      <c r="H4514" s="7">
        <v>1.8</v>
      </c>
      <c r="I4514" s="27">
        <v>0.47</v>
      </c>
      <c r="J4514" s="27">
        <v>1.33</v>
      </c>
      <c r="K4514" s="7">
        <v>0</v>
      </c>
      <c r="L4514" s="11">
        <f t="shared" si="334"/>
        <v>986710</v>
      </c>
      <c r="M4514" s="12">
        <f t="shared" si="335"/>
        <v>301943</v>
      </c>
      <c r="N4514" s="12">
        <f t="shared" si="333"/>
        <v>775349.9</v>
      </c>
    </row>
    <row r="4515" spans="1:14" ht="42.75" x14ac:dyDescent="0.2">
      <c r="A4515" s="25">
        <v>803303</v>
      </c>
      <c r="B4515" s="15" t="s">
        <v>4835</v>
      </c>
      <c r="C4515" s="15" t="s">
        <v>5281</v>
      </c>
      <c r="D4515" s="15" t="s">
        <v>5281</v>
      </c>
      <c r="E4515" s="15" t="s">
        <v>22</v>
      </c>
      <c r="F4515" s="13" t="s">
        <v>5409</v>
      </c>
      <c r="G4515" s="26"/>
      <c r="H4515" s="7">
        <v>1.8</v>
      </c>
      <c r="I4515" s="27">
        <v>0.47</v>
      </c>
      <c r="J4515" s="27">
        <v>1.33</v>
      </c>
      <c r="K4515" s="7">
        <v>0</v>
      </c>
      <c r="L4515" s="11">
        <f t="shared" si="334"/>
        <v>986710</v>
      </c>
      <c r="M4515" s="12">
        <f t="shared" si="335"/>
        <v>301943</v>
      </c>
      <c r="N4515" s="12">
        <f t="shared" si="333"/>
        <v>775349.9</v>
      </c>
    </row>
    <row r="4516" spans="1:14" ht="42.75" x14ac:dyDescent="0.2">
      <c r="A4516" s="25">
        <v>803305</v>
      </c>
      <c r="B4516" s="15" t="s">
        <v>4835</v>
      </c>
      <c r="C4516" s="15" t="s">
        <v>5281</v>
      </c>
      <c r="D4516" s="15" t="s">
        <v>5281</v>
      </c>
      <c r="E4516" s="15" t="s">
        <v>22</v>
      </c>
      <c r="F4516" s="13" t="s">
        <v>5410</v>
      </c>
      <c r="G4516" s="26"/>
      <c r="H4516" s="7">
        <v>0.91999999999999993</v>
      </c>
      <c r="I4516" s="27">
        <v>0.19</v>
      </c>
      <c r="J4516" s="27">
        <v>0.73</v>
      </c>
      <c r="K4516" s="7">
        <v>0</v>
      </c>
      <c r="L4516" s="11">
        <f t="shared" si="334"/>
        <v>522750</v>
      </c>
      <c r="M4516" s="12">
        <f t="shared" si="335"/>
        <v>156491</v>
      </c>
      <c r="N4516" s="12">
        <f t="shared" si="333"/>
        <v>413206.3</v>
      </c>
    </row>
    <row r="4517" spans="1:14" ht="42.75" x14ac:dyDescent="0.2">
      <c r="A4517" s="25">
        <v>803310</v>
      </c>
      <c r="B4517" s="15" t="s">
        <v>4835</v>
      </c>
      <c r="C4517" s="15" t="s">
        <v>5281</v>
      </c>
      <c r="D4517" s="15" t="s">
        <v>5281</v>
      </c>
      <c r="E4517" s="15" t="s">
        <v>22</v>
      </c>
      <c r="F4517" s="13" t="s">
        <v>5411</v>
      </c>
      <c r="G4517" s="26"/>
      <c r="H4517" s="7">
        <v>1.68</v>
      </c>
      <c r="I4517" s="27">
        <v>0.44</v>
      </c>
      <c r="J4517" s="27">
        <v>1.24</v>
      </c>
      <c r="K4517" s="7">
        <v>0</v>
      </c>
      <c r="L4517" s="11">
        <f t="shared" si="334"/>
        <v>920440</v>
      </c>
      <c r="M4517" s="12">
        <f t="shared" si="335"/>
        <v>281756</v>
      </c>
      <c r="N4517" s="12">
        <f t="shared" si="333"/>
        <v>723210.8</v>
      </c>
    </row>
    <row r="4518" spans="1:14" ht="42.75" x14ac:dyDescent="0.2">
      <c r="A4518" s="25">
        <v>803315</v>
      </c>
      <c r="B4518" s="15" t="s">
        <v>4835</v>
      </c>
      <c r="C4518" s="15" t="s">
        <v>5281</v>
      </c>
      <c r="D4518" s="15" t="s">
        <v>5281</v>
      </c>
      <c r="E4518" s="15" t="s">
        <v>22</v>
      </c>
      <c r="F4518" s="13" t="s">
        <v>5412</v>
      </c>
      <c r="G4518" s="26"/>
      <c r="H4518" s="7">
        <v>9.0000000000000011E-2</v>
      </c>
      <c r="I4518" s="27">
        <v>0.02</v>
      </c>
      <c r="J4518" s="27">
        <v>7.0000000000000007E-2</v>
      </c>
      <c r="K4518" s="7">
        <v>0</v>
      </c>
      <c r="L4518" s="12">
        <f t="shared" si="334"/>
        <v>50620.000000000007</v>
      </c>
      <c r="M4518" s="12">
        <f t="shared" si="335"/>
        <v>15248.000000000002</v>
      </c>
      <c r="N4518" s="12">
        <f t="shared" si="333"/>
        <v>39946.400000000009</v>
      </c>
    </row>
    <row r="4519" spans="1:14" ht="42.75" x14ac:dyDescent="0.2">
      <c r="A4519" s="25">
        <v>803320</v>
      </c>
      <c r="B4519" s="15" t="s">
        <v>4835</v>
      </c>
      <c r="C4519" s="15" t="s">
        <v>5281</v>
      </c>
      <c r="D4519" s="15" t="s">
        <v>5281</v>
      </c>
      <c r="E4519" s="15" t="s">
        <v>22</v>
      </c>
      <c r="F4519" s="13" t="s">
        <v>5413</v>
      </c>
      <c r="G4519" s="26"/>
      <c r="H4519" s="7">
        <v>0.33999999999999997</v>
      </c>
      <c r="I4519" s="27">
        <v>0.09</v>
      </c>
      <c r="J4519" s="27">
        <v>0.25</v>
      </c>
      <c r="K4519" s="7">
        <v>0</v>
      </c>
      <c r="L4519" s="12">
        <f t="shared" si="334"/>
        <v>185930</v>
      </c>
      <c r="M4519" s="12">
        <f t="shared" si="335"/>
        <v>56981</v>
      </c>
      <c r="N4519" s="12">
        <f t="shared" si="333"/>
        <v>146043.29999999999</v>
      </c>
    </row>
    <row r="4520" spans="1:14" ht="42.75" x14ac:dyDescent="0.2">
      <c r="A4520" s="25">
        <v>803325</v>
      </c>
      <c r="B4520" s="15" t="s">
        <v>4835</v>
      </c>
      <c r="C4520" s="15" t="s">
        <v>5281</v>
      </c>
      <c r="D4520" s="15" t="s">
        <v>5281</v>
      </c>
      <c r="E4520" s="15" t="s">
        <v>25</v>
      </c>
      <c r="F4520" s="13" t="s">
        <v>5414</v>
      </c>
      <c r="G4520" s="26"/>
      <c r="H4520" s="7">
        <v>1.31</v>
      </c>
      <c r="I4520" s="27">
        <v>0.36</v>
      </c>
      <c r="J4520" s="27">
        <v>0.95</v>
      </c>
      <c r="K4520" s="7">
        <v>0</v>
      </c>
      <c r="L4520" s="12">
        <f t="shared" si="334"/>
        <v>711520</v>
      </c>
      <c r="M4520" s="12">
        <f t="shared" si="335"/>
        <v>218974</v>
      </c>
      <c r="N4520" s="12">
        <f t="shared" si="333"/>
        <v>558238.19999999995</v>
      </c>
    </row>
    <row r="4521" spans="1:14" ht="42.75" x14ac:dyDescent="0.2">
      <c r="A4521" s="25">
        <v>803330</v>
      </c>
      <c r="B4521" s="15" t="s">
        <v>4835</v>
      </c>
      <c r="C4521" s="15" t="s">
        <v>5281</v>
      </c>
      <c r="D4521" s="15" t="s">
        <v>5281</v>
      </c>
      <c r="E4521" s="15" t="s">
        <v>25</v>
      </c>
      <c r="F4521" s="13" t="s">
        <v>5415</v>
      </c>
      <c r="G4521" s="26"/>
      <c r="H4521" s="7">
        <v>1.4300000000000002</v>
      </c>
      <c r="I4521" s="27">
        <v>0.39</v>
      </c>
      <c r="J4521" s="27">
        <v>1.04</v>
      </c>
      <c r="K4521" s="7">
        <v>0</v>
      </c>
      <c r="L4521" s="11">
        <f t="shared" si="334"/>
        <v>777790</v>
      </c>
      <c r="M4521" s="12">
        <f t="shared" si="335"/>
        <v>239161</v>
      </c>
      <c r="N4521" s="12">
        <f t="shared" si="333"/>
        <v>610377.30000000005</v>
      </c>
    </row>
    <row r="4522" spans="1:14" ht="42.75" x14ac:dyDescent="0.2">
      <c r="A4522" s="25">
        <v>803331</v>
      </c>
      <c r="B4522" s="15" t="s">
        <v>4835</v>
      </c>
      <c r="C4522" s="15" t="s">
        <v>5281</v>
      </c>
      <c r="D4522" s="15" t="s">
        <v>5281</v>
      </c>
      <c r="E4522" s="15" t="s">
        <v>25</v>
      </c>
      <c r="F4522" s="13" t="s">
        <v>5416</v>
      </c>
      <c r="G4522" s="26"/>
      <c r="H4522" s="7">
        <v>2.2999999999999998</v>
      </c>
      <c r="I4522" s="27">
        <v>0.63</v>
      </c>
      <c r="J4522" s="27">
        <v>1.67</v>
      </c>
      <c r="K4522" s="7">
        <v>0</v>
      </c>
      <c r="L4522" s="12">
        <f t="shared" si="334"/>
        <v>1249990</v>
      </c>
      <c r="M4522" s="12">
        <f t="shared" si="335"/>
        <v>384547</v>
      </c>
      <c r="N4522" s="12">
        <f t="shared" si="333"/>
        <v>980807.1</v>
      </c>
    </row>
    <row r="4523" spans="1:14" ht="42.75" x14ac:dyDescent="0.2">
      <c r="A4523" s="25">
        <v>803335</v>
      </c>
      <c r="B4523" s="15" t="s">
        <v>4835</v>
      </c>
      <c r="C4523" s="15" t="s">
        <v>5281</v>
      </c>
      <c r="D4523" s="15" t="s">
        <v>5281</v>
      </c>
      <c r="E4523" s="15" t="s">
        <v>22</v>
      </c>
      <c r="F4523" s="13" t="s">
        <v>5417</v>
      </c>
      <c r="G4523" s="26" t="s">
        <v>5418</v>
      </c>
      <c r="H4523" s="7">
        <v>1.24</v>
      </c>
      <c r="I4523" s="27">
        <v>0.34</v>
      </c>
      <c r="J4523" s="27">
        <v>0.9</v>
      </c>
      <c r="K4523" s="7">
        <v>0</v>
      </c>
      <c r="L4523" s="12">
        <f t="shared" si="334"/>
        <v>673780</v>
      </c>
      <c r="M4523" s="12">
        <f t="shared" si="335"/>
        <v>207306</v>
      </c>
      <c r="N4523" s="12">
        <f t="shared" si="333"/>
        <v>528665.80000000005</v>
      </c>
    </row>
    <row r="4524" spans="1:14" ht="57" x14ac:dyDescent="0.2">
      <c r="A4524" s="25">
        <v>803340</v>
      </c>
      <c r="B4524" s="15" t="s">
        <v>4835</v>
      </c>
      <c r="C4524" s="15" t="s">
        <v>5281</v>
      </c>
      <c r="D4524" s="15" t="s">
        <v>5281</v>
      </c>
      <c r="E4524" s="15" t="s">
        <v>25</v>
      </c>
      <c r="F4524" s="13" t="s">
        <v>5419</v>
      </c>
      <c r="G4524" s="26"/>
      <c r="H4524" s="7">
        <v>1.5699999999999998</v>
      </c>
      <c r="I4524" s="27">
        <v>0.43</v>
      </c>
      <c r="J4524" s="27">
        <v>1.1399999999999999</v>
      </c>
      <c r="K4524" s="7">
        <v>0</v>
      </c>
      <c r="L4524" s="12">
        <f t="shared" si="334"/>
        <v>853269.99999999988</v>
      </c>
      <c r="M4524" s="12">
        <f t="shared" si="335"/>
        <v>262497</v>
      </c>
      <c r="N4524" s="12">
        <f t="shared" si="333"/>
        <v>669522.09999999986</v>
      </c>
    </row>
    <row r="4525" spans="1:14" ht="42.75" x14ac:dyDescent="0.2">
      <c r="A4525" s="25">
        <v>803345</v>
      </c>
      <c r="B4525" s="15" t="s">
        <v>4835</v>
      </c>
      <c r="C4525" s="15" t="s">
        <v>5281</v>
      </c>
      <c r="D4525" s="15" t="s">
        <v>5281</v>
      </c>
      <c r="E4525" s="15" t="s">
        <v>25</v>
      </c>
      <c r="F4525" s="13" t="s">
        <v>5420</v>
      </c>
      <c r="G4525" s="26"/>
      <c r="H4525" s="7">
        <v>1.23</v>
      </c>
      <c r="I4525" s="27">
        <v>0.34</v>
      </c>
      <c r="J4525" s="27">
        <v>0.89</v>
      </c>
      <c r="K4525" s="7">
        <v>0</v>
      </c>
      <c r="L4525" s="12">
        <f t="shared" si="334"/>
        <v>667340</v>
      </c>
      <c r="M4525" s="12">
        <f t="shared" si="335"/>
        <v>205516</v>
      </c>
      <c r="N4525" s="12">
        <f t="shared" si="333"/>
        <v>523478.8</v>
      </c>
    </row>
    <row r="4526" spans="1:14" ht="42.75" x14ac:dyDescent="0.2">
      <c r="A4526" s="25">
        <v>803350</v>
      </c>
      <c r="B4526" s="15" t="s">
        <v>4835</v>
      </c>
      <c r="C4526" s="15" t="s">
        <v>5281</v>
      </c>
      <c r="D4526" s="15" t="s">
        <v>5281</v>
      </c>
      <c r="E4526" s="15" t="s">
        <v>25</v>
      </c>
      <c r="F4526" s="13" t="s">
        <v>5421</v>
      </c>
      <c r="G4526" s="26"/>
      <c r="H4526" s="7">
        <v>1.71</v>
      </c>
      <c r="I4526" s="27">
        <v>0.47</v>
      </c>
      <c r="J4526" s="27">
        <v>1.24</v>
      </c>
      <c r="K4526" s="7">
        <v>0</v>
      </c>
      <c r="L4526" s="12">
        <f t="shared" si="334"/>
        <v>928750</v>
      </c>
      <c r="M4526" s="12">
        <f t="shared" si="335"/>
        <v>285833</v>
      </c>
      <c r="N4526" s="12">
        <f t="shared" si="333"/>
        <v>728666.9</v>
      </c>
    </row>
    <row r="4527" spans="1:14" ht="42.75" x14ac:dyDescent="0.2">
      <c r="A4527" s="25">
        <v>803355</v>
      </c>
      <c r="B4527" s="15" t="s">
        <v>4835</v>
      </c>
      <c r="C4527" s="15" t="s">
        <v>5281</v>
      </c>
      <c r="D4527" s="15" t="s">
        <v>5281</v>
      </c>
      <c r="E4527" s="15" t="s">
        <v>25</v>
      </c>
      <c r="F4527" s="13" t="s">
        <v>5422</v>
      </c>
      <c r="G4527" s="26"/>
      <c r="H4527" s="7">
        <v>0.78999999999999992</v>
      </c>
      <c r="I4527" s="27">
        <v>0.22</v>
      </c>
      <c r="J4527" s="27">
        <v>0.56999999999999995</v>
      </c>
      <c r="K4527" s="7">
        <v>0</v>
      </c>
      <c r="L4527" s="12">
        <f t="shared" si="334"/>
        <v>428019.99999999994</v>
      </c>
      <c r="M4527" s="12">
        <f t="shared" si="335"/>
        <v>131928</v>
      </c>
      <c r="N4527" s="12">
        <f t="shared" si="333"/>
        <v>335670.39999999991</v>
      </c>
    </row>
    <row r="4528" spans="1:14" ht="57" x14ac:dyDescent="0.2">
      <c r="A4528" s="25">
        <v>803360</v>
      </c>
      <c r="B4528" s="15" t="s">
        <v>4835</v>
      </c>
      <c r="C4528" s="15" t="s">
        <v>5281</v>
      </c>
      <c r="D4528" s="15" t="s">
        <v>5281</v>
      </c>
      <c r="E4528" s="15" t="s">
        <v>25</v>
      </c>
      <c r="F4528" s="13" t="s">
        <v>5423</v>
      </c>
      <c r="G4528" s="26"/>
      <c r="H4528" s="7">
        <v>0.78999999999999992</v>
      </c>
      <c r="I4528" s="27">
        <v>0.22</v>
      </c>
      <c r="J4528" s="27">
        <v>0.56999999999999995</v>
      </c>
      <c r="K4528" s="7">
        <v>0</v>
      </c>
      <c r="L4528" s="12">
        <f t="shared" si="334"/>
        <v>428019.99999999994</v>
      </c>
      <c r="M4528" s="12">
        <f t="shared" si="335"/>
        <v>131928</v>
      </c>
      <c r="N4528" s="12">
        <f t="shared" si="333"/>
        <v>335670.39999999991</v>
      </c>
    </row>
    <row r="4529" spans="1:14" ht="42.75" x14ac:dyDescent="0.2">
      <c r="A4529" s="25">
        <v>803365</v>
      </c>
      <c r="B4529" s="15" t="s">
        <v>4835</v>
      </c>
      <c r="C4529" s="15" t="s">
        <v>5281</v>
      </c>
      <c r="D4529" s="15" t="s">
        <v>5281</v>
      </c>
      <c r="E4529" s="15" t="s">
        <v>25</v>
      </c>
      <c r="F4529" s="13" t="s">
        <v>5424</v>
      </c>
      <c r="G4529" s="26"/>
      <c r="H4529" s="7">
        <v>1.31</v>
      </c>
      <c r="I4529" s="27">
        <v>0.36</v>
      </c>
      <c r="J4529" s="27">
        <v>0.95</v>
      </c>
      <c r="K4529" s="7">
        <v>0</v>
      </c>
      <c r="L4529" s="12">
        <f t="shared" si="334"/>
        <v>711520</v>
      </c>
      <c r="M4529" s="12">
        <f t="shared" si="335"/>
        <v>218974</v>
      </c>
      <c r="N4529" s="12">
        <f t="shared" si="333"/>
        <v>558238.19999999995</v>
      </c>
    </row>
    <row r="4530" spans="1:14" ht="42.75" x14ac:dyDescent="0.2">
      <c r="A4530" s="25">
        <v>803366</v>
      </c>
      <c r="B4530" s="15" t="s">
        <v>4835</v>
      </c>
      <c r="C4530" s="15" t="s">
        <v>5281</v>
      </c>
      <c r="D4530" s="15" t="s">
        <v>5281</v>
      </c>
      <c r="E4530" s="15" t="s">
        <v>25</v>
      </c>
      <c r="F4530" s="13" t="s">
        <v>5425</v>
      </c>
      <c r="G4530" s="26"/>
      <c r="H4530" s="7">
        <v>1.5</v>
      </c>
      <c r="I4530" s="27">
        <v>0.4</v>
      </c>
      <c r="J4530" s="27">
        <v>1.1000000000000001</v>
      </c>
      <c r="K4530" s="7">
        <v>0</v>
      </c>
      <c r="L4530" s="12">
        <f t="shared" si="334"/>
        <v>819200</v>
      </c>
      <c r="M4530" s="12">
        <f t="shared" si="335"/>
        <v>251260.00000000003</v>
      </c>
      <c r="N4530" s="12">
        <f t="shared" si="333"/>
        <v>643318</v>
      </c>
    </row>
    <row r="4531" spans="1:14" ht="42.75" x14ac:dyDescent="0.2">
      <c r="A4531" s="25">
        <v>803367</v>
      </c>
      <c r="B4531" s="15" t="s">
        <v>4835</v>
      </c>
      <c r="C4531" s="15" t="s">
        <v>5281</v>
      </c>
      <c r="D4531" s="15" t="s">
        <v>5281</v>
      </c>
      <c r="E4531" s="15" t="s">
        <v>25</v>
      </c>
      <c r="F4531" s="13" t="s">
        <v>5426</v>
      </c>
      <c r="G4531" s="26"/>
      <c r="H4531" s="7">
        <v>1.75</v>
      </c>
      <c r="I4531" s="27">
        <v>0.4</v>
      </c>
      <c r="J4531" s="27">
        <v>1.35</v>
      </c>
      <c r="K4531" s="7">
        <v>0</v>
      </c>
      <c r="L4531" s="12">
        <f t="shared" si="334"/>
        <v>980200</v>
      </c>
      <c r="M4531" s="12">
        <f t="shared" si="335"/>
        <v>296010</v>
      </c>
      <c r="N4531" s="12">
        <f t="shared" si="333"/>
        <v>772993</v>
      </c>
    </row>
    <row r="4532" spans="1:14" ht="42.75" x14ac:dyDescent="0.2">
      <c r="A4532" s="25">
        <v>803368</v>
      </c>
      <c r="B4532" s="15" t="s">
        <v>4835</v>
      </c>
      <c r="C4532" s="15" t="s">
        <v>5281</v>
      </c>
      <c r="D4532" s="15" t="s">
        <v>5281</v>
      </c>
      <c r="E4532" s="15" t="s">
        <v>25</v>
      </c>
      <c r="F4532" s="13" t="s">
        <v>5427</v>
      </c>
      <c r="G4532" s="26"/>
      <c r="H4532" s="7">
        <v>1.75</v>
      </c>
      <c r="I4532" s="27">
        <v>0.4</v>
      </c>
      <c r="J4532" s="27">
        <v>1.35</v>
      </c>
      <c r="K4532" s="7">
        <v>0</v>
      </c>
      <c r="L4532" s="12">
        <f t="shared" si="334"/>
        <v>980200</v>
      </c>
      <c r="M4532" s="12">
        <f t="shared" si="335"/>
        <v>296010</v>
      </c>
      <c r="N4532" s="12">
        <f t="shared" si="333"/>
        <v>772993</v>
      </c>
    </row>
    <row r="4533" spans="1:14" ht="42.75" x14ac:dyDescent="0.2">
      <c r="A4533" s="25">
        <v>803370</v>
      </c>
      <c r="B4533" s="15" t="s">
        <v>4835</v>
      </c>
      <c r="C4533" s="15" t="s">
        <v>5281</v>
      </c>
      <c r="D4533" s="15" t="s">
        <v>5281</v>
      </c>
      <c r="E4533" s="15" t="s">
        <v>25</v>
      </c>
      <c r="F4533" s="13" t="s">
        <v>5428</v>
      </c>
      <c r="G4533" s="26"/>
      <c r="H4533" s="7">
        <v>1.3599999999999999</v>
      </c>
      <c r="I4533" s="27">
        <v>0.37</v>
      </c>
      <c r="J4533" s="27">
        <v>0.99</v>
      </c>
      <c r="K4533" s="7">
        <v>0</v>
      </c>
      <c r="L4533" s="12">
        <f t="shared" si="334"/>
        <v>740050</v>
      </c>
      <c r="M4533" s="12">
        <f t="shared" si="335"/>
        <v>227493</v>
      </c>
      <c r="N4533" s="12">
        <f t="shared" si="333"/>
        <v>580804.9</v>
      </c>
    </row>
    <row r="4534" spans="1:14" ht="42.75" x14ac:dyDescent="0.2">
      <c r="A4534" s="25">
        <v>803371</v>
      </c>
      <c r="B4534" s="15" t="s">
        <v>4835</v>
      </c>
      <c r="C4534" s="15" t="s">
        <v>5281</v>
      </c>
      <c r="D4534" s="15" t="s">
        <v>5281</v>
      </c>
      <c r="E4534" s="15" t="s">
        <v>25</v>
      </c>
      <c r="F4534" s="13" t="s">
        <v>5429</v>
      </c>
      <c r="G4534" s="26"/>
      <c r="H4534" s="7">
        <v>1.3599999999999999</v>
      </c>
      <c r="I4534" s="27">
        <v>0.37</v>
      </c>
      <c r="J4534" s="27">
        <v>0.99</v>
      </c>
      <c r="K4534" s="7">
        <v>0</v>
      </c>
      <c r="L4534" s="12">
        <f t="shared" si="334"/>
        <v>740050</v>
      </c>
      <c r="M4534" s="12">
        <f t="shared" si="335"/>
        <v>227493</v>
      </c>
      <c r="N4534" s="12">
        <f t="shared" si="333"/>
        <v>580804.9</v>
      </c>
    </row>
    <row r="4535" spans="1:14" ht="42.75" x14ac:dyDescent="0.2">
      <c r="A4535" s="25">
        <v>803372</v>
      </c>
      <c r="B4535" s="15" t="s">
        <v>4835</v>
      </c>
      <c r="C4535" s="15" t="s">
        <v>5281</v>
      </c>
      <c r="D4535" s="15" t="s">
        <v>5281</v>
      </c>
      <c r="E4535" s="15" t="s">
        <v>25</v>
      </c>
      <c r="F4535" s="13" t="s">
        <v>5430</v>
      </c>
      <c r="G4535" s="26"/>
      <c r="H4535" s="7">
        <v>1.3599999999999999</v>
      </c>
      <c r="I4535" s="27">
        <v>0.37</v>
      </c>
      <c r="J4535" s="27">
        <v>0.99</v>
      </c>
      <c r="K4535" s="7">
        <v>0</v>
      </c>
      <c r="L4535" s="12">
        <f t="shared" si="334"/>
        <v>740050</v>
      </c>
      <c r="M4535" s="12">
        <f t="shared" si="335"/>
        <v>227493</v>
      </c>
      <c r="N4535" s="12">
        <f t="shared" si="333"/>
        <v>580804.9</v>
      </c>
    </row>
    <row r="4536" spans="1:14" ht="42.75" x14ac:dyDescent="0.2">
      <c r="A4536" s="25">
        <v>803375</v>
      </c>
      <c r="B4536" s="15" t="s">
        <v>4835</v>
      </c>
      <c r="C4536" s="15" t="s">
        <v>5281</v>
      </c>
      <c r="D4536" s="15" t="s">
        <v>5281</v>
      </c>
      <c r="E4536" s="15" t="s">
        <v>25</v>
      </c>
      <c r="F4536" s="13" t="s">
        <v>5431</v>
      </c>
      <c r="G4536" s="26"/>
      <c r="H4536" s="7">
        <v>1.3599999999999999</v>
      </c>
      <c r="I4536" s="27">
        <v>0.37</v>
      </c>
      <c r="J4536" s="27">
        <v>0.99</v>
      </c>
      <c r="K4536" s="7">
        <v>0</v>
      </c>
      <c r="L4536" s="12">
        <f t="shared" si="334"/>
        <v>740050</v>
      </c>
      <c r="M4536" s="12">
        <f t="shared" si="335"/>
        <v>227493</v>
      </c>
      <c r="N4536" s="12">
        <f t="shared" si="333"/>
        <v>580804.9</v>
      </c>
    </row>
    <row r="4537" spans="1:14" ht="42.75" x14ac:dyDescent="0.2">
      <c r="A4537" s="25">
        <v>803376</v>
      </c>
      <c r="B4537" s="15" t="s">
        <v>4835</v>
      </c>
      <c r="C4537" s="15" t="s">
        <v>5281</v>
      </c>
      <c r="D4537" s="15" t="s">
        <v>5281</v>
      </c>
      <c r="E4537" s="15" t="s">
        <v>25</v>
      </c>
      <c r="F4537" s="13" t="s">
        <v>5432</v>
      </c>
      <c r="G4537" s="26"/>
      <c r="H4537" s="7">
        <v>1.3599999999999999</v>
      </c>
      <c r="I4537" s="27">
        <v>0.37</v>
      </c>
      <c r="J4537" s="27">
        <v>0.99</v>
      </c>
      <c r="K4537" s="7">
        <v>0</v>
      </c>
      <c r="L4537" s="12">
        <f t="shared" si="334"/>
        <v>740050</v>
      </c>
      <c r="M4537" s="12">
        <f t="shared" si="335"/>
        <v>227493</v>
      </c>
      <c r="N4537" s="12">
        <f t="shared" si="333"/>
        <v>580804.9</v>
      </c>
    </row>
    <row r="4538" spans="1:14" ht="42.75" x14ac:dyDescent="0.2">
      <c r="A4538" s="25">
        <v>803377</v>
      </c>
      <c r="B4538" s="15" t="s">
        <v>4835</v>
      </c>
      <c r="C4538" s="15" t="s">
        <v>5281</v>
      </c>
      <c r="D4538" s="15" t="s">
        <v>5281</v>
      </c>
      <c r="E4538" s="15" t="s">
        <v>25</v>
      </c>
      <c r="F4538" s="13" t="s">
        <v>5433</v>
      </c>
      <c r="G4538" s="26"/>
      <c r="H4538" s="7">
        <v>1.3599999999999999</v>
      </c>
      <c r="I4538" s="27">
        <v>0.37</v>
      </c>
      <c r="J4538" s="27">
        <v>0.99</v>
      </c>
      <c r="K4538" s="7">
        <v>0</v>
      </c>
      <c r="L4538" s="12">
        <f t="shared" si="334"/>
        <v>740050</v>
      </c>
      <c r="M4538" s="12">
        <f t="shared" si="335"/>
        <v>227493</v>
      </c>
      <c r="N4538" s="12">
        <f t="shared" si="333"/>
        <v>580804.9</v>
      </c>
    </row>
    <row r="4539" spans="1:14" ht="42.75" x14ac:dyDescent="0.2">
      <c r="A4539" s="25">
        <v>803380</v>
      </c>
      <c r="B4539" s="15" t="s">
        <v>4835</v>
      </c>
      <c r="C4539" s="15" t="s">
        <v>5281</v>
      </c>
      <c r="D4539" s="15" t="s">
        <v>5281</v>
      </c>
      <c r="E4539" s="15" t="s">
        <v>25</v>
      </c>
      <c r="F4539" s="13" t="s">
        <v>5434</v>
      </c>
      <c r="G4539" s="26"/>
      <c r="H4539" s="7">
        <v>0.28999999999999998</v>
      </c>
      <c r="I4539" s="27">
        <v>0.08</v>
      </c>
      <c r="J4539" s="27">
        <v>0.21</v>
      </c>
      <c r="K4539" s="7">
        <v>0</v>
      </c>
      <c r="L4539" s="12">
        <f t="shared" si="334"/>
        <v>157400</v>
      </c>
      <c r="M4539" s="12">
        <f t="shared" si="335"/>
        <v>48462</v>
      </c>
      <c r="N4539" s="12">
        <f t="shared" si="333"/>
        <v>123476.6</v>
      </c>
    </row>
    <row r="4540" spans="1:14" ht="42.75" x14ac:dyDescent="0.2">
      <c r="A4540" s="25">
        <v>803385</v>
      </c>
      <c r="B4540" s="15" t="s">
        <v>4835</v>
      </c>
      <c r="C4540" s="15" t="s">
        <v>5281</v>
      </c>
      <c r="D4540" s="15" t="s">
        <v>5281</v>
      </c>
      <c r="E4540" s="15" t="s">
        <v>25</v>
      </c>
      <c r="F4540" s="13" t="s">
        <v>5435</v>
      </c>
      <c r="G4540" s="26"/>
      <c r="H4540" s="7">
        <v>9.19</v>
      </c>
      <c r="I4540" s="27">
        <v>2.5299999999999998</v>
      </c>
      <c r="J4540" s="27">
        <v>6.66</v>
      </c>
      <c r="K4540" s="7">
        <v>0</v>
      </c>
      <c r="L4540" s="12">
        <f t="shared" si="334"/>
        <v>4989850</v>
      </c>
      <c r="M4540" s="12">
        <f t="shared" si="335"/>
        <v>1535967</v>
      </c>
      <c r="N4540" s="12">
        <f t="shared" si="333"/>
        <v>3914673.1</v>
      </c>
    </row>
    <row r="4541" spans="1:14" ht="42.75" x14ac:dyDescent="0.2">
      <c r="A4541" s="25">
        <v>803392</v>
      </c>
      <c r="B4541" s="15" t="s">
        <v>4835</v>
      </c>
      <c r="C4541" s="15" t="s">
        <v>5281</v>
      </c>
      <c r="D4541" s="15" t="s">
        <v>5281</v>
      </c>
      <c r="E4541" s="15" t="s">
        <v>25</v>
      </c>
      <c r="F4541" s="13" t="s">
        <v>5436</v>
      </c>
      <c r="G4541" s="26"/>
      <c r="H4541" s="7">
        <v>17</v>
      </c>
      <c r="I4541" s="27">
        <v>4</v>
      </c>
      <c r="J4541" s="27">
        <v>13</v>
      </c>
      <c r="K4541" s="7">
        <v>0</v>
      </c>
      <c r="L4541" s="12">
        <f t="shared" si="334"/>
        <v>9480000</v>
      </c>
      <c r="M4541" s="12">
        <f t="shared" si="335"/>
        <v>2870600</v>
      </c>
      <c r="N4541" s="12">
        <f t="shared" si="333"/>
        <v>7470580</v>
      </c>
    </row>
    <row r="4542" spans="1:14" ht="42.75" x14ac:dyDescent="0.2">
      <c r="A4542" s="25">
        <v>803395</v>
      </c>
      <c r="B4542" s="15" t="s">
        <v>4835</v>
      </c>
      <c r="C4542" s="15" t="s">
        <v>5281</v>
      </c>
      <c r="D4542" s="15" t="s">
        <v>5281</v>
      </c>
      <c r="E4542" s="15" t="s">
        <v>25</v>
      </c>
      <c r="F4542" s="13" t="s">
        <v>5437</v>
      </c>
      <c r="G4542" s="26"/>
      <c r="H4542" s="7">
        <v>1.7</v>
      </c>
      <c r="I4542" s="27">
        <v>0.47</v>
      </c>
      <c r="J4542" s="27">
        <v>1.23</v>
      </c>
      <c r="K4542" s="7">
        <v>0</v>
      </c>
      <c r="L4542" s="12">
        <f t="shared" si="334"/>
        <v>922310</v>
      </c>
      <c r="M4542" s="12">
        <f t="shared" si="335"/>
        <v>284043</v>
      </c>
      <c r="N4542" s="12">
        <f t="shared" si="333"/>
        <v>723479.9</v>
      </c>
    </row>
    <row r="4543" spans="1:14" ht="42.75" x14ac:dyDescent="0.2">
      <c r="A4543" s="25">
        <v>803400</v>
      </c>
      <c r="B4543" s="15" t="s">
        <v>4835</v>
      </c>
      <c r="C4543" s="15" t="s">
        <v>5281</v>
      </c>
      <c r="D4543" s="15" t="s">
        <v>5281</v>
      </c>
      <c r="E4543" s="15" t="s">
        <v>25</v>
      </c>
      <c r="F4543" s="13" t="s">
        <v>5438</v>
      </c>
      <c r="G4543" s="26"/>
      <c r="H4543" s="7">
        <v>1.7</v>
      </c>
      <c r="I4543" s="27">
        <v>0.47</v>
      </c>
      <c r="J4543" s="27">
        <v>1.23</v>
      </c>
      <c r="K4543" s="7">
        <v>0</v>
      </c>
      <c r="L4543" s="12">
        <f t="shared" si="334"/>
        <v>922310</v>
      </c>
      <c r="M4543" s="12">
        <f t="shared" si="335"/>
        <v>284043</v>
      </c>
      <c r="N4543" s="12">
        <f t="shared" si="333"/>
        <v>723479.9</v>
      </c>
    </row>
    <row r="4544" spans="1:14" ht="42.75" x14ac:dyDescent="0.2">
      <c r="A4544" s="25">
        <v>803405</v>
      </c>
      <c r="B4544" s="15" t="s">
        <v>4835</v>
      </c>
      <c r="C4544" s="15" t="s">
        <v>5281</v>
      </c>
      <c r="D4544" s="15" t="s">
        <v>5281</v>
      </c>
      <c r="E4544" s="15" t="s">
        <v>25</v>
      </c>
      <c r="F4544" s="13" t="s">
        <v>5439</v>
      </c>
      <c r="G4544" s="26"/>
      <c r="H4544" s="7">
        <v>1.7</v>
      </c>
      <c r="I4544" s="27">
        <v>0.47</v>
      </c>
      <c r="J4544" s="27">
        <v>1.23</v>
      </c>
      <c r="K4544" s="7">
        <v>0</v>
      </c>
      <c r="L4544" s="12">
        <f t="shared" si="334"/>
        <v>922310</v>
      </c>
      <c r="M4544" s="12">
        <f t="shared" si="335"/>
        <v>284043</v>
      </c>
      <c r="N4544" s="12">
        <f t="shared" si="333"/>
        <v>723479.9</v>
      </c>
    </row>
    <row r="4545" spans="1:14" ht="42.75" x14ac:dyDescent="0.2">
      <c r="A4545" s="25">
        <v>803410</v>
      </c>
      <c r="B4545" s="15" t="s">
        <v>4835</v>
      </c>
      <c r="C4545" s="15" t="s">
        <v>5281</v>
      </c>
      <c r="D4545" s="15" t="s">
        <v>5281</v>
      </c>
      <c r="E4545" s="15" t="s">
        <v>25</v>
      </c>
      <c r="F4545" s="13" t="s">
        <v>5440</v>
      </c>
      <c r="G4545" s="26"/>
      <c r="H4545" s="7">
        <v>1.7</v>
      </c>
      <c r="I4545" s="27">
        <v>0.47</v>
      </c>
      <c r="J4545" s="27">
        <v>1.23</v>
      </c>
      <c r="K4545" s="7">
        <v>0</v>
      </c>
      <c r="L4545" s="12">
        <f t="shared" si="334"/>
        <v>922310</v>
      </c>
      <c r="M4545" s="12">
        <f t="shared" si="335"/>
        <v>284043</v>
      </c>
      <c r="N4545" s="12">
        <f t="shared" si="333"/>
        <v>723479.9</v>
      </c>
    </row>
    <row r="4546" spans="1:14" ht="42.75" x14ac:dyDescent="0.2">
      <c r="A4546" s="25">
        <v>803415</v>
      </c>
      <c r="B4546" s="15" t="s">
        <v>4835</v>
      </c>
      <c r="C4546" s="15" t="s">
        <v>5281</v>
      </c>
      <c r="D4546" s="15" t="s">
        <v>5281</v>
      </c>
      <c r="E4546" s="15" t="s">
        <v>25</v>
      </c>
      <c r="F4546" s="13" t="s">
        <v>5441</v>
      </c>
      <c r="G4546" s="26"/>
      <c r="H4546" s="7">
        <v>1.7</v>
      </c>
      <c r="I4546" s="27">
        <v>0.47</v>
      </c>
      <c r="J4546" s="27">
        <v>1.23</v>
      </c>
      <c r="K4546" s="7">
        <v>0</v>
      </c>
      <c r="L4546" s="12">
        <f t="shared" si="334"/>
        <v>922310</v>
      </c>
      <c r="M4546" s="12">
        <f t="shared" si="335"/>
        <v>284043</v>
      </c>
      <c r="N4546" s="12">
        <f t="shared" si="333"/>
        <v>723479.9</v>
      </c>
    </row>
    <row r="4547" spans="1:14" ht="42.75" x14ac:dyDescent="0.2">
      <c r="A4547" s="25">
        <v>803420</v>
      </c>
      <c r="B4547" s="15" t="s">
        <v>4835</v>
      </c>
      <c r="C4547" s="15" t="s">
        <v>5281</v>
      </c>
      <c r="D4547" s="15" t="s">
        <v>5281</v>
      </c>
      <c r="E4547" s="15" t="s">
        <v>25</v>
      </c>
      <c r="F4547" s="13" t="s">
        <v>5442</v>
      </c>
      <c r="G4547" s="26"/>
      <c r="H4547" s="7">
        <v>1.7</v>
      </c>
      <c r="I4547" s="27">
        <v>0.47</v>
      </c>
      <c r="J4547" s="27">
        <v>1.23</v>
      </c>
      <c r="K4547" s="7">
        <v>0</v>
      </c>
      <c r="L4547" s="12">
        <f t="shared" si="334"/>
        <v>922310</v>
      </c>
      <c r="M4547" s="12">
        <f t="shared" si="335"/>
        <v>284043</v>
      </c>
      <c r="N4547" s="12">
        <f t="shared" si="333"/>
        <v>723479.9</v>
      </c>
    </row>
    <row r="4548" spans="1:14" ht="57" x14ac:dyDescent="0.2">
      <c r="A4548" s="25">
        <v>803425</v>
      </c>
      <c r="B4548" s="15" t="s">
        <v>4835</v>
      </c>
      <c r="C4548" s="15" t="s">
        <v>5281</v>
      </c>
      <c r="D4548" s="15" t="s">
        <v>5281</v>
      </c>
      <c r="E4548" s="15" t="s">
        <v>25</v>
      </c>
      <c r="F4548" s="13" t="s">
        <v>5443</v>
      </c>
      <c r="G4548" s="26"/>
      <c r="H4548" s="7">
        <v>2.62</v>
      </c>
      <c r="I4548" s="27">
        <v>0.72</v>
      </c>
      <c r="J4548" s="27">
        <v>1.9</v>
      </c>
      <c r="K4548" s="7">
        <v>0</v>
      </c>
      <c r="L4548" s="12">
        <f t="shared" si="334"/>
        <v>1423040</v>
      </c>
      <c r="M4548" s="12">
        <f t="shared" si="335"/>
        <v>437948</v>
      </c>
      <c r="N4548" s="12">
        <f t="shared" ref="N4548:N4611" si="336">L4548- ((M4548*70)/100)</f>
        <v>1116476.3999999999</v>
      </c>
    </row>
    <row r="4549" spans="1:14" ht="42.75" x14ac:dyDescent="0.2">
      <c r="A4549" s="25">
        <v>803426</v>
      </c>
      <c r="B4549" s="15" t="s">
        <v>4835</v>
      </c>
      <c r="C4549" s="15" t="s">
        <v>5281</v>
      </c>
      <c r="D4549" s="15" t="s">
        <v>5281</v>
      </c>
      <c r="E4549" s="15" t="s">
        <v>25</v>
      </c>
      <c r="F4549" s="13" t="s">
        <v>5444</v>
      </c>
      <c r="G4549" s="26"/>
      <c r="H4549" s="7">
        <v>1.81</v>
      </c>
      <c r="I4549" s="27">
        <v>0.71</v>
      </c>
      <c r="J4549" s="27">
        <v>1.1000000000000001</v>
      </c>
      <c r="K4549" s="7">
        <v>0</v>
      </c>
      <c r="L4549" s="12">
        <f t="shared" si="334"/>
        <v>905070</v>
      </c>
      <c r="M4549" s="12">
        <f t="shared" si="335"/>
        <v>293389</v>
      </c>
      <c r="N4549" s="12">
        <f t="shared" si="336"/>
        <v>699697.7</v>
      </c>
    </row>
    <row r="4550" spans="1:14" ht="42.75" x14ac:dyDescent="0.2">
      <c r="A4550" s="25">
        <v>803430</v>
      </c>
      <c r="B4550" s="15" t="s">
        <v>4835</v>
      </c>
      <c r="C4550" s="15" t="s">
        <v>5281</v>
      </c>
      <c r="D4550" s="15" t="s">
        <v>5281</v>
      </c>
      <c r="E4550" s="15" t="s">
        <v>25</v>
      </c>
      <c r="F4550" s="13" t="s">
        <v>5445</v>
      </c>
      <c r="G4550" s="26"/>
      <c r="H4550" s="7">
        <v>1.31</v>
      </c>
      <c r="I4550" s="27">
        <v>0.36</v>
      </c>
      <c r="J4550" s="27">
        <v>0.95</v>
      </c>
      <c r="K4550" s="7">
        <v>0</v>
      </c>
      <c r="L4550" s="12">
        <f t="shared" si="334"/>
        <v>711520</v>
      </c>
      <c r="M4550" s="12">
        <f t="shared" si="335"/>
        <v>218974</v>
      </c>
      <c r="N4550" s="12">
        <f t="shared" si="336"/>
        <v>558238.19999999995</v>
      </c>
    </row>
    <row r="4551" spans="1:14" ht="42.75" x14ac:dyDescent="0.2">
      <c r="A4551" s="25">
        <v>803431</v>
      </c>
      <c r="B4551" s="15" t="s">
        <v>4835</v>
      </c>
      <c r="C4551" s="15" t="s">
        <v>5281</v>
      </c>
      <c r="D4551" s="15" t="s">
        <v>5281</v>
      </c>
      <c r="E4551" s="15" t="s">
        <v>25</v>
      </c>
      <c r="F4551" s="13" t="s">
        <v>5446</v>
      </c>
      <c r="G4551" s="26"/>
      <c r="H4551" s="7">
        <v>1.31</v>
      </c>
      <c r="I4551" s="27">
        <v>0.36</v>
      </c>
      <c r="J4551" s="27">
        <v>0.95</v>
      </c>
      <c r="K4551" s="7">
        <v>0</v>
      </c>
      <c r="L4551" s="12">
        <f t="shared" si="334"/>
        <v>711520</v>
      </c>
      <c r="M4551" s="12">
        <f t="shared" si="335"/>
        <v>218974</v>
      </c>
      <c r="N4551" s="12">
        <f t="shared" si="336"/>
        <v>558238.19999999995</v>
      </c>
    </row>
    <row r="4552" spans="1:14" ht="42.75" x14ac:dyDescent="0.2">
      <c r="A4552" s="25">
        <v>803432</v>
      </c>
      <c r="B4552" s="15" t="s">
        <v>4835</v>
      </c>
      <c r="C4552" s="15" t="s">
        <v>5281</v>
      </c>
      <c r="D4552" s="15" t="s">
        <v>5281</v>
      </c>
      <c r="E4552" s="15" t="s">
        <v>25</v>
      </c>
      <c r="F4552" s="13" t="s">
        <v>5447</v>
      </c>
      <c r="G4552" s="26"/>
      <c r="H4552" s="7">
        <v>1.31</v>
      </c>
      <c r="I4552" s="27">
        <v>0.36</v>
      </c>
      <c r="J4552" s="27">
        <v>0.95</v>
      </c>
      <c r="K4552" s="7">
        <v>0</v>
      </c>
      <c r="L4552" s="12">
        <f t="shared" si="334"/>
        <v>711520</v>
      </c>
      <c r="M4552" s="12">
        <f t="shared" si="335"/>
        <v>218974</v>
      </c>
      <c r="N4552" s="12">
        <f t="shared" si="336"/>
        <v>558238.19999999995</v>
      </c>
    </row>
    <row r="4553" spans="1:14" ht="42.75" x14ac:dyDescent="0.2">
      <c r="A4553" s="25">
        <v>803435</v>
      </c>
      <c r="B4553" s="15" t="s">
        <v>4835</v>
      </c>
      <c r="C4553" s="15" t="s">
        <v>5281</v>
      </c>
      <c r="D4553" s="15" t="s">
        <v>5281</v>
      </c>
      <c r="E4553" s="15" t="s">
        <v>25</v>
      </c>
      <c r="F4553" s="13" t="s">
        <v>5448</v>
      </c>
      <c r="G4553" s="26"/>
      <c r="H4553" s="7">
        <v>1.31</v>
      </c>
      <c r="I4553" s="27">
        <v>0.36</v>
      </c>
      <c r="J4553" s="27">
        <v>0.95</v>
      </c>
      <c r="K4553" s="7">
        <v>0</v>
      </c>
      <c r="L4553" s="12">
        <f t="shared" si="334"/>
        <v>711520</v>
      </c>
      <c r="M4553" s="12">
        <f t="shared" si="335"/>
        <v>218974</v>
      </c>
      <c r="N4553" s="12">
        <f t="shared" si="336"/>
        <v>558238.19999999995</v>
      </c>
    </row>
    <row r="4554" spans="1:14" ht="42.75" x14ac:dyDescent="0.2">
      <c r="A4554" s="25">
        <v>803440</v>
      </c>
      <c r="B4554" s="15" t="s">
        <v>4835</v>
      </c>
      <c r="C4554" s="15" t="s">
        <v>5281</v>
      </c>
      <c r="D4554" s="15" t="s">
        <v>5281</v>
      </c>
      <c r="E4554" s="15" t="s">
        <v>25</v>
      </c>
      <c r="F4554" s="13" t="s">
        <v>5449</v>
      </c>
      <c r="G4554" s="26"/>
      <c r="H4554" s="7">
        <v>2.62</v>
      </c>
      <c r="I4554" s="27">
        <v>0.72</v>
      </c>
      <c r="J4554" s="27">
        <v>1.9</v>
      </c>
      <c r="K4554" s="7">
        <v>0</v>
      </c>
      <c r="L4554" s="12">
        <f t="shared" si="334"/>
        <v>1423040</v>
      </c>
      <c r="M4554" s="12">
        <f t="shared" si="335"/>
        <v>437948</v>
      </c>
      <c r="N4554" s="12">
        <f t="shared" si="336"/>
        <v>1116476.3999999999</v>
      </c>
    </row>
    <row r="4555" spans="1:14" ht="42.75" x14ac:dyDescent="0.2">
      <c r="A4555" s="25">
        <v>803445</v>
      </c>
      <c r="B4555" s="15" t="s">
        <v>4835</v>
      </c>
      <c r="C4555" s="15" t="s">
        <v>5281</v>
      </c>
      <c r="D4555" s="15" t="s">
        <v>5281</v>
      </c>
      <c r="E4555" s="15" t="s">
        <v>25</v>
      </c>
      <c r="F4555" s="13" t="s">
        <v>5450</v>
      </c>
      <c r="G4555" s="26"/>
      <c r="H4555" s="7">
        <v>0.78999999999999992</v>
      </c>
      <c r="I4555" s="27">
        <v>0.22</v>
      </c>
      <c r="J4555" s="27">
        <v>0.56999999999999995</v>
      </c>
      <c r="K4555" s="7">
        <v>0</v>
      </c>
      <c r="L4555" s="11">
        <f t="shared" ref="L4555:L4618" si="337">I4555*277000+J4555*644000</f>
        <v>428019.99999999994</v>
      </c>
      <c r="M4555" s="12">
        <f t="shared" ref="M4555:M4618" si="338">(I4555*135900)+(J4555*179000)</f>
        <v>131928</v>
      </c>
      <c r="N4555" s="12">
        <f t="shared" si="336"/>
        <v>335670.39999999991</v>
      </c>
    </row>
    <row r="4556" spans="1:14" ht="42.75" x14ac:dyDescent="0.2">
      <c r="A4556" s="25">
        <v>803450</v>
      </c>
      <c r="B4556" s="15" t="s">
        <v>4835</v>
      </c>
      <c r="C4556" s="15" t="s">
        <v>5281</v>
      </c>
      <c r="D4556" s="15" t="s">
        <v>5281</v>
      </c>
      <c r="E4556" s="15" t="s">
        <v>25</v>
      </c>
      <c r="F4556" s="13" t="s">
        <v>5451</v>
      </c>
      <c r="G4556" s="26"/>
      <c r="H4556" s="7">
        <v>2.62</v>
      </c>
      <c r="I4556" s="27">
        <v>0.72</v>
      </c>
      <c r="J4556" s="27">
        <v>1.9</v>
      </c>
      <c r="K4556" s="7">
        <v>0</v>
      </c>
      <c r="L4556" s="12">
        <f t="shared" si="337"/>
        <v>1423040</v>
      </c>
      <c r="M4556" s="12">
        <f t="shared" si="338"/>
        <v>437948</v>
      </c>
      <c r="N4556" s="12">
        <f t="shared" si="336"/>
        <v>1116476.3999999999</v>
      </c>
    </row>
    <row r="4557" spans="1:14" ht="71.25" x14ac:dyDescent="0.2">
      <c r="A4557" s="25">
        <v>803455</v>
      </c>
      <c r="B4557" s="15" t="s">
        <v>4835</v>
      </c>
      <c r="C4557" s="15" t="s">
        <v>5281</v>
      </c>
      <c r="D4557" s="15" t="s">
        <v>5281</v>
      </c>
      <c r="E4557" s="15" t="s">
        <v>22</v>
      </c>
      <c r="F4557" s="13" t="s">
        <v>5452</v>
      </c>
      <c r="G4557" s="26"/>
      <c r="H4557" s="7">
        <v>1.24</v>
      </c>
      <c r="I4557" s="27">
        <v>0.34</v>
      </c>
      <c r="J4557" s="27">
        <v>0.9</v>
      </c>
      <c r="K4557" s="7">
        <v>0</v>
      </c>
      <c r="L4557" s="11">
        <f t="shared" si="337"/>
        <v>673780</v>
      </c>
      <c r="M4557" s="12">
        <f t="shared" si="338"/>
        <v>207306</v>
      </c>
      <c r="N4557" s="12">
        <f t="shared" si="336"/>
        <v>528665.80000000005</v>
      </c>
    </row>
    <row r="4558" spans="1:14" ht="42.75" x14ac:dyDescent="0.2">
      <c r="A4558" s="25">
        <v>803460</v>
      </c>
      <c r="B4558" s="15" t="s">
        <v>4835</v>
      </c>
      <c r="C4558" s="15" t="s">
        <v>5281</v>
      </c>
      <c r="D4558" s="15" t="s">
        <v>5281</v>
      </c>
      <c r="E4558" s="15" t="s">
        <v>25</v>
      </c>
      <c r="F4558" s="13" t="s">
        <v>5453</v>
      </c>
      <c r="G4558" s="26"/>
      <c r="H4558" s="7">
        <v>6.57</v>
      </c>
      <c r="I4558" s="27">
        <v>1.81</v>
      </c>
      <c r="J4558" s="27">
        <v>4.76</v>
      </c>
      <c r="K4558" s="7">
        <v>0</v>
      </c>
      <c r="L4558" s="12">
        <f t="shared" si="337"/>
        <v>3566810</v>
      </c>
      <c r="M4558" s="12">
        <f t="shared" si="338"/>
        <v>1098019</v>
      </c>
      <c r="N4558" s="12">
        <f t="shared" si="336"/>
        <v>2798196.7</v>
      </c>
    </row>
    <row r="4559" spans="1:14" ht="42.75" x14ac:dyDescent="0.2">
      <c r="A4559" s="25">
        <v>803470</v>
      </c>
      <c r="B4559" s="15" t="s">
        <v>4835</v>
      </c>
      <c r="C4559" s="15" t="s">
        <v>5281</v>
      </c>
      <c r="D4559" s="15" t="s">
        <v>5281</v>
      </c>
      <c r="E4559" s="15" t="s">
        <v>22</v>
      </c>
      <c r="F4559" s="22" t="s">
        <v>5454</v>
      </c>
      <c r="G4559" s="26"/>
      <c r="H4559" s="7">
        <v>22.5</v>
      </c>
      <c r="I4559" s="27">
        <v>4.5</v>
      </c>
      <c r="J4559" s="27">
        <v>18</v>
      </c>
      <c r="K4559" s="7">
        <v>0</v>
      </c>
      <c r="L4559" s="12">
        <f t="shared" si="337"/>
        <v>12838500</v>
      </c>
      <c r="M4559" s="12">
        <f t="shared" si="338"/>
        <v>3833550</v>
      </c>
      <c r="N4559" s="12">
        <f t="shared" si="336"/>
        <v>10155015</v>
      </c>
    </row>
    <row r="4560" spans="1:14" ht="42.75" x14ac:dyDescent="0.2">
      <c r="A4560" s="25">
        <v>803475</v>
      </c>
      <c r="B4560" s="15" t="s">
        <v>4835</v>
      </c>
      <c r="C4560" s="15" t="s">
        <v>5281</v>
      </c>
      <c r="D4560" s="15" t="s">
        <v>5281</v>
      </c>
      <c r="E4560" s="15" t="s">
        <v>25</v>
      </c>
      <c r="F4560" s="22" t="s">
        <v>5455</v>
      </c>
      <c r="G4560" s="26"/>
      <c r="H4560" s="7">
        <v>15.77</v>
      </c>
      <c r="I4560" s="27">
        <v>4.34</v>
      </c>
      <c r="J4560" s="27">
        <v>11.43</v>
      </c>
      <c r="K4560" s="7">
        <v>0</v>
      </c>
      <c r="L4560" s="12">
        <f t="shared" si="337"/>
        <v>8563100</v>
      </c>
      <c r="M4560" s="12">
        <f t="shared" si="338"/>
        <v>2635776</v>
      </c>
      <c r="N4560" s="12">
        <f t="shared" si="336"/>
        <v>6718056.7999999998</v>
      </c>
    </row>
    <row r="4561" spans="1:14" ht="42.75" x14ac:dyDescent="0.2">
      <c r="A4561" s="25">
        <v>803491</v>
      </c>
      <c r="B4561" s="15" t="s">
        <v>4835</v>
      </c>
      <c r="C4561" s="15" t="s">
        <v>5281</v>
      </c>
      <c r="D4561" s="15" t="s">
        <v>5281</v>
      </c>
      <c r="E4561" s="15" t="s">
        <v>25</v>
      </c>
      <c r="F4561" s="13" t="s">
        <v>5456</v>
      </c>
      <c r="G4561" s="26"/>
      <c r="H4561" s="7">
        <v>1.3</v>
      </c>
      <c r="I4561" s="27">
        <v>0.3</v>
      </c>
      <c r="J4561" s="27">
        <v>1</v>
      </c>
      <c r="K4561" s="7">
        <v>0</v>
      </c>
      <c r="L4561" s="12">
        <f t="shared" si="337"/>
        <v>727100</v>
      </c>
      <c r="M4561" s="12">
        <f t="shared" si="338"/>
        <v>219770</v>
      </c>
      <c r="N4561" s="12">
        <f t="shared" si="336"/>
        <v>573261</v>
      </c>
    </row>
    <row r="4562" spans="1:14" ht="42.75" x14ac:dyDescent="0.2">
      <c r="A4562" s="25">
        <v>803492</v>
      </c>
      <c r="B4562" s="15" t="s">
        <v>4835</v>
      </c>
      <c r="C4562" s="15" t="s">
        <v>5281</v>
      </c>
      <c r="D4562" s="15" t="s">
        <v>5281</v>
      </c>
      <c r="E4562" s="15" t="s">
        <v>25</v>
      </c>
      <c r="F4562" s="13" t="s">
        <v>5457</v>
      </c>
      <c r="G4562" s="26"/>
      <c r="H4562" s="7">
        <v>1.3</v>
      </c>
      <c r="I4562" s="27">
        <v>0.3</v>
      </c>
      <c r="J4562" s="27">
        <v>1</v>
      </c>
      <c r="K4562" s="7">
        <v>0</v>
      </c>
      <c r="L4562" s="12">
        <f t="shared" si="337"/>
        <v>727100</v>
      </c>
      <c r="M4562" s="12">
        <f t="shared" si="338"/>
        <v>219770</v>
      </c>
      <c r="N4562" s="12">
        <f t="shared" si="336"/>
        <v>573261</v>
      </c>
    </row>
    <row r="4563" spans="1:14" ht="42.75" x14ac:dyDescent="0.2">
      <c r="A4563" s="25">
        <v>803493</v>
      </c>
      <c r="B4563" s="15" t="s">
        <v>4835</v>
      </c>
      <c r="C4563" s="15" t="s">
        <v>5281</v>
      </c>
      <c r="D4563" s="15" t="s">
        <v>5281</v>
      </c>
      <c r="E4563" s="15" t="s">
        <v>25</v>
      </c>
      <c r="F4563" s="13" t="s">
        <v>5458</v>
      </c>
      <c r="G4563" s="26"/>
      <c r="H4563" s="7">
        <v>2.1</v>
      </c>
      <c r="I4563" s="27">
        <v>0.6</v>
      </c>
      <c r="J4563" s="27">
        <v>1.5</v>
      </c>
      <c r="K4563" s="7">
        <v>0</v>
      </c>
      <c r="L4563" s="12">
        <f t="shared" si="337"/>
        <v>1132200</v>
      </c>
      <c r="M4563" s="12">
        <f t="shared" si="338"/>
        <v>350040</v>
      </c>
      <c r="N4563" s="12">
        <f t="shared" si="336"/>
        <v>887172</v>
      </c>
    </row>
    <row r="4564" spans="1:14" ht="42.75" x14ac:dyDescent="0.2">
      <c r="A4564" s="25">
        <v>803494</v>
      </c>
      <c r="B4564" s="15" t="s">
        <v>4835</v>
      </c>
      <c r="C4564" s="15" t="s">
        <v>5281</v>
      </c>
      <c r="D4564" s="15" t="s">
        <v>5281</v>
      </c>
      <c r="E4564" s="15" t="s">
        <v>25</v>
      </c>
      <c r="F4564" s="13" t="s">
        <v>5459</v>
      </c>
      <c r="G4564" s="26"/>
      <c r="H4564" s="7">
        <v>2.1</v>
      </c>
      <c r="I4564" s="27">
        <v>0.6</v>
      </c>
      <c r="J4564" s="27">
        <v>1.5</v>
      </c>
      <c r="K4564" s="7">
        <v>0</v>
      </c>
      <c r="L4564" s="12">
        <f t="shared" si="337"/>
        <v>1132200</v>
      </c>
      <c r="M4564" s="12">
        <f t="shared" si="338"/>
        <v>350040</v>
      </c>
      <c r="N4564" s="12">
        <f t="shared" si="336"/>
        <v>887172</v>
      </c>
    </row>
    <row r="4565" spans="1:14" ht="42.75" x14ac:dyDescent="0.2">
      <c r="A4565" s="25">
        <v>803495</v>
      </c>
      <c r="B4565" s="15" t="s">
        <v>4835</v>
      </c>
      <c r="C4565" s="15" t="s">
        <v>5281</v>
      </c>
      <c r="D4565" s="15" t="s">
        <v>5281</v>
      </c>
      <c r="E4565" s="15" t="s">
        <v>25</v>
      </c>
      <c r="F4565" s="13" t="s">
        <v>5460</v>
      </c>
      <c r="G4565" s="26"/>
      <c r="H4565" s="7">
        <v>1.28</v>
      </c>
      <c r="I4565" s="27">
        <v>0.35</v>
      </c>
      <c r="J4565" s="27">
        <v>0.93</v>
      </c>
      <c r="K4565" s="7">
        <v>0</v>
      </c>
      <c r="L4565" s="12">
        <f t="shared" si="337"/>
        <v>695870</v>
      </c>
      <c r="M4565" s="12">
        <f t="shared" si="338"/>
        <v>214035</v>
      </c>
      <c r="N4565" s="12">
        <f t="shared" si="336"/>
        <v>546045.5</v>
      </c>
    </row>
    <row r="4566" spans="1:14" ht="42.75" x14ac:dyDescent="0.2">
      <c r="A4566" s="25">
        <v>803496</v>
      </c>
      <c r="B4566" s="15" t="s">
        <v>4835</v>
      </c>
      <c r="C4566" s="15" t="s">
        <v>5281</v>
      </c>
      <c r="D4566" s="15" t="s">
        <v>5281</v>
      </c>
      <c r="E4566" s="15" t="s">
        <v>25</v>
      </c>
      <c r="F4566" s="13" t="s">
        <v>5461</v>
      </c>
      <c r="G4566" s="26"/>
      <c r="H4566" s="7">
        <v>1.28</v>
      </c>
      <c r="I4566" s="27">
        <v>0.35</v>
      </c>
      <c r="J4566" s="27">
        <v>0.93</v>
      </c>
      <c r="K4566" s="7">
        <v>0</v>
      </c>
      <c r="L4566" s="12">
        <f t="shared" si="337"/>
        <v>695870</v>
      </c>
      <c r="M4566" s="12">
        <f t="shared" si="338"/>
        <v>214035</v>
      </c>
      <c r="N4566" s="12">
        <f t="shared" si="336"/>
        <v>546045.5</v>
      </c>
    </row>
    <row r="4567" spans="1:14" ht="42.75" x14ac:dyDescent="0.2">
      <c r="A4567" s="25">
        <v>803497</v>
      </c>
      <c r="B4567" s="15" t="s">
        <v>4835</v>
      </c>
      <c r="C4567" s="15" t="s">
        <v>5281</v>
      </c>
      <c r="D4567" s="15" t="s">
        <v>5281</v>
      </c>
      <c r="E4567" s="15" t="s">
        <v>25</v>
      </c>
      <c r="F4567" s="13" t="s">
        <v>5462</v>
      </c>
      <c r="G4567" s="26"/>
      <c r="H4567" s="7">
        <v>1.28</v>
      </c>
      <c r="I4567" s="27">
        <v>0.35</v>
      </c>
      <c r="J4567" s="27">
        <v>0.93</v>
      </c>
      <c r="K4567" s="7">
        <v>0</v>
      </c>
      <c r="L4567" s="11">
        <f t="shared" si="337"/>
        <v>695870</v>
      </c>
      <c r="M4567" s="12">
        <f t="shared" si="338"/>
        <v>214035</v>
      </c>
      <c r="N4567" s="12">
        <f t="shared" si="336"/>
        <v>546045.5</v>
      </c>
    </row>
    <row r="4568" spans="1:14" ht="42.75" x14ac:dyDescent="0.2">
      <c r="A4568" s="25">
        <v>803500</v>
      </c>
      <c r="B4568" s="15" t="s">
        <v>4835</v>
      </c>
      <c r="C4568" s="15" t="s">
        <v>5281</v>
      </c>
      <c r="D4568" s="15" t="s">
        <v>5281</v>
      </c>
      <c r="E4568" s="15" t="s">
        <v>25</v>
      </c>
      <c r="F4568" s="22" t="s">
        <v>5463</v>
      </c>
      <c r="G4568" s="26"/>
      <c r="H4568" s="7">
        <v>2.2799999999999998</v>
      </c>
      <c r="I4568" s="27">
        <v>0.63</v>
      </c>
      <c r="J4568" s="27">
        <v>1.65</v>
      </c>
      <c r="K4568" s="7">
        <v>0</v>
      </c>
      <c r="L4568" s="12">
        <f t="shared" si="337"/>
        <v>1237110</v>
      </c>
      <c r="M4568" s="12">
        <f t="shared" si="338"/>
        <v>380967</v>
      </c>
      <c r="N4568" s="12">
        <f t="shared" si="336"/>
        <v>970433.1</v>
      </c>
    </row>
    <row r="4569" spans="1:14" ht="42.75" x14ac:dyDescent="0.2">
      <c r="A4569" s="25">
        <v>803505</v>
      </c>
      <c r="B4569" s="15" t="s">
        <v>4835</v>
      </c>
      <c r="C4569" s="15" t="s">
        <v>5281</v>
      </c>
      <c r="D4569" s="15" t="s">
        <v>5281</v>
      </c>
      <c r="E4569" s="15" t="s">
        <v>22</v>
      </c>
      <c r="F4569" s="13" t="s">
        <v>5464</v>
      </c>
      <c r="G4569" s="26"/>
      <c r="H4569" s="7">
        <v>1.26</v>
      </c>
      <c r="I4569" s="27">
        <v>0.35</v>
      </c>
      <c r="J4569" s="27">
        <v>0.91</v>
      </c>
      <c r="K4569" s="7">
        <v>0</v>
      </c>
      <c r="L4569" s="12">
        <f t="shared" si="337"/>
        <v>682990</v>
      </c>
      <c r="M4569" s="12">
        <f t="shared" si="338"/>
        <v>210455</v>
      </c>
      <c r="N4569" s="12">
        <f t="shared" si="336"/>
        <v>535671.5</v>
      </c>
    </row>
    <row r="4570" spans="1:14" ht="42.75" x14ac:dyDescent="0.2">
      <c r="A4570" s="25">
        <v>803510</v>
      </c>
      <c r="B4570" s="15" t="s">
        <v>4835</v>
      </c>
      <c r="C4570" s="15" t="s">
        <v>5281</v>
      </c>
      <c r="D4570" s="15" t="s">
        <v>5281</v>
      </c>
      <c r="E4570" s="15" t="s">
        <v>25</v>
      </c>
      <c r="F4570" s="13" t="s">
        <v>5465</v>
      </c>
      <c r="G4570" s="26"/>
      <c r="H4570" s="7">
        <v>8</v>
      </c>
      <c r="I4570" s="27">
        <v>2.2000000000000002</v>
      </c>
      <c r="J4570" s="27">
        <v>5.8</v>
      </c>
      <c r="K4570" s="7">
        <v>0</v>
      </c>
      <c r="L4570" s="12">
        <f t="shared" si="337"/>
        <v>4344600</v>
      </c>
      <c r="M4570" s="12">
        <f t="shared" si="338"/>
        <v>1337180</v>
      </c>
      <c r="N4570" s="12">
        <f t="shared" si="336"/>
        <v>3408574</v>
      </c>
    </row>
    <row r="4571" spans="1:14" ht="42.75" x14ac:dyDescent="0.2">
      <c r="A4571" s="25">
        <v>803515</v>
      </c>
      <c r="B4571" s="15" t="s">
        <v>4835</v>
      </c>
      <c r="C4571" s="15" t="s">
        <v>5281</v>
      </c>
      <c r="D4571" s="15" t="s">
        <v>5281</v>
      </c>
      <c r="E4571" s="15" t="s">
        <v>25</v>
      </c>
      <c r="F4571" s="13" t="s">
        <v>5466</v>
      </c>
      <c r="G4571" s="26"/>
      <c r="H4571" s="7">
        <v>2.29</v>
      </c>
      <c r="I4571" s="27">
        <v>0.63</v>
      </c>
      <c r="J4571" s="27">
        <v>1.66</v>
      </c>
      <c r="K4571" s="7">
        <v>0</v>
      </c>
      <c r="L4571" s="12">
        <f t="shared" si="337"/>
        <v>1243550</v>
      </c>
      <c r="M4571" s="12">
        <f t="shared" si="338"/>
        <v>382757</v>
      </c>
      <c r="N4571" s="12">
        <f t="shared" si="336"/>
        <v>975620.1</v>
      </c>
    </row>
    <row r="4572" spans="1:14" ht="42.75" x14ac:dyDescent="0.2">
      <c r="A4572" s="25">
        <v>803520</v>
      </c>
      <c r="B4572" s="15" t="s">
        <v>4835</v>
      </c>
      <c r="C4572" s="15" t="s">
        <v>5281</v>
      </c>
      <c r="D4572" s="15" t="s">
        <v>5281</v>
      </c>
      <c r="E4572" s="15" t="s">
        <v>25</v>
      </c>
      <c r="F4572" s="13" t="s">
        <v>5467</v>
      </c>
      <c r="G4572" s="26"/>
      <c r="H4572" s="7">
        <v>1.37</v>
      </c>
      <c r="I4572" s="27">
        <v>0.38</v>
      </c>
      <c r="J4572" s="27">
        <v>0.99</v>
      </c>
      <c r="K4572" s="7">
        <v>0</v>
      </c>
      <c r="L4572" s="12">
        <f t="shared" si="337"/>
        <v>742820</v>
      </c>
      <c r="M4572" s="12">
        <f t="shared" si="338"/>
        <v>228852</v>
      </c>
      <c r="N4572" s="12">
        <f t="shared" si="336"/>
        <v>582623.6</v>
      </c>
    </row>
    <row r="4573" spans="1:14" ht="42.75" x14ac:dyDescent="0.2">
      <c r="A4573" s="25">
        <v>803525</v>
      </c>
      <c r="B4573" s="15" t="s">
        <v>4835</v>
      </c>
      <c r="C4573" s="15" t="s">
        <v>5281</v>
      </c>
      <c r="D4573" s="15" t="s">
        <v>5281</v>
      </c>
      <c r="E4573" s="15" t="s">
        <v>25</v>
      </c>
      <c r="F4573" s="13" t="s">
        <v>5468</v>
      </c>
      <c r="G4573" s="26"/>
      <c r="H4573" s="7">
        <v>4.1099999999999994</v>
      </c>
      <c r="I4573" s="27">
        <v>1.1299999999999999</v>
      </c>
      <c r="J4573" s="27">
        <v>2.98</v>
      </c>
      <c r="K4573" s="7">
        <v>0</v>
      </c>
      <c r="L4573" s="12">
        <f t="shared" si="337"/>
        <v>2232130</v>
      </c>
      <c r="M4573" s="12">
        <f t="shared" si="338"/>
        <v>686987</v>
      </c>
      <c r="N4573" s="12">
        <f t="shared" si="336"/>
        <v>1751239.1</v>
      </c>
    </row>
    <row r="4574" spans="1:14" ht="42.75" x14ac:dyDescent="0.2">
      <c r="A4574" s="25">
        <v>803530</v>
      </c>
      <c r="B4574" s="15" t="s">
        <v>4835</v>
      </c>
      <c r="C4574" s="15" t="s">
        <v>5281</v>
      </c>
      <c r="D4574" s="15" t="s">
        <v>5281</v>
      </c>
      <c r="E4574" s="15" t="s">
        <v>25</v>
      </c>
      <c r="F4574" s="13" t="s">
        <v>5469</v>
      </c>
      <c r="G4574" s="26"/>
      <c r="H4574" s="7">
        <v>9.14</v>
      </c>
      <c r="I4574" s="27">
        <v>2.5099999999999998</v>
      </c>
      <c r="J4574" s="27">
        <v>6.63</v>
      </c>
      <c r="K4574" s="7">
        <v>0</v>
      </c>
      <c r="L4574" s="12">
        <f t="shared" si="337"/>
        <v>4964990</v>
      </c>
      <c r="M4574" s="12">
        <f t="shared" si="338"/>
        <v>1527879</v>
      </c>
      <c r="N4574" s="12">
        <f t="shared" si="336"/>
        <v>3895474.7</v>
      </c>
    </row>
    <row r="4575" spans="1:14" ht="42.75" x14ac:dyDescent="0.2">
      <c r="A4575" s="25">
        <v>803531</v>
      </c>
      <c r="B4575" s="15" t="s">
        <v>4835</v>
      </c>
      <c r="C4575" s="15" t="s">
        <v>5281</v>
      </c>
      <c r="D4575" s="15" t="s">
        <v>5281</v>
      </c>
      <c r="E4575" s="15" t="s">
        <v>25</v>
      </c>
      <c r="F4575" s="13" t="s">
        <v>5470</v>
      </c>
      <c r="G4575" s="26"/>
      <c r="H4575" s="7">
        <v>4.9000000000000004</v>
      </c>
      <c r="I4575" s="27">
        <v>0.4</v>
      </c>
      <c r="J4575" s="27">
        <v>4.5</v>
      </c>
      <c r="K4575" s="7">
        <v>0</v>
      </c>
      <c r="L4575" s="12">
        <f t="shared" si="337"/>
        <v>3008800</v>
      </c>
      <c r="M4575" s="12">
        <f t="shared" si="338"/>
        <v>859860</v>
      </c>
      <c r="N4575" s="12">
        <f t="shared" si="336"/>
        <v>2406898</v>
      </c>
    </row>
    <row r="4576" spans="1:14" ht="42.75" x14ac:dyDescent="0.2">
      <c r="A4576" s="25">
        <v>803532</v>
      </c>
      <c r="B4576" s="15" t="s">
        <v>4835</v>
      </c>
      <c r="C4576" s="15" t="s">
        <v>5281</v>
      </c>
      <c r="D4576" s="15" t="s">
        <v>5281</v>
      </c>
      <c r="E4576" s="15" t="s">
        <v>25</v>
      </c>
      <c r="F4576" s="13" t="s">
        <v>5471</v>
      </c>
      <c r="G4576" s="26"/>
      <c r="H4576" s="7">
        <v>1.8</v>
      </c>
      <c r="I4576" s="27">
        <v>0.3</v>
      </c>
      <c r="J4576" s="27">
        <v>1.5</v>
      </c>
      <c r="K4576" s="7">
        <v>0</v>
      </c>
      <c r="L4576" s="12">
        <f t="shared" si="337"/>
        <v>1049100</v>
      </c>
      <c r="M4576" s="12">
        <f t="shared" si="338"/>
        <v>309270</v>
      </c>
      <c r="N4576" s="12">
        <f t="shared" si="336"/>
        <v>832611</v>
      </c>
    </row>
    <row r="4577" spans="1:14" ht="42.75" x14ac:dyDescent="0.2">
      <c r="A4577" s="25">
        <v>803535</v>
      </c>
      <c r="B4577" s="15" t="s">
        <v>4835</v>
      </c>
      <c r="C4577" s="15" t="s">
        <v>5281</v>
      </c>
      <c r="D4577" s="15" t="s">
        <v>5281</v>
      </c>
      <c r="E4577" s="15" t="s">
        <v>25</v>
      </c>
      <c r="F4577" s="13" t="s">
        <v>5472</v>
      </c>
      <c r="G4577" s="26"/>
      <c r="H4577" s="7">
        <v>6.8599999999999994</v>
      </c>
      <c r="I4577" s="27">
        <v>1.89</v>
      </c>
      <c r="J4577" s="27">
        <v>4.97</v>
      </c>
      <c r="K4577" s="7">
        <v>0</v>
      </c>
      <c r="L4577" s="12">
        <f t="shared" si="337"/>
        <v>3724210</v>
      </c>
      <c r="M4577" s="12">
        <f t="shared" si="338"/>
        <v>1146481</v>
      </c>
      <c r="N4577" s="12">
        <f t="shared" si="336"/>
        <v>2921673.3</v>
      </c>
    </row>
    <row r="4578" spans="1:14" ht="42.75" x14ac:dyDescent="0.2">
      <c r="A4578" s="25">
        <v>803540</v>
      </c>
      <c r="B4578" s="15" t="s">
        <v>4835</v>
      </c>
      <c r="C4578" s="15" t="s">
        <v>5281</v>
      </c>
      <c r="D4578" s="15" t="s">
        <v>5281</v>
      </c>
      <c r="E4578" s="15" t="s">
        <v>25</v>
      </c>
      <c r="F4578" s="13" t="s">
        <v>5473</v>
      </c>
      <c r="G4578" s="26"/>
      <c r="H4578" s="7">
        <v>6.8599999999999994</v>
      </c>
      <c r="I4578" s="27">
        <v>1.89</v>
      </c>
      <c r="J4578" s="27">
        <v>4.97</v>
      </c>
      <c r="K4578" s="7">
        <v>0</v>
      </c>
      <c r="L4578" s="12">
        <f t="shared" si="337"/>
        <v>3724210</v>
      </c>
      <c r="M4578" s="12">
        <f t="shared" si="338"/>
        <v>1146481</v>
      </c>
      <c r="N4578" s="12">
        <f t="shared" si="336"/>
        <v>2921673.3</v>
      </c>
    </row>
    <row r="4579" spans="1:14" ht="42.75" x14ac:dyDescent="0.2">
      <c r="A4579" s="25">
        <v>803545</v>
      </c>
      <c r="B4579" s="15" t="s">
        <v>4835</v>
      </c>
      <c r="C4579" s="15" t="s">
        <v>5281</v>
      </c>
      <c r="D4579" s="15" t="s">
        <v>5281</v>
      </c>
      <c r="E4579" s="15" t="s">
        <v>25</v>
      </c>
      <c r="F4579" s="13" t="s">
        <v>5474</v>
      </c>
      <c r="G4579" s="26"/>
      <c r="H4579" s="7">
        <v>1.37</v>
      </c>
      <c r="I4579" s="27">
        <v>0.38</v>
      </c>
      <c r="J4579" s="27">
        <v>0.99</v>
      </c>
      <c r="K4579" s="7">
        <v>0</v>
      </c>
      <c r="L4579" s="12">
        <f t="shared" si="337"/>
        <v>742820</v>
      </c>
      <c r="M4579" s="12">
        <f t="shared" si="338"/>
        <v>228852</v>
      </c>
      <c r="N4579" s="12">
        <f t="shared" si="336"/>
        <v>582623.6</v>
      </c>
    </row>
    <row r="4580" spans="1:14" ht="42.75" x14ac:dyDescent="0.2">
      <c r="A4580" s="25">
        <v>803550</v>
      </c>
      <c r="B4580" s="15" t="s">
        <v>4835</v>
      </c>
      <c r="C4580" s="15" t="s">
        <v>5281</v>
      </c>
      <c r="D4580" s="15" t="s">
        <v>5281</v>
      </c>
      <c r="E4580" s="15" t="s">
        <v>25</v>
      </c>
      <c r="F4580" s="13" t="s">
        <v>5475</v>
      </c>
      <c r="G4580" s="26"/>
      <c r="H4580" s="7">
        <v>2.15</v>
      </c>
      <c r="I4580" s="27">
        <v>0.59</v>
      </c>
      <c r="J4580" s="27">
        <v>1.56</v>
      </c>
      <c r="K4580" s="7">
        <v>0</v>
      </c>
      <c r="L4580" s="12">
        <f t="shared" si="337"/>
        <v>1168070</v>
      </c>
      <c r="M4580" s="12">
        <f t="shared" si="338"/>
        <v>359421</v>
      </c>
      <c r="N4580" s="12">
        <f t="shared" si="336"/>
        <v>916475.3</v>
      </c>
    </row>
    <row r="4581" spans="1:14" ht="42.75" x14ac:dyDescent="0.2">
      <c r="A4581" s="25">
        <v>803551</v>
      </c>
      <c r="B4581" s="15" t="s">
        <v>4835</v>
      </c>
      <c r="C4581" s="15" t="s">
        <v>5281</v>
      </c>
      <c r="D4581" s="15" t="s">
        <v>5281</v>
      </c>
      <c r="E4581" s="15" t="s">
        <v>25</v>
      </c>
      <c r="F4581" s="13" t="s">
        <v>5476</v>
      </c>
      <c r="G4581" s="26"/>
      <c r="H4581" s="7">
        <v>2.15</v>
      </c>
      <c r="I4581" s="27">
        <v>0.59</v>
      </c>
      <c r="J4581" s="27">
        <v>1.56</v>
      </c>
      <c r="K4581" s="7">
        <v>0</v>
      </c>
      <c r="L4581" s="12">
        <f t="shared" si="337"/>
        <v>1168070</v>
      </c>
      <c r="M4581" s="12">
        <f t="shared" si="338"/>
        <v>359421</v>
      </c>
      <c r="N4581" s="12">
        <f t="shared" si="336"/>
        <v>916475.3</v>
      </c>
    </row>
    <row r="4582" spans="1:14" ht="42.75" x14ac:dyDescent="0.2">
      <c r="A4582" s="25">
        <v>803555</v>
      </c>
      <c r="B4582" s="15" t="s">
        <v>4835</v>
      </c>
      <c r="C4582" s="15" t="s">
        <v>5281</v>
      </c>
      <c r="D4582" s="15" t="s">
        <v>5281</v>
      </c>
      <c r="E4582" s="15" t="s">
        <v>25</v>
      </c>
      <c r="F4582" s="13" t="s">
        <v>5477</v>
      </c>
      <c r="G4582" s="26"/>
      <c r="H4582" s="7">
        <v>3.35</v>
      </c>
      <c r="I4582" s="27">
        <v>0.25</v>
      </c>
      <c r="J4582" s="27">
        <v>3.1</v>
      </c>
      <c r="K4582" s="7">
        <v>0</v>
      </c>
      <c r="L4582" s="12">
        <f t="shared" si="337"/>
        <v>2065650</v>
      </c>
      <c r="M4582" s="12">
        <f t="shared" si="338"/>
        <v>588875</v>
      </c>
      <c r="N4582" s="12">
        <f t="shared" si="336"/>
        <v>1653437.5</v>
      </c>
    </row>
    <row r="4583" spans="1:14" ht="42.75" x14ac:dyDescent="0.2">
      <c r="A4583" s="25">
        <v>803560</v>
      </c>
      <c r="B4583" s="15" t="s">
        <v>4835</v>
      </c>
      <c r="C4583" s="15" t="s">
        <v>5281</v>
      </c>
      <c r="D4583" s="15" t="s">
        <v>5281</v>
      </c>
      <c r="E4583" s="15" t="s">
        <v>25</v>
      </c>
      <c r="F4583" s="13" t="s">
        <v>5478</v>
      </c>
      <c r="G4583" s="26"/>
      <c r="H4583" s="7">
        <v>2</v>
      </c>
      <c r="I4583" s="27">
        <v>0.55000000000000004</v>
      </c>
      <c r="J4583" s="27">
        <v>1.45</v>
      </c>
      <c r="K4583" s="7">
        <v>0</v>
      </c>
      <c r="L4583" s="12">
        <f t="shared" si="337"/>
        <v>1086150</v>
      </c>
      <c r="M4583" s="12">
        <f t="shared" si="338"/>
        <v>334295</v>
      </c>
      <c r="N4583" s="12">
        <f t="shared" si="336"/>
        <v>852143.5</v>
      </c>
    </row>
    <row r="4584" spans="1:14" ht="42.75" x14ac:dyDescent="0.2">
      <c r="A4584" s="25">
        <v>803565</v>
      </c>
      <c r="B4584" s="15" t="s">
        <v>4835</v>
      </c>
      <c r="C4584" s="15" t="s">
        <v>5281</v>
      </c>
      <c r="D4584" s="15" t="s">
        <v>5281</v>
      </c>
      <c r="E4584" s="15" t="s">
        <v>25</v>
      </c>
      <c r="F4584" s="13" t="s">
        <v>5479</v>
      </c>
      <c r="G4584" s="26"/>
      <c r="H4584" s="7">
        <v>1.1399999999999999</v>
      </c>
      <c r="I4584" s="27">
        <v>0.31</v>
      </c>
      <c r="J4584" s="27">
        <v>0.83</v>
      </c>
      <c r="K4584" s="7">
        <v>0</v>
      </c>
      <c r="L4584" s="12">
        <f t="shared" si="337"/>
        <v>620390</v>
      </c>
      <c r="M4584" s="12">
        <f t="shared" si="338"/>
        <v>190699</v>
      </c>
      <c r="N4584" s="12">
        <f t="shared" si="336"/>
        <v>486900.7</v>
      </c>
    </row>
    <row r="4585" spans="1:14" ht="42.75" x14ac:dyDescent="0.2">
      <c r="A4585" s="25">
        <v>803570</v>
      </c>
      <c r="B4585" s="15" t="s">
        <v>4835</v>
      </c>
      <c r="C4585" s="15" t="s">
        <v>5281</v>
      </c>
      <c r="D4585" s="15" t="s">
        <v>5281</v>
      </c>
      <c r="E4585" s="15" t="s">
        <v>25</v>
      </c>
      <c r="F4585" s="13" t="s">
        <v>5480</v>
      </c>
      <c r="G4585" s="26"/>
      <c r="H4585" s="7">
        <v>2.86</v>
      </c>
      <c r="I4585" s="27">
        <v>0.79</v>
      </c>
      <c r="J4585" s="27">
        <v>2.0699999999999998</v>
      </c>
      <c r="K4585" s="7">
        <v>0</v>
      </c>
      <c r="L4585" s="12">
        <f t="shared" si="337"/>
        <v>1551910</v>
      </c>
      <c r="M4585" s="12">
        <f t="shared" si="338"/>
        <v>477891</v>
      </c>
      <c r="N4585" s="12">
        <f t="shared" si="336"/>
        <v>1217386.3</v>
      </c>
    </row>
    <row r="4586" spans="1:14" ht="42.75" x14ac:dyDescent="0.2">
      <c r="A4586" s="25">
        <v>803575</v>
      </c>
      <c r="B4586" s="15" t="s">
        <v>4835</v>
      </c>
      <c r="C4586" s="15" t="s">
        <v>5281</v>
      </c>
      <c r="D4586" s="15" t="s">
        <v>5281</v>
      </c>
      <c r="E4586" s="15" t="s">
        <v>25</v>
      </c>
      <c r="F4586" s="13" t="s">
        <v>5481</v>
      </c>
      <c r="G4586" s="26"/>
      <c r="H4586" s="7">
        <v>28.58</v>
      </c>
      <c r="I4586" s="27">
        <v>7.86</v>
      </c>
      <c r="J4586" s="27">
        <v>20.72</v>
      </c>
      <c r="K4586" s="7">
        <v>0</v>
      </c>
      <c r="L4586" s="12">
        <f t="shared" si="337"/>
        <v>15520900</v>
      </c>
      <c r="M4586" s="12">
        <f t="shared" si="338"/>
        <v>4777054</v>
      </c>
      <c r="N4586" s="12">
        <f t="shared" si="336"/>
        <v>12176962.199999999</v>
      </c>
    </row>
    <row r="4587" spans="1:14" ht="42.75" x14ac:dyDescent="0.2">
      <c r="A4587" s="25">
        <v>803580</v>
      </c>
      <c r="B4587" s="15" t="s">
        <v>4835</v>
      </c>
      <c r="C4587" s="15" t="s">
        <v>5281</v>
      </c>
      <c r="D4587" s="15" t="s">
        <v>5281</v>
      </c>
      <c r="E4587" s="15" t="s">
        <v>25</v>
      </c>
      <c r="F4587" s="13" t="s">
        <v>5482</v>
      </c>
      <c r="G4587" s="26"/>
      <c r="H4587" s="7">
        <v>17.149999999999999</v>
      </c>
      <c r="I4587" s="27">
        <v>4.72</v>
      </c>
      <c r="J4587" s="27">
        <v>12.43</v>
      </c>
      <c r="K4587" s="7">
        <v>0</v>
      </c>
      <c r="L4587" s="12">
        <f t="shared" si="337"/>
        <v>9312360</v>
      </c>
      <c r="M4587" s="12">
        <f t="shared" si="338"/>
        <v>2866418</v>
      </c>
      <c r="N4587" s="12">
        <f t="shared" si="336"/>
        <v>7305867.4000000004</v>
      </c>
    </row>
    <row r="4588" spans="1:14" ht="42.75" x14ac:dyDescent="0.2">
      <c r="A4588" s="25">
        <v>803585</v>
      </c>
      <c r="B4588" s="15" t="s">
        <v>4835</v>
      </c>
      <c r="C4588" s="15" t="s">
        <v>5281</v>
      </c>
      <c r="D4588" s="15" t="s">
        <v>5281</v>
      </c>
      <c r="E4588" s="15" t="s">
        <v>25</v>
      </c>
      <c r="F4588" s="13" t="s">
        <v>5483</v>
      </c>
      <c r="G4588" s="26"/>
      <c r="H4588" s="7">
        <v>2.1</v>
      </c>
      <c r="I4588" s="27">
        <v>0.57999999999999996</v>
      </c>
      <c r="J4588" s="27">
        <v>1.52</v>
      </c>
      <c r="K4588" s="7">
        <v>0</v>
      </c>
      <c r="L4588" s="12">
        <f t="shared" si="337"/>
        <v>1139540</v>
      </c>
      <c r="M4588" s="12">
        <f t="shared" si="338"/>
        <v>350902</v>
      </c>
      <c r="N4588" s="12">
        <f t="shared" si="336"/>
        <v>893908.6</v>
      </c>
    </row>
    <row r="4589" spans="1:14" ht="42.75" x14ac:dyDescent="0.2">
      <c r="A4589" s="25">
        <v>803590</v>
      </c>
      <c r="B4589" s="15" t="s">
        <v>4835</v>
      </c>
      <c r="C4589" s="15" t="s">
        <v>5281</v>
      </c>
      <c r="D4589" s="15" t="s">
        <v>5281</v>
      </c>
      <c r="E4589" s="15" t="s">
        <v>25</v>
      </c>
      <c r="F4589" s="13" t="s">
        <v>5484</v>
      </c>
      <c r="G4589" s="26"/>
      <c r="H4589" s="7">
        <v>2.1</v>
      </c>
      <c r="I4589" s="27">
        <v>0.57999999999999996</v>
      </c>
      <c r="J4589" s="27">
        <v>1.52</v>
      </c>
      <c r="K4589" s="7">
        <v>0</v>
      </c>
      <c r="L4589" s="12">
        <f t="shared" si="337"/>
        <v>1139540</v>
      </c>
      <c r="M4589" s="12">
        <f t="shared" si="338"/>
        <v>350902</v>
      </c>
      <c r="N4589" s="12">
        <f t="shared" si="336"/>
        <v>893908.6</v>
      </c>
    </row>
    <row r="4590" spans="1:14" ht="42.75" x14ac:dyDescent="0.2">
      <c r="A4590" s="25">
        <v>803595</v>
      </c>
      <c r="B4590" s="15" t="s">
        <v>4835</v>
      </c>
      <c r="C4590" s="15" t="s">
        <v>5281</v>
      </c>
      <c r="D4590" s="15" t="s">
        <v>5281</v>
      </c>
      <c r="E4590" s="15" t="s">
        <v>25</v>
      </c>
      <c r="F4590" s="13" t="s">
        <v>5485</v>
      </c>
      <c r="G4590" s="26"/>
      <c r="H4590" s="7">
        <v>2.1</v>
      </c>
      <c r="I4590" s="27">
        <v>0.57999999999999996</v>
      </c>
      <c r="J4590" s="27">
        <v>1.52</v>
      </c>
      <c r="K4590" s="7">
        <v>0</v>
      </c>
      <c r="L4590" s="12">
        <f t="shared" si="337"/>
        <v>1139540</v>
      </c>
      <c r="M4590" s="12">
        <f t="shared" si="338"/>
        <v>350902</v>
      </c>
      <c r="N4590" s="12">
        <f t="shared" si="336"/>
        <v>893908.6</v>
      </c>
    </row>
    <row r="4591" spans="1:14" ht="42.75" x14ac:dyDescent="0.2">
      <c r="A4591" s="25">
        <v>803610</v>
      </c>
      <c r="B4591" s="15" t="s">
        <v>4835</v>
      </c>
      <c r="C4591" s="15" t="s">
        <v>5281</v>
      </c>
      <c r="D4591" s="15" t="s">
        <v>5281</v>
      </c>
      <c r="E4591" s="15" t="s">
        <v>25</v>
      </c>
      <c r="F4591" s="13" t="s">
        <v>5486</v>
      </c>
      <c r="G4591" s="26"/>
      <c r="H4591" s="7">
        <v>3.57</v>
      </c>
      <c r="I4591" s="27">
        <v>0.98</v>
      </c>
      <c r="J4591" s="27">
        <v>2.59</v>
      </c>
      <c r="K4591" s="7">
        <v>0</v>
      </c>
      <c r="L4591" s="12">
        <f t="shared" si="337"/>
        <v>1939420</v>
      </c>
      <c r="M4591" s="12">
        <f t="shared" si="338"/>
        <v>596792</v>
      </c>
      <c r="N4591" s="12">
        <f t="shared" si="336"/>
        <v>1521665.6</v>
      </c>
    </row>
    <row r="4592" spans="1:14" ht="42.75" x14ac:dyDescent="0.2">
      <c r="A4592" s="25">
        <v>803615</v>
      </c>
      <c r="B4592" s="15" t="s">
        <v>4835</v>
      </c>
      <c r="C4592" s="15" t="s">
        <v>5281</v>
      </c>
      <c r="D4592" s="15" t="s">
        <v>5281</v>
      </c>
      <c r="E4592" s="15" t="s">
        <v>25</v>
      </c>
      <c r="F4592" s="13" t="s">
        <v>5487</v>
      </c>
      <c r="G4592" s="26"/>
      <c r="H4592" s="7">
        <v>2.86</v>
      </c>
      <c r="I4592" s="27">
        <v>0.79</v>
      </c>
      <c r="J4592" s="27">
        <v>2.0699999999999998</v>
      </c>
      <c r="K4592" s="7">
        <v>0</v>
      </c>
      <c r="L4592" s="12">
        <f t="shared" si="337"/>
        <v>1551910</v>
      </c>
      <c r="M4592" s="12">
        <f t="shared" si="338"/>
        <v>477891</v>
      </c>
      <c r="N4592" s="12">
        <f t="shared" si="336"/>
        <v>1217386.3</v>
      </c>
    </row>
    <row r="4593" spans="1:14" ht="42.75" x14ac:dyDescent="0.2">
      <c r="A4593" s="25">
        <v>803620</v>
      </c>
      <c r="B4593" s="15" t="s">
        <v>4835</v>
      </c>
      <c r="C4593" s="15" t="s">
        <v>5281</v>
      </c>
      <c r="D4593" s="15" t="s">
        <v>5281</v>
      </c>
      <c r="E4593" s="15" t="s">
        <v>25</v>
      </c>
      <c r="F4593" s="13" t="s">
        <v>5488</v>
      </c>
      <c r="G4593" s="26"/>
      <c r="H4593" s="7">
        <v>2.95</v>
      </c>
      <c r="I4593" s="27">
        <v>0.81</v>
      </c>
      <c r="J4593" s="27">
        <v>2.14</v>
      </c>
      <c r="K4593" s="7">
        <v>0</v>
      </c>
      <c r="L4593" s="12">
        <f t="shared" si="337"/>
        <v>1602530</v>
      </c>
      <c r="M4593" s="12">
        <f t="shared" si="338"/>
        <v>493139</v>
      </c>
      <c r="N4593" s="12">
        <f t="shared" si="336"/>
        <v>1257332.7</v>
      </c>
    </row>
    <row r="4594" spans="1:14" ht="42.75" x14ac:dyDescent="0.2">
      <c r="A4594" s="25">
        <v>803621</v>
      </c>
      <c r="B4594" s="15" t="s">
        <v>4835</v>
      </c>
      <c r="C4594" s="15" t="s">
        <v>5281</v>
      </c>
      <c r="D4594" s="15" t="s">
        <v>5281</v>
      </c>
      <c r="E4594" s="15" t="s">
        <v>25</v>
      </c>
      <c r="F4594" s="13" t="s">
        <v>5489</v>
      </c>
      <c r="G4594" s="26"/>
      <c r="H4594" s="7">
        <v>2.95</v>
      </c>
      <c r="I4594" s="27">
        <v>0.81</v>
      </c>
      <c r="J4594" s="27">
        <v>2.14</v>
      </c>
      <c r="K4594" s="7">
        <v>0</v>
      </c>
      <c r="L4594" s="12">
        <f t="shared" si="337"/>
        <v>1602530</v>
      </c>
      <c r="M4594" s="12">
        <f t="shared" si="338"/>
        <v>493139</v>
      </c>
      <c r="N4594" s="12">
        <f t="shared" si="336"/>
        <v>1257332.7</v>
      </c>
    </row>
    <row r="4595" spans="1:14" ht="42.75" x14ac:dyDescent="0.2">
      <c r="A4595" s="25">
        <v>803625</v>
      </c>
      <c r="B4595" s="15" t="s">
        <v>4835</v>
      </c>
      <c r="C4595" s="15" t="s">
        <v>5281</v>
      </c>
      <c r="D4595" s="15" t="s">
        <v>5281</v>
      </c>
      <c r="E4595" s="15" t="s">
        <v>25</v>
      </c>
      <c r="F4595" s="13" t="s">
        <v>5490</v>
      </c>
      <c r="G4595" s="26"/>
      <c r="H4595" s="7">
        <v>1.5599999999999998</v>
      </c>
      <c r="I4595" s="27">
        <v>0.43</v>
      </c>
      <c r="J4595" s="27">
        <v>1.1299999999999999</v>
      </c>
      <c r="K4595" s="7">
        <v>0</v>
      </c>
      <c r="L4595" s="12">
        <f t="shared" si="337"/>
        <v>846829.99999999988</v>
      </c>
      <c r="M4595" s="12">
        <f t="shared" si="338"/>
        <v>260706.99999999997</v>
      </c>
      <c r="N4595" s="12">
        <f t="shared" si="336"/>
        <v>664335.09999999986</v>
      </c>
    </row>
    <row r="4596" spans="1:14" ht="42.75" x14ac:dyDescent="0.2">
      <c r="A4596" s="25">
        <v>803626</v>
      </c>
      <c r="B4596" s="15" t="s">
        <v>4835</v>
      </c>
      <c r="C4596" s="15" t="s">
        <v>5281</v>
      </c>
      <c r="D4596" s="15" t="s">
        <v>5281</v>
      </c>
      <c r="E4596" s="15" t="s">
        <v>25</v>
      </c>
      <c r="F4596" s="13" t="s">
        <v>5491</v>
      </c>
      <c r="G4596" s="26"/>
      <c r="H4596" s="7">
        <v>1.5599999999999998</v>
      </c>
      <c r="I4596" s="27">
        <v>0.43</v>
      </c>
      <c r="J4596" s="27">
        <v>1.1299999999999999</v>
      </c>
      <c r="K4596" s="7">
        <v>0</v>
      </c>
      <c r="L4596" s="12">
        <f t="shared" si="337"/>
        <v>846829.99999999988</v>
      </c>
      <c r="M4596" s="12">
        <f t="shared" si="338"/>
        <v>260706.99999999997</v>
      </c>
      <c r="N4596" s="12">
        <f t="shared" si="336"/>
        <v>664335.09999999986</v>
      </c>
    </row>
    <row r="4597" spans="1:14" ht="42.75" x14ac:dyDescent="0.2">
      <c r="A4597" s="25">
        <v>803630</v>
      </c>
      <c r="B4597" s="15" t="s">
        <v>4835</v>
      </c>
      <c r="C4597" s="15" t="s">
        <v>5281</v>
      </c>
      <c r="D4597" s="15" t="s">
        <v>5281</v>
      </c>
      <c r="E4597" s="15" t="s">
        <v>25</v>
      </c>
      <c r="F4597" s="13" t="s">
        <v>5492</v>
      </c>
      <c r="G4597" s="26"/>
      <c r="H4597" s="7">
        <v>1.85</v>
      </c>
      <c r="I4597" s="27">
        <v>0.51</v>
      </c>
      <c r="J4597" s="27">
        <v>1.34</v>
      </c>
      <c r="K4597" s="7">
        <v>0</v>
      </c>
      <c r="L4597" s="12">
        <f t="shared" si="337"/>
        <v>1004230</v>
      </c>
      <c r="M4597" s="12">
        <f t="shared" si="338"/>
        <v>309169</v>
      </c>
      <c r="N4597" s="12">
        <f t="shared" si="336"/>
        <v>787811.7</v>
      </c>
    </row>
    <row r="4598" spans="1:14" ht="42.75" x14ac:dyDescent="0.2">
      <c r="A4598" s="25">
        <v>803635</v>
      </c>
      <c r="B4598" s="15" t="s">
        <v>4835</v>
      </c>
      <c r="C4598" s="15" t="s">
        <v>5281</v>
      </c>
      <c r="D4598" s="15" t="s">
        <v>5281</v>
      </c>
      <c r="E4598" s="15" t="s">
        <v>25</v>
      </c>
      <c r="F4598" s="13" t="s">
        <v>5493</v>
      </c>
      <c r="G4598" s="26"/>
      <c r="H4598" s="7">
        <v>4.4400000000000004</v>
      </c>
      <c r="I4598" s="27">
        <v>1.22</v>
      </c>
      <c r="J4598" s="27">
        <v>3.22</v>
      </c>
      <c r="K4598" s="7">
        <v>0</v>
      </c>
      <c r="L4598" s="12">
        <f t="shared" si="337"/>
        <v>2411620</v>
      </c>
      <c r="M4598" s="12">
        <f t="shared" si="338"/>
        <v>742178</v>
      </c>
      <c r="N4598" s="12">
        <f t="shared" si="336"/>
        <v>1892095.4</v>
      </c>
    </row>
    <row r="4599" spans="1:14" ht="42.75" x14ac:dyDescent="0.2">
      <c r="A4599" s="25">
        <v>803640</v>
      </c>
      <c r="B4599" s="15" t="s">
        <v>4835</v>
      </c>
      <c r="C4599" s="15" t="s">
        <v>5281</v>
      </c>
      <c r="D4599" s="15" t="s">
        <v>5281</v>
      </c>
      <c r="E4599" s="15" t="s">
        <v>25</v>
      </c>
      <c r="F4599" s="13" t="s">
        <v>5494</v>
      </c>
      <c r="G4599" s="26"/>
      <c r="H4599" s="7">
        <v>7.41</v>
      </c>
      <c r="I4599" s="27">
        <v>2.04</v>
      </c>
      <c r="J4599" s="27">
        <v>5.37</v>
      </c>
      <c r="K4599" s="7">
        <v>0</v>
      </c>
      <c r="L4599" s="11">
        <f t="shared" si="337"/>
        <v>4023360</v>
      </c>
      <c r="M4599" s="12">
        <f t="shared" si="338"/>
        <v>1238466</v>
      </c>
      <c r="N4599" s="12">
        <f t="shared" si="336"/>
        <v>3156433.8</v>
      </c>
    </row>
    <row r="4600" spans="1:14" ht="42.75" x14ac:dyDescent="0.2">
      <c r="A4600" s="25">
        <v>803645</v>
      </c>
      <c r="B4600" s="15" t="s">
        <v>4835</v>
      </c>
      <c r="C4600" s="15" t="s">
        <v>5281</v>
      </c>
      <c r="D4600" s="15" t="s">
        <v>5281</v>
      </c>
      <c r="E4600" s="15" t="s">
        <v>25</v>
      </c>
      <c r="F4600" s="13" t="s">
        <v>5495</v>
      </c>
      <c r="G4600" s="26"/>
      <c r="H4600" s="7">
        <v>5.92</v>
      </c>
      <c r="I4600" s="27">
        <v>1.63</v>
      </c>
      <c r="J4600" s="27">
        <v>4.29</v>
      </c>
      <c r="K4600" s="7">
        <v>0</v>
      </c>
      <c r="L4600" s="12">
        <f t="shared" si="337"/>
        <v>3214270</v>
      </c>
      <c r="M4600" s="12">
        <f t="shared" si="338"/>
        <v>989427</v>
      </c>
      <c r="N4600" s="12">
        <f t="shared" si="336"/>
        <v>2521671.1</v>
      </c>
    </row>
    <row r="4601" spans="1:14" ht="42.75" x14ac:dyDescent="0.2">
      <c r="A4601" s="25">
        <v>803650</v>
      </c>
      <c r="B4601" s="15" t="s">
        <v>4835</v>
      </c>
      <c r="C4601" s="15" t="s">
        <v>5281</v>
      </c>
      <c r="D4601" s="15" t="s">
        <v>5281</v>
      </c>
      <c r="E4601" s="15" t="s">
        <v>22</v>
      </c>
      <c r="F4601" s="13" t="s">
        <v>5496</v>
      </c>
      <c r="G4601" s="26"/>
      <c r="H4601" s="7">
        <v>4.1399999999999997</v>
      </c>
      <c r="I4601" s="27">
        <v>1.1399999999999999</v>
      </c>
      <c r="J4601" s="27">
        <v>3</v>
      </c>
      <c r="K4601" s="7">
        <v>0</v>
      </c>
      <c r="L4601" s="12">
        <f t="shared" si="337"/>
        <v>2247780</v>
      </c>
      <c r="M4601" s="12">
        <f t="shared" si="338"/>
        <v>691926</v>
      </c>
      <c r="N4601" s="12">
        <f t="shared" si="336"/>
        <v>1763431.8</v>
      </c>
    </row>
    <row r="4602" spans="1:14" ht="42.75" x14ac:dyDescent="0.2">
      <c r="A4602" s="25">
        <v>803655</v>
      </c>
      <c r="B4602" s="15" t="s">
        <v>4835</v>
      </c>
      <c r="C4602" s="15" t="s">
        <v>5281</v>
      </c>
      <c r="D4602" s="15" t="s">
        <v>5281</v>
      </c>
      <c r="E4602" s="15" t="s">
        <v>25</v>
      </c>
      <c r="F4602" s="13" t="s">
        <v>5497</v>
      </c>
      <c r="G4602" s="26"/>
      <c r="H4602" s="7">
        <v>5.5</v>
      </c>
      <c r="I4602" s="27">
        <v>0.6</v>
      </c>
      <c r="J4602" s="27">
        <v>4.9000000000000004</v>
      </c>
      <c r="K4602" s="7">
        <v>0</v>
      </c>
      <c r="L4602" s="12">
        <f t="shared" si="337"/>
        <v>3321800</v>
      </c>
      <c r="M4602" s="12">
        <f t="shared" si="338"/>
        <v>958640.00000000012</v>
      </c>
      <c r="N4602" s="12">
        <f t="shared" si="336"/>
        <v>2650752</v>
      </c>
    </row>
    <row r="4603" spans="1:14" ht="71.25" x14ac:dyDescent="0.2">
      <c r="A4603" s="25">
        <v>803660</v>
      </c>
      <c r="B4603" s="15" t="s">
        <v>4835</v>
      </c>
      <c r="C4603" s="15" t="s">
        <v>5281</v>
      </c>
      <c r="D4603" s="15" t="s">
        <v>5281</v>
      </c>
      <c r="E4603" s="15" t="s">
        <v>25</v>
      </c>
      <c r="F4603" s="13" t="s">
        <v>5498</v>
      </c>
      <c r="G4603" s="26"/>
      <c r="H4603" s="7">
        <v>10.36</v>
      </c>
      <c r="I4603" s="27">
        <v>2.85</v>
      </c>
      <c r="J4603" s="27">
        <v>7.51</v>
      </c>
      <c r="K4603" s="7">
        <v>0</v>
      </c>
      <c r="L4603" s="12">
        <f t="shared" si="337"/>
        <v>5625890</v>
      </c>
      <c r="M4603" s="12">
        <f t="shared" si="338"/>
        <v>1731605</v>
      </c>
      <c r="N4603" s="12">
        <f t="shared" si="336"/>
        <v>4413766.5</v>
      </c>
    </row>
    <row r="4604" spans="1:14" ht="42.75" x14ac:dyDescent="0.2">
      <c r="A4604" s="25">
        <v>803665</v>
      </c>
      <c r="B4604" s="15" t="s">
        <v>4835</v>
      </c>
      <c r="C4604" s="15" t="s">
        <v>5281</v>
      </c>
      <c r="D4604" s="15" t="s">
        <v>5281</v>
      </c>
      <c r="E4604" s="15" t="s">
        <v>25</v>
      </c>
      <c r="F4604" s="13" t="s">
        <v>5499</v>
      </c>
      <c r="G4604" s="26"/>
      <c r="H4604" s="7">
        <v>5.04</v>
      </c>
      <c r="I4604" s="27">
        <v>1.39</v>
      </c>
      <c r="J4604" s="27">
        <v>3.65</v>
      </c>
      <c r="K4604" s="7">
        <v>0</v>
      </c>
      <c r="L4604" s="12">
        <f t="shared" si="337"/>
        <v>2735630</v>
      </c>
      <c r="M4604" s="12">
        <f t="shared" si="338"/>
        <v>842251</v>
      </c>
      <c r="N4604" s="12">
        <f t="shared" si="336"/>
        <v>2146054.2999999998</v>
      </c>
    </row>
    <row r="4605" spans="1:14" ht="42.75" x14ac:dyDescent="0.2">
      <c r="A4605" s="25">
        <v>803670</v>
      </c>
      <c r="B4605" s="15" t="s">
        <v>4835</v>
      </c>
      <c r="C4605" s="15" t="s">
        <v>5281</v>
      </c>
      <c r="D4605" s="15" t="s">
        <v>5281</v>
      </c>
      <c r="E4605" s="15" t="s">
        <v>25</v>
      </c>
      <c r="F4605" s="13" t="s">
        <v>5500</v>
      </c>
      <c r="G4605" s="26"/>
      <c r="H4605" s="7">
        <v>6.66</v>
      </c>
      <c r="I4605" s="27">
        <v>1.83</v>
      </c>
      <c r="J4605" s="27">
        <v>4.83</v>
      </c>
      <c r="K4605" s="7">
        <v>0</v>
      </c>
      <c r="L4605" s="12">
        <f t="shared" si="337"/>
        <v>3617430</v>
      </c>
      <c r="M4605" s="12">
        <f t="shared" si="338"/>
        <v>1113267</v>
      </c>
      <c r="N4605" s="12">
        <f t="shared" si="336"/>
        <v>2838143.1</v>
      </c>
    </row>
    <row r="4606" spans="1:14" ht="42.75" x14ac:dyDescent="0.2">
      <c r="A4606" s="25">
        <v>803675</v>
      </c>
      <c r="B4606" s="15" t="s">
        <v>4835</v>
      </c>
      <c r="C4606" s="15" t="s">
        <v>5281</v>
      </c>
      <c r="D4606" s="15" t="s">
        <v>5281</v>
      </c>
      <c r="E4606" s="15" t="s">
        <v>25</v>
      </c>
      <c r="F4606" s="13" t="s">
        <v>5501</v>
      </c>
      <c r="G4606" s="26"/>
      <c r="H4606" s="7">
        <v>2.58</v>
      </c>
      <c r="I4606" s="27">
        <v>0.71</v>
      </c>
      <c r="J4606" s="27">
        <v>1.87</v>
      </c>
      <c r="K4606" s="7">
        <v>0</v>
      </c>
      <c r="L4606" s="11">
        <f t="shared" si="337"/>
        <v>1400950</v>
      </c>
      <c r="M4606" s="12">
        <f t="shared" si="338"/>
        <v>431219</v>
      </c>
      <c r="N4606" s="12">
        <f t="shared" si="336"/>
        <v>1099096.7</v>
      </c>
    </row>
    <row r="4607" spans="1:14" ht="42.75" x14ac:dyDescent="0.2">
      <c r="A4607" s="25">
        <v>803680</v>
      </c>
      <c r="B4607" s="15" t="s">
        <v>4835</v>
      </c>
      <c r="C4607" s="15" t="s">
        <v>5281</v>
      </c>
      <c r="D4607" s="15" t="s">
        <v>5281</v>
      </c>
      <c r="E4607" s="15" t="s">
        <v>25</v>
      </c>
      <c r="F4607" s="13" t="s">
        <v>5502</v>
      </c>
      <c r="G4607" s="26"/>
      <c r="H4607" s="7">
        <v>0.55999999999999994</v>
      </c>
      <c r="I4607" s="27">
        <v>0.15</v>
      </c>
      <c r="J4607" s="27">
        <v>0.41</v>
      </c>
      <c r="K4607" s="7">
        <v>0</v>
      </c>
      <c r="L4607" s="12">
        <f t="shared" si="337"/>
        <v>305590</v>
      </c>
      <c r="M4607" s="12">
        <f t="shared" si="338"/>
        <v>93775</v>
      </c>
      <c r="N4607" s="12">
        <f t="shared" si="336"/>
        <v>239947.5</v>
      </c>
    </row>
    <row r="4608" spans="1:14" ht="42.75" x14ac:dyDescent="0.2">
      <c r="A4608" s="25">
        <v>803682</v>
      </c>
      <c r="B4608" s="15" t="s">
        <v>4835</v>
      </c>
      <c r="C4608" s="15" t="s">
        <v>5281</v>
      </c>
      <c r="D4608" s="15" t="s">
        <v>5281</v>
      </c>
      <c r="E4608" s="15" t="s">
        <v>22</v>
      </c>
      <c r="F4608" s="13" t="s">
        <v>5503</v>
      </c>
      <c r="G4608" s="26"/>
      <c r="H4608" s="7">
        <v>18</v>
      </c>
      <c r="I4608" s="27">
        <v>4</v>
      </c>
      <c r="J4608" s="27">
        <v>14</v>
      </c>
      <c r="K4608" s="7">
        <v>0</v>
      </c>
      <c r="L4608" s="12">
        <f t="shared" si="337"/>
        <v>10124000</v>
      </c>
      <c r="M4608" s="12">
        <f t="shared" si="338"/>
        <v>3049600</v>
      </c>
      <c r="N4608" s="12">
        <f t="shared" si="336"/>
        <v>7989280</v>
      </c>
    </row>
    <row r="4609" spans="1:14" ht="42.75" x14ac:dyDescent="0.2">
      <c r="A4609" s="25">
        <v>803684</v>
      </c>
      <c r="B4609" s="15" t="s">
        <v>4835</v>
      </c>
      <c r="C4609" s="15" t="s">
        <v>5281</v>
      </c>
      <c r="D4609" s="15" t="s">
        <v>5281</v>
      </c>
      <c r="E4609" s="15" t="s">
        <v>25</v>
      </c>
      <c r="F4609" s="13" t="s">
        <v>5504</v>
      </c>
      <c r="G4609" s="26"/>
      <c r="H4609" s="7">
        <v>17</v>
      </c>
      <c r="I4609" s="27">
        <v>4</v>
      </c>
      <c r="J4609" s="27">
        <v>13</v>
      </c>
      <c r="K4609" s="7">
        <v>0</v>
      </c>
      <c r="L4609" s="12">
        <f t="shared" si="337"/>
        <v>9480000</v>
      </c>
      <c r="M4609" s="12">
        <f t="shared" si="338"/>
        <v>2870600</v>
      </c>
      <c r="N4609" s="12">
        <f t="shared" si="336"/>
        <v>7470580</v>
      </c>
    </row>
    <row r="4610" spans="1:14" ht="42.75" x14ac:dyDescent="0.2">
      <c r="A4610" s="25">
        <v>803686</v>
      </c>
      <c r="B4610" s="15" t="s">
        <v>4835</v>
      </c>
      <c r="C4610" s="15" t="s">
        <v>5281</v>
      </c>
      <c r="D4610" s="15" t="s">
        <v>5281</v>
      </c>
      <c r="E4610" s="15" t="s">
        <v>25</v>
      </c>
      <c r="F4610" s="13" t="s">
        <v>5505</v>
      </c>
      <c r="G4610" s="26"/>
      <c r="H4610" s="7">
        <v>16</v>
      </c>
      <c r="I4610" s="27">
        <v>3</v>
      </c>
      <c r="J4610" s="27">
        <v>13</v>
      </c>
      <c r="K4610" s="7">
        <v>0</v>
      </c>
      <c r="L4610" s="12">
        <f t="shared" si="337"/>
        <v>9203000</v>
      </c>
      <c r="M4610" s="12">
        <f t="shared" si="338"/>
        <v>2734700</v>
      </c>
      <c r="N4610" s="12">
        <f t="shared" si="336"/>
        <v>7288710</v>
      </c>
    </row>
    <row r="4611" spans="1:14" ht="42.75" x14ac:dyDescent="0.2">
      <c r="A4611" s="25">
        <v>803696</v>
      </c>
      <c r="B4611" s="15" t="s">
        <v>4835</v>
      </c>
      <c r="C4611" s="15" t="s">
        <v>5281</v>
      </c>
      <c r="D4611" s="15" t="s">
        <v>5281</v>
      </c>
      <c r="E4611" s="15" t="s">
        <v>25</v>
      </c>
      <c r="F4611" s="13" t="s">
        <v>5506</v>
      </c>
      <c r="G4611" s="26"/>
      <c r="H4611" s="7">
        <v>6</v>
      </c>
      <c r="I4611" s="27">
        <v>1</v>
      </c>
      <c r="J4611" s="27">
        <v>5</v>
      </c>
      <c r="K4611" s="7">
        <v>0</v>
      </c>
      <c r="L4611" s="12">
        <f t="shared" si="337"/>
        <v>3497000</v>
      </c>
      <c r="M4611" s="12">
        <f t="shared" si="338"/>
        <v>1030900</v>
      </c>
      <c r="N4611" s="12">
        <f t="shared" si="336"/>
        <v>2775370</v>
      </c>
    </row>
    <row r="4612" spans="1:14" ht="42.75" x14ac:dyDescent="0.2">
      <c r="A4612" s="25">
        <v>803698</v>
      </c>
      <c r="B4612" s="15" t="s">
        <v>4835</v>
      </c>
      <c r="C4612" s="15" t="s">
        <v>5281</v>
      </c>
      <c r="D4612" s="15" t="s">
        <v>5281</v>
      </c>
      <c r="E4612" s="15" t="s">
        <v>25</v>
      </c>
      <c r="F4612" s="13" t="s">
        <v>5507</v>
      </c>
      <c r="G4612" s="26"/>
      <c r="H4612" s="7">
        <v>12</v>
      </c>
      <c r="I4612" s="27">
        <v>3</v>
      </c>
      <c r="J4612" s="27">
        <v>9</v>
      </c>
      <c r="K4612" s="7">
        <v>0</v>
      </c>
      <c r="L4612" s="12">
        <f t="shared" si="337"/>
        <v>6627000</v>
      </c>
      <c r="M4612" s="12">
        <f t="shared" si="338"/>
        <v>2018700</v>
      </c>
      <c r="N4612" s="12">
        <f t="shared" ref="N4612:N4675" si="339">L4612- ((M4612*70)/100)</f>
        <v>5213910</v>
      </c>
    </row>
    <row r="4613" spans="1:14" ht="42.75" x14ac:dyDescent="0.2">
      <c r="A4613" s="25">
        <v>803699</v>
      </c>
      <c r="B4613" s="15" t="s">
        <v>4835</v>
      </c>
      <c r="C4613" s="15" t="s">
        <v>5281</v>
      </c>
      <c r="D4613" s="15" t="s">
        <v>5281</v>
      </c>
      <c r="E4613" s="15" t="s">
        <v>25</v>
      </c>
      <c r="F4613" s="13" t="s">
        <v>5508</v>
      </c>
      <c r="G4613" s="26"/>
      <c r="H4613" s="7">
        <v>0.75</v>
      </c>
      <c r="I4613" s="27">
        <v>0.2</v>
      </c>
      <c r="J4613" s="27">
        <v>0.55000000000000004</v>
      </c>
      <c r="K4613" s="7">
        <v>0</v>
      </c>
      <c r="L4613" s="12">
        <f t="shared" si="337"/>
        <v>409600</v>
      </c>
      <c r="M4613" s="12">
        <f t="shared" si="338"/>
        <v>125630.00000000001</v>
      </c>
      <c r="N4613" s="12">
        <f t="shared" si="339"/>
        <v>321659</v>
      </c>
    </row>
    <row r="4614" spans="1:14" ht="42.75" x14ac:dyDescent="0.2">
      <c r="A4614" s="25">
        <v>803700</v>
      </c>
      <c r="B4614" s="15" t="s">
        <v>4835</v>
      </c>
      <c r="C4614" s="15" t="s">
        <v>5281</v>
      </c>
      <c r="D4614" s="15" t="s">
        <v>5281</v>
      </c>
      <c r="E4614" s="15" t="s">
        <v>25</v>
      </c>
      <c r="F4614" s="13" t="s">
        <v>5509</v>
      </c>
      <c r="G4614" s="26"/>
      <c r="H4614" s="7">
        <v>0.8</v>
      </c>
      <c r="I4614" s="27">
        <v>0.2</v>
      </c>
      <c r="J4614" s="27">
        <v>0.6</v>
      </c>
      <c r="K4614" s="7">
        <v>0</v>
      </c>
      <c r="L4614" s="12">
        <f t="shared" si="337"/>
        <v>441800</v>
      </c>
      <c r="M4614" s="12">
        <f t="shared" si="338"/>
        <v>134580</v>
      </c>
      <c r="N4614" s="12">
        <f t="shared" si="339"/>
        <v>347594</v>
      </c>
    </row>
    <row r="4615" spans="1:14" ht="42.75" x14ac:dyDescent="0.2">
      <c r="A4615" s="25">
        <v>803701</v>
      </c>
      <c r="B4615" s="15" t="s">
        <v>4835</v>
      </c>
      <c r="C4615" s="15" t="s">
        <v>5281</v>
      </c>
      <c r="D4615" s="15" t="s">
        <v>5281</v>
      </c>
      <c r="E4615" s="15" t="s">
        <v>25</v>
      </c>
      <c r="F4615" s="13" t="s">
        <v>5510</v>
      </c>
      <c r="G4615" s="26"/>
      <c r="H4615" s="7">
        <v>1.7999999999999998</v>
      </c>
      <c r="I4615" s="27">
        <v>0.4</v>
      </c>
      <c r="J4615" s="27">
        <v>1.4</v>
      </c>
      <c r="K4615" s="7">
        <v>0</v>
      </c>
      <c r="L4615" s="12">
        <f t="shared" si="337"/>
        <v>1012400</v>
      </c>
      <c r="M4615" s="12">
        <f t="shared" si="338"/>
        <v>304960</v>
      </c>
      <c r="N4615" s="12">
        <f t="shared" si="339"/>
        <v>798928</v>
      </c>
    </row>
    <row r="4616" spans="1:14" ht="42.75" x14ac:dyDescent="0.2">
      <c r="A4616" s="25">
        <v>803702</v>
      </c>
      <c r="B4616" s="15" t="s">
        <v>4835</v>
      </c>
      <c r="C4616" s="15" t="s">
        <v>5281</v>
      </c>
      <c r="D4616" s="15" t="s">
        <v>5281</v>
      </c>
      <c r="E4616" s="15" t="s">
        <v>25</v>
      </c>
      <c r="F4616" s="13" t="s">
        <v>5511</v>
      </c>
      <c r="G4616" s="26"/>
      <c r="H4616" s="7">
        <v>1.7999999999999998</v>
      </c>
      <c r="I4616" s="27">
        <v>0.4</v>
      </c>
      <c r="J4616" s="27">
        <v>1.4</v>
      </c>
      <c r="K4616" s="7">
        <v>0</v>
      </c>
      <c r="L4616" s="12">
        <f t="shared" si="337"/>
        <v>1012400</v>
      </c>
      <c r="M4616" s="12">
        <f t="shared" si="338"/>
        <v>304960</v>
      </c>
      <c r="N4616" s="12">
        <f t="shared" si="339"/>
        <v>798928</v>
      </c>
    </row>
    <row r="4617" spans="1:14" ht="42.75" x14ac:dyDescent="0.2">
      <c r="A4617" s="25">
        <v>803703</v>
      </c>
      <c r="B4617" s="15" t="s">
        <v>4835</v>
      </c>
      <c r="C4617" s="15" t="s">
        <v>5281</v>
      </c>
      <c r="D4617" s="15" t="s">
        <v>5281</v>
      </c>
      <c r="E4617" s="15" t="s">
        <v>25</v>
      </c>
      <c r="F4617" s="13" t="s">
        <v>5512</v>
      </c>
      <c r="G4617" s="26"/>
      <c r="H4617" s="7">
        <v>2.9</v>
      </c>
      <c r="I4617" s="27">
        <v>0.4</v>
      </c>
      <c r="J4617" s="27">
        <v>2.5</v>
      </c>
      <c r="K4617" s="7">
        <v>0</v>
      </c>
      <c r="L4617" s="12">
        <f t="shared" si="337"/>
        <v>1720800</v>
      </c>
      <c r="M4617" s="12">
        <f t="shared" si="338"/>
        <v>501860</v>
      </c>
      <c r="N4617" s="12">
        <f t="shared" si="339"/>
        <v>1369498</v>
      </c>
    </row>
    <row r="4618" spans="1:14" ht="42.75" x14ac:dyDescent="0.2">
      <c r="A4618" s="25">
        <v>803704</v>
      </c>
      <c r="B4618" s="15" t="s">
        <v>4835</v>
      </c>
      <c r="C4618" s="15" t="s">
        <v>5281</v>
      </c>
      <c r="D4618" s="15" t="s">
        <v>5281</v>
      </c>
      <c r="E4618" s="15" t="s">
        <v>25</v>
      </c>
      <c r="F4618" s="13" t="s">
        <v>5513</v>
      </c>
      <c r="G4618" s="26"/>
      <c r="H4618" s="7">
        <v>0.89999999999999991</v>
      </c>
      <c r="I4618" s="27">
        <v>0.2</v>
      </c>
      <c r="J4618" s="27">
        <v>0.7</v>
      </c>
      <c r="K4618" s="7">
        <v>0</v>
      </c>
      <c r="L4618" s="12">
        <f t="shared" si="337"/>
        <v>506200</v>
      </c>
      <c r="M4618" s="12">
        <f t="shared" si="338"/>
        <v>152480</v>
      </c>
      <c r="N4618" s="12">
        <f t="shared" si="339"/>
        <v>399464</v>
      </c>
    </row>
    <row r="4619" spans="1:14" ht="42.75" x14ac:dyDescent="0.2">
      <c r="A4619" s="25">
        <v>803705</v>
      </c>
      <c r="B4619" s="15" t="s">
        <v>4835</v>
      </c>
      <c r="C4619" s="15" t="s">
        <v>5281</v>
      </c>
      <c r="D4619" s="15" t="s">
        <v>5281</v>
      </c>
      <c r="E4619" s="15" t="s">
        <v>25</v>
      </c>
      <c r="F4619" s="13" t="s">
        <v>5514</v>
      </c>
      <c r="G4619" s="26"/>
      <c r="H4619" s="7">
        <v>0.89999999999999991</v>
      </c>
      <c r="I4619" s="27">
        <v>0.2</v>
      </c>
      <c r="J4619" s="27">
        <v>0.7</v>
      </c>
      <c r="K4619" s="7">
        <v>0</v>
      </c>
      <c r="L4619" s="12">
        <f t="shared" ref="L4619:L4682" si="340">I4619*277000+J4619*644000</f>
        <v>506200</v>
      </c>
      <c r="M4619" s="12">
        <f t="shared" ref="M4619:M4682" si="341">(I4619*135900)+(J4619*179000)</f>
        <v>152480</v>
      </c>
      <c r="N4619" s="12">
        <f t="shared" si="339"/>
        <v>399464</v>
      </c>
    </row>
    <row r="4620" spans="1:14" ht="42.75" x14ac:dyDescent="0.2">
      <c r="A4620" s="25">
        <v>803706</v>
      </c>
      <c r="B4620" s="15" t="s">
        <v>4835</v>
      </c>
      <c r="C4620" s="15" t="s">
        <v>5281</v>
      </c>
      <c r="D4620" s="15" t="s">
        <v>5281</v>
      </c>
      <c r="E4620" s="15" t="s">
        <v>25</v>
      </c>
      <c r="F4620" s="13" t="s">
        <v>5515</v>
      </c>
      <c r="G4620" s="26"/>
      <c r="H4620" s="7">
        <v>8.5</v>
      </c>
      <c r="I4620" s="27">
        <v>2.5</v>
      </c>
      <c r="J4620" s="27">
        <v>6</v>
      </c>
      <c r="K4620" s="7">
        <v>0</v>
      </c>
      <c r="L4620" s="12">
        <f t="shared" si="340"/>
        <v>4556500</v>
      </c>
      <c r="M4620" s="12">
        <f t="shared" si="341"/>
        <v>1413750</v>
      </c>
      <c r="N4620" s="12">
        <f t="shared" si="339"/>
        <v>3566875</v>
      </c>
    </row>
    <row r="4621" spans="1:14" ht="42.75" x14ac:dyDescent="0.2">
      <c r="A4621" s="25">
        <v>803707</v>
      </c>
      <c r="B4621" s="15" t="s">
        <v>4835</v>
      </c>
      <c r="C4621" s="15" t="s">
        <v>5281</v>
      </c>
      <c r="D4621" s="15" t="s">
        <v>5281</v>
      </c>
      <c r="E4621" s="15" t="s">
        <v>25</v>
      </c>
      <c r="F4621" s="13" t="s">
        <v>5516</v>
      </c>
      <c r="G4621" s="26"/>
      <c r="H4621" s="7">
        <v>2.5</v>
      </c>
      <c r="I4621" s="27">
        <v>0.4</v>
      </c>
      <c r="J4621" s="27">
        <v>2.1</v>
      </c>
      <c r="K4621" s="7">
        <v>0</v>
      </c>
      <c r="L4621" s="12">
        <f t="shared" si="340"/>
        <v>1463200</v>
      </c>
      <c r="M4621" s="12">
        <f t="shared" si="341"/>
        <v>430260</v>
      </c>
      <c r="N4621" s="12">
        <f t="shared" si="339"/>
        <v>1162018</v>
      </c>
    </row>
    <row r="4622" spans="1:14" ht="42.75" x14ac:dyDescent="0.2">
      <c r="A4622" s="25">
        <v>803708</v>
      </c>
      <c r="B4622" s="15" t="s">
        <v>4835</v>
      </c>
      <c r="C4622" s="15" t="s">
        <v>5281</v>
      </c>
      <c r="D4622" s="15" t="s">
        <v>5281</v>
      </c>
      <c r="E4622" s="15" t="s">
        <v>25</v>
      </c>
      <c r="F4622" s="13" t="s">
        <v>5517</v>
      </c>
      <c r="G4622" s="26"/>
      <c r="H4622" s="7">
        <v>2.5</v>
      </c>
      <c r="I4622" s="27">
        <v>0.4</v>
      </c>
      <c r="J4622" s="27">
        <v>2.1</v>
      </c>
      <c r="K4622" s="7">
        <v>0</v>
      </c>
      <c r="L4622" s="12">
        <f t="shared" si="340"/>
        <v>1463200</v>
      </c>
      <c r="M4622" s="12">
        <f t="shared" si="341"/>
        <v>430260</v>
      </c>
      <c r="N4622" s="12">
        <f t="shared" si="339"/>
        <v>1162018</v>
      </c>
    </row>
    <row r="4623" spans="1:14" ht="42.75" x14ac:dyDescent="0.2">
      <c r="A4623" s="25">
        <v>803709</v>
      </c>
      <c r="B4623" s="15" t="s">
        <v>4835</v>
      </c>
      <c r="C4623" s="15" t="s">
        <v>5281</v>
      </c>
      <c r="D4623" s="15" t="s">
        <v>5281</v>
      </c>
      <c r="E4623" s="15" t="s">
        <v>25</v>
      </c>
      <c r="F4623" s="22" t="s">
        <v>5518</v>
      </c>
      <c r="G4623" s="26"/>
      <c r="H4623" s="7">
        <v>3.1999999999999997</v>
      </c>
      <c r="I4623" s="27">
        <v>0.4</v>
      </c>
      <c r="J4623" s="27">
        <v>2.8</v>
      </c>
      <c r="K4623" s="7">
        <v>0</v>
      </c>
      <c r="L4623" s="12">
        <f t="shared" si="340"/>
        <v>1914000</v>
      </c>
      <c r="M4623" s="12">
        <f t="shared" si="341"/>
        <v>555560</v>
      </c>
      <c r="N4623" s="12">
        <f t="shared" si="339"/>
        <v>1525108</v>
      </c>
    </row>
    <row r="4624" spans="1:14" ht="42.75" x14ac:dyDescent="0.2">
      <c r="A4624" s="25">
        <v>803710</v>
      </c>
      <c r="B4624" s="15" t="s">
        <v>4835</v>
      </c>
      <c r="C4624" s="15" t="s">
        <v>5281</v>
      </c>
      <c r="D4624" s="15" t="s">
        <v>5281</v>
      </c>
      <c r="E4624" s="15" t="s">
        <v>25</v>
      </c>
      <c r="F4624" s="22" t="s">
        <v>5519</v>
      </c>
      <c r="G4624" s="26"/>
      <c r="H4624" s="7">
        <v>5.2</v>
      </c>
      <c r="I4624" s="27">
        <v>0.4</v>
      </c>
      <c r="J4624" s="27">
        <v>4.8</v>
      </c>
      <c r="K4624" s="7">
        <v>0</v>
      </c>
      <c r="L4624" s="12">
        <f t="shared" si="340"/>
        <v>3202000</v>
      </c>
      <c r="M4624" s="12">
        <f t="shared" si="341"/>
        <v>913560</v>
      </c>
      <c r="N4624" s="12">
        <f t="shared" si="339"/>
        <v>2562508</v>
      </c>
    </row>
    <row r="4625" spans="1:14" ht="42.75" x14ac:dyDescent="0.2">
      <c r="A4625" s="25">
        <v>803711</v>
      </c>
      <c r="B4625" s="15" t="s">
        <v>4835</v>
      </c>
      <c r="C4625" s="15" t="s">
        <v>5281</v>
      </c>
      <c r="D4625" s="15" t="s">
        <v>5281</v>
      </c>
      <c r="E4625" s="15" t="s">
        <v>25</v>
      </c>
      <c r="F4625" s="13" t="s">
        <v>5520</v>
      </c>
      <c r="G4625" s="26"/>
      <c r="H4625" s="7">
        <v>2.1999999999999997</v>
      </c>
      <c r="I4625" s="27">
        <v>0.3</v>
      </c>
      <c r="J4625" s="27">
        <v>1.9</v>
      </c>
      <c r="K4625" s="7">
        <v>0</v>
      </c>
      <c r="L4625" s="12">
        <f t="shared" si="340"/>
        <v>1306700</v>
      </c>
      <c r="M4625" s="12">
        <f t="shared" si="341"/>
        <v>380870</v>
      </c>
      <c r="N4625" s="12">
        <f t="shared" si="339"/>
        <v>1040091</v>
      </c>
    </row>
    <row r="4626" spans="1:14" ht="42.75" x14ac:dyDescent="0.2">
      <c r="A4626" s="25">
        <v>803712</v>
      </c>
      <c r="B4626" s="15" t="s">
        <v>4835</v>
      </c>
      <c r="C4626" s="15" t="s">
        <v>5281</v>
      </c>
      <c r="D4626" s="15" t="s">
        <v>5281</v>
      </c>
      <c r="E4626" s="15" t="s">
        <v>25</v>
      </c>
      <c r="F4626" s="13" t="s">
        <v>5521</v>
      </c>
      <c r="G4626" s="26"/>
      <c r="H4626" s="7">
        <v>2.2000000000000002</v>
      </c>
      <c r="I4626" s="27">
        <v>0.4</v>
      </c>
      <c r="J4626" s="27">
        <v>1.8</v>
      </c>
      <c r="K4626" s="7">
        <v>0</v>
      </c>
      <c r="L4626" s="12">
        <f t="shared" si="340"/>
        <v>1270000</v>
      </c>
      <c r="M4626" s="12">
        <f t="shared" si="341"/>
        <v>376560</v>
      </c>
      <c r="N4626" s="12">
        <f t="shared" si="339"/>
        <v>1006408</v>
      </c>
    </row>
    <row r="4627" spans="1:14" ht="42.75" x14ac:dyDescent="0.2">
      <c r="A4627" s="25">
        <v>803713</v>
      </c>
      <c r="B4627" s="15" t="s">
        <v>4835</v>
      </c>
      <c r="C4627" s="15" t="s">
        <v>5281</v>
      </c>
      <c r="D4627" s="15" t="s">
        <v>5281</v>
      </c>
      <c r="E4627" s="15" t="s">
        <v>25</v>
      </c>
      <c r="F4627" s="13" t="s">
        <v>5522</v>
      </c>
      <c r="G4627" s="26"/>
      <c r="H4627" s="7">
        <v>0.8</v>
      </c>
      <c r="I4627" s="27">
        <v>0.2</v>
      </c>
      <c r="J4627" s="27">
        <v>0.6</v>
      </c>
      <c r="K4627" s="7">
        <v>0</v>
      </c>
      <c r="L4627" s="12">
        <f t="shared" si="340"/>
        <v>441800</v>
      </c>
      <c r="M4627" s="12">
        <f t="shared" si="341"/>
        <v>134580</v>
      </c>
      <c r="N4627" s="12">
        <f t="shared" si="339"/>
        <v>347594</v>
      </c>
    </row>
    <row r="4628" spans="1:14" ht="42.75" x14ac:dyDescent="0.2">
      <c r="A4628" s="25">
        <v>803714</v>
      </c>
      <c r="B4628" s="15" t="s">
        <v>4835</v>
      </c>
      <c r="C4628" s="15" t="s">
        <v>5281</v>
      </c>
      <c r="D4628" s="15" t="s">
        <v>5281</v>
      </c>
      <c r="E4628" s="15" t="s">
        <v>25</v>
      </c>
      <c r="F4628" s="13" t="s">
        <v>5523</v>
      </c>
      <c r="G4628" s="26"/>
      <c r="H4628" s="7">
        <v>3</v>
      </c>
      <c r="I4628" s="27">
        <v>0.6</v>
      </c>
      <c r="J4628" s="27">
        <v>2.4</v>
      </c>
      <c r="K4628" s="7">
        <v>0</v>
      </c>
      <c r="L4628" s="12">
        <f t="shared" si="340"/>
        <v>1711800</v>
      </c>
      <c r="M4628" s="12">
        <f t="shared" si="341"/>
        <v>511140</v>
      </c>
      <c r="N4628" s="12">
        <f t="shared" si="339"/>
        <v>1354002</v>
      </c>
    </row>
    <row r="4629" spans="1:14" ht="42.75" x14ac:dyDescent="0.2">
      <c r="A4629" s="25">
        <v>803715</v>
      </c>
      <c r="B4629" s="15" t="s">
        <v>4835</v>
      </c>
      <c r="C4629" s="15" t="s">
        <v>5281</v>
      </c>
      <c r="D4629" s="15" t="s">
        <v>5281</v>
      </c>
      <c r="E4629" s="15" t="s">
        <v>25</v>
      </c>
      <c r="F4629" s="13" t="s">
        <v>5524</v>
      </c>
      <c r="G4629" s="26"/>
      <c r="H4629" s="7">
        <v>7.2</v>
      </c>
      <c r="I4629" s="27">
        <v>1</v>
      </c>
      <c r="J4629" s="27">
        <v>6.2</v>
      </c>
      <c r="K4629" s="7">
        <v>0</v>
      </c>
      <c r="L4629" s="12">
        <f t="shared" si="340"/>
        <v>4269800</v>
      </c>
      <c r="M4629" s="12">
        <f t="shared" si="341"/>
        <v>1245700</v>
      </c>
      <c r="N4629" s="12">
        <f t="shared" si="339"/>
        <v>3397810</v>
      </c>
    </row>
    <row r="4630" spans="1:14" ht="42.75" x14ac:dyDescent="0.2">
      <c r="A4630" s="25">
        <v>803716</v>
      </c>
      <c r="B4630" s="15" t="s">
        <v>4835</v>
      </c>
      <c r="C4630" s="15" t="s">
        <v>5281</v>
      </c>
      <c r="D4630" s="15" t="s">
        <v>5281</v>
      </c>
      <c r="E4630" s="15" t="s">
        <v>25</v>
      </c>
      <c r="F4630" s="13" t="s">
        <v>5525</v>
      </c>
      <c r="G4630" s="26"/>
      <c r="H4630" s="7">
        <v>3.1999999999999997</v>
      </c>
      <c r="I4630" s="27">
        <v>0.3</v>
      </c>
      <c r="J4630" s="27">
        <v>2.9</v>
      </c>
      <c r="K4630" s="7">
        <v>0</v>
      </c>
      <c r="L4630" s="12">
        <f t="shared" si="340"/>
        <v>1950700</v>
      </c>
      <c r="M4630" s="12">
        <f t="shared" si="341"/>
        <v>559870</v>
      </c>
      <c r="N4630" s="12">
        <f t="shared" si="339"/>
        <v>1558791</v>
      </c>
    </row>
    <row r="4631" spans="1:14" ht="42.75" x14ac:dyDescent="0.2">
      <c r="A4631" s="25">
        <v>803717</v>
      </c>
      <c r="B4631" s="15" t="s">
        <v>4835</v>
      </c>
      <c r="C4631" s="15" t="s">
        <v>5281</v>
      </c>
      <c r="D4631" s="15" t="s">
        <v>5281</v>
      </c>
      <c r="E4631" s="15" t="s">
        <v>25</v>
      </c>
      <c r="F4631" s="13" t="s">
        <v>5526</v>
      </c>
      <c r="G4631" s="26"/>
      <c r="H4631" s="7">
        <v>2</v>
      </c>
      <c r="I4631" s="27">
        <v>0.4</v>
      </c>
      <c r="J4631" s="27">
        <v>1.6</v>
      </c>
      <c r="K4631" s="7">
        <v>0</v>
      </c>
      <c r="L4631" s="11">
        <f t="shared" si="340"/>
        <v>1141200</v>
      </c>
      <c r="M4631" s="12">
        <f t="shared" si="341"/>
        <v>340760</v>
      </c>
      <c r="N4631" s="12">
        <f t="shared" si="339"/>
        <v>902668</v>
      </c>
    </row>
    <row r="4632" spans="1:14" ht="42.75" x14ac:dyDescent="0.2">
      <c r="A4632" s="25">
        <v>803720</v>
      </c>
      <c r="B4632" s="15" t="s">
        <v>4835</v>
      </c>
      <c r="C4632" s="15" t="s">
        <v>5281</v>
      </c>
      <c r="D4632" s="15" t="s">
        <v>5281</v>
      </c>
      <c r="E4632" s="15" t="s">
        <v>25</v>
      </c>
      <c r="F4632" s="13" t="s">
        <v>5527</v>
      </c>
      <c r="G4632" s="26"/>
      <c r="H4632" s="7">
        <v>0.92</v>
      </c>
      <c r="I4632" s="27">
        <v>0.24</v>
      </c>
      <c r="J4632" s="27">
        <v>0.68</v>
      </c>
      <c r="K4632" s="7">
        <v>0</v>
      </c>
      <c r="L4632" s="11">
        <f t="shared" si="340"/>
        <v>504400.00000000006</v>
      </c>
      <c r="M4632" s="12">
        <f t="shared" si="341"/>
        <v>154336</v>
      </c>
      <c r="N4632" s="12">
        <f t="shared" si="339"/>
        <v>396364.80000000005</v>
      </c>
    </row>
    <row r="4633" spans="1:14" ht="42.75" x14ac:dyDescent="0.2">
      <c r="A4633" s="25">
        <v>804000</v>
      </c>
      <c r="B4633" s="15" t="s">
        <v>4835</v>
      </c>
      <c r="C4633" s="15" t="s">
        <v>5528</v>
      </c>
      <c r="D4633" s="15" t="s">
        <v>5528</v>
      </c>
      <c r="E4633" s="15" t="s">
        <v>22</v>
      </c>
      <c r="F4633" s="13" t="s">
        <v>5529</v>
      </c>
      <c r="G4633" s="26"/>
      <c r="H4633" s="7">
        <v>0.42000000000000004</v>
      </c>
      <c r="I4633" s="27">
        <v>0.19</v>
      </c>
      <c r="J4633" s="27">
        <v>0.23</v>
      </c>
      <c r="K4633" s="7">
        <v>0</v>
      </c>
      <c r="L4633" s="11">
        <f t="shared" si="340"/>
        <v>200750</v>
      </c>
      <c r="M4633" s="12">
        <f t="shared" si="341"/>
        <v>66991</v>
      </c>
      <c r="N4633" s="12">
        <f t="shared" si="339"/>
        <v>153856.29999999999</v>
      </c>
    </row>
    <row r="4634" spans="1:14" ht="42.75" x14ac:dyDescent="0.2">
      <c r="A4634" s="25">
        <v>804005</v>
      </c>
      <c r="B4634" s="15" t="s">
        <v>4835</v>
      </c>
      <c r="C4634" s="15" t="s">
        <v>5528</v>
      </c>
      <c r="D4634" s="15" t="s">
        <v>5528</v>
      </c>
      <c r="E4634" s="15" t="s">
        <v>22</v>
      </c>
      <c r="F4634" s="13" t="s">
        <v>5530</v>
      </c>
      <c r="G4634" s="26"/>
      <c r="H4634" s="7">
        <v>0.8899999999999999</v>
      </c>
      <c r="I4634" s="27">
        <v>0.41</v>
      </c>
      <c r="J4634" s="27">
        <v>0.48</v>
      </c>
      <c r="K4634" s="7">
        <v>0</v>
      </c>
      <c r="L4634" s="11">
        <f t="shared" si="340"/>
        <v>422690</v>
      </c>
      <c r="M4634" s="12">
        <f t="shared" si="341"/>
        <v>141639</v>
      </c>
      <c r="N4634" s="12">
        <f t="shared" si="339"/>
        <v>323542.7</v>
      </c>
    </row>
    <row r="4635" spans="1:14" ht="42.75" x14ac:dyDescent="0.2">
      <c r="A4635" s="25">
        <v>804010</v>
      </c>
      <c r="B4635" s="15" t="s">
        <v>4835</v>
      </c>
      <c r="C4635" s="15" t="s">
        <v>5528</v>
      </c>
      <c r="D4635" s="15" t="s">
        <v>5528</v>
      </c>
      <c r="E4635" s="15" t="s">
        <v>22</v>
      </c>
      <c r="F4635" s="13" t="s">
        <v>5531</v>
      </c>
      <c r="G4635" s="26"/>
      <c r="H4635" s="7">
        <v>1.07</v>
      </c>
      <c r="I4635" s="27">
        <v>0.46</v>
      </c>
      <c r="J4635" s="27">
        <v>0.61</v>
      </c>
      <c r="K4635" s="7">
        <v>0</v>
      </c>
      <c r="L4635" s="11">
        <f t="shared" si="340"/>
        <v>520260</v>
      </c>
      <c r="M4635" s="12">
        <f t="shared" si="341"/>
        <v>171704</v>
      </c>
      <c r="N4635" s="12">
        <f t="shared" si="339"/>
        <v>400067.2</v>
      </c>
    </row>
    <row r="4636" spans="1:14" ht="42.75" x14ac:dyDescent="0.2">
      <c r="A4636" s="25">
        <v>804015</v>
      </c>
      <c r="B4636" s="15" t="s">
        <v>4835</v>
      </c>
      <c r="C4636" s="15" t="s">
        <v>5528</v>
      </c>
      <c r="D4636" s="15" t="s">
        <v>5528</v>
      </c>
      <c r="E4636" s="15" t="s">
        <v>22</v>
      </c>
      <c r="F4636" s="13" t="s">
        <v>5532</v>
      </c>
      <c r="G4636" s="26"/>
      <c r="H4636" s="7">
        <v>0.89</v>
      </c>
      <c r="I4636" s="27">
        <v>0.39</v>
      </c>
      <c r="J4636" s="27">
        <v>0.5</v>
      </c>
      <c r="K4636" s="7">
        <v>0</v>
      </c>
      <c r="L4636" s="11">
        <f t="shared" si="340"/>
        <v>430030</v>
      </c>
      <c r="M4636" s="12">
        <f t="shared" si="341"/>
        <v>142501</v>
      </c>
      <c r="N4636" s="12">
        <f t="shared" si="339"/>
        <v>330279.3</v>
      </c>
    </row>
    <row r="4637" spans="1:14" ht="42.75" x14ac:dyDescent="0.2">
      <c r="A4637" s="25">
        <v>804020</v>
      </c>
      <c r="B4637" s="15" t="s">
        <v>4835</v>
      </c>
      <c r="C4637" s="15" t="s">
        <v>5528</v>
      </c>
      <c r="D4637" s="15" t="s">
        <v>5528</v>
      </c>
      <c r="E4637" s="15" t="s">
        <v>22</v>
      </c>
      <c r="F4637" s="13" t="s">
        <v>5533</v>
      </c>
      <c r="G4637" s="26"/>
      <c r="H4637" s="7">
        <v>0.95</v>
      </c>
      <c r="I4637" s="27">
        <v>0.3</v>
      </c>
      <c r="J4637" s="27">
        <v>0.65</v>
      </c>
      <c r="K4637" s="7">
        <v>0</v>
      </c>
      <c r="L4637" s="11">
        <f t="shared" si="340"/>
        <v>501700</v>
      </c>
      <c r="M4637" s="12">
        <f t="shared" si="341"/>
        <v>157120</v>
      </c>
      <c r="N4637" s="12">
        <f t="shared" si="339"/>
        <v>391716</v>
      </c>
    </row>
    <row r="4638" spans="1:14" ht="42.75" x14ac:dyDescent="0.2">
      <c r="A4638" s="25">
        <v>804030</v>
      </c>
      <c r="B4638" s="15" t="s">
        <v>4835</v>
      </c>
      <c r="C4638" s="15" t="s">
        <v>5528</v>
      </c>
      <c r="D4638" s="15" t="s">
        <v>5528</v>
      </c>
      <c r="E4638" s="15" t="s">
        <v>22</v>
      </c>
      <c r="F4638" s="13" t="s">
        <v>5534</v>
      </c>
      <c r="G4638" s="26"/>
      <c r="H4638" s="7">
        <v>1.04</v>
      </c>
      <c r="I4638" s="27">
        <v>0.42</v>
      </c>
      <c r="J4638" s="27">
        <v>0.62</v>
      </c>
      <c r="K4638" s="7">
        <v>0</v>
      </c>
      <c r="L4638" s="11">
        <f t="shared" si="340"/>
        <v>515620</v>
      </c>
      <c r="M4638" s="12">
        <f t="shared" si="341"/>
        <v>168058</v>
      </c>
      <c r="N4638" s="12">
        <f t="shared" si="339"/>
        <v>397979.4</v>
      </c>
    </row>
    <row r="4639" spans="1:14" ht="57" x14ac:dyDescent="0.2">
      <c r="A4639" s="25">
        <v>804035</v>
      </c>
      <c r="B4639" s="15" t="s">
        <v>4835</v>
      </c>
      <c r="C4639" s="15" t="s">
        <v>5528</v>
      </c>
      <c r="D4639" s="15" t="s">
        <v>5528</v>
      </c>
      <c r="E4639" s="15" t="s">
        <v>22</v>
      </c>
      <c r="F4639" s="13" t="s">
        <v>5535</v>
      </c>
      <c r="G4639" s="26"/>
      <c r="H4639" s="7">
        <v>0.46</v>
      </c>
      <c r="I4639" s="27">
        <v>0.2</v>
      </c>
      <c r="J4639" s="27">
        <v>0.26</v>
      </c>
      <c r="K4639" s="7">
        <v>0</v>
      </c>
      <c r="L4639" s="11">
        <f t="shared" si="340"/>
        <v>222840</v>
      </c>
      <c r="M4639" s="12">
        <f t="shared" si="341"/>
        <v>73720</v>
      </c>
      <c r="N4639" s="12">
        <f t="shared" si="339"/>
        <v>171236</v>
      </c>
    </row>
    <row r="4640" spans="1:14" ht="42.75" x14ac:dyDescent="0.2">
      <c r="A4640" s="25">
        <v>804040</v>
      </c>
      <c r="B4640" s="15" t="s">
        <v>4835</v>
      </c>
      <c r="C4640" s="15" t="s">
        <v>5528</v>
      </c>
      <c r="D4640" s="15" t="s">
        <v>5528</v>
      </c>
      <c r="E4640" s="15" t="s">
        <v>22</v>
      </c>
      <c r="F4640" s="13" t="s">
        <v>5536</v>
      </c>
      <c r="G4640" s="26"/>
      <c r="H4640" s="7">
        <v>0.46</v>
      </c>
      <c r="I4640" s="27">
        <v>0.2</v>
      </c>
      <c r="J4640" s="27">
        <v>0.26</v>
      </c>
      <c r="K4640" s="7">
        <v>0</v>
      </c>
      <c r="L4640" s="11">
        <f t="shared" si="340"/>
        <v>222840</v>
      </c>
      <c r="M4640" s="12">
        <f t="shared" si="341"/>
        <v>73720</v>
      </c>
      <c r="N4640" s="12">
        <f t="shared" si="339"/>
        <v>171236</v>
      </c>
    </row>
    <row r="4641" spans="1:14" ht="42.75" x14ac:dyDescent="0.2">
      <c r="A4641" s="25">
        <v>804045</v>
      </c>
      <c r="B4641" s="15" t="s">
        <v>4835</v>
      </c>
      <c r="C4641" s="15" t="s">
        <v>5528</v>
      </c>
      <c r="D4641" s="15" t="s">
        <v>5528</v>
      </c>
      <c r="E4641" s="15" t="s">
        <v>22</v>
      </c>
      <c r="F4641" s="13" t="s">
        <v>5537</v>
      </c>
      <c r="G4641" s="26"/>
      <c r="H4641" s="7">
        <v>0.48</v>
      </c>
      <c r="I4641" s="27">
        <v>0.13</v>
      </c>
      <c r="J4641" s="27">
        <v>0.35</v>
      </c>
      <c r="K4641" s="7">
        <v>0</v>
      </c>
      <c r="L4641" s="11">
        <f t="shared" si="340"/>
        <v>261410</v>
      </c>
      <c r="M4641" s="12">
        <f t="shared" si="341"/>
        <v>80317</v>
      </c>
      <c r="N4641" s="12">
        <f t="shared" si="339"/>
        <v>205188.1</v>
      </c>
    </row>
    <row r="4642" spans="1:14" ht="42.75" x14ac:dyDescent="0.2">
      <c r="A4642" s="25">
        <v>804050</v>
      </c>
      <c r="B4642" s="15" t="s">
        <v>4835</v>
      </c>
      <c r="C4642" s="15" t="s">
        <v>5528</v>
      </c>
      <c r="D4642" s="15" t="s">
        <v>5528</v>
      </c>
      <c r="E4642" s="15" t="s">
        <v>22</v>
      </c>
      <c r="F4642" s="13" t="s">
        <v>5538</v>
      </c>
      <c r="G4642" s="26"/>
      <c r="H4642" s="7">
        <v>0.14000000000000001</v>
      </c>
      <c r="I4642" s="27">
        <v>0.05</v>
      </c>
      <c r="J4642" s="27">
        <v>0.09</v>
      </c>
      <c r="K4642" s="7">
        <v>0</v>
      </c>
      <c r="L4642" s="11">
        <f t="shared" si="340"/>
        <v>71810</v>
      </c>
      <c r="M4642" s="12">
        <f t="shared" si="341"/>
        <v>22905</v>
      </c>
      <c r="N4642" s="12">
        <f t="shared" si="339"/>
        <v>55776.5</v>
      </c>
    </row>
    <row r="4643" spans="1:14" ht="42.75" x14ac:dyDescent="0.2">
      <c r="A4643" s="25">
        <v>804060</v>
      </c>
      <c r="B4643" s="15" t="s">
        <v>4835</v>
      </c>
      <c r="C4643" s="15" t="s">
        <v>5528</v>
      </c>
      <c r="D4643" s="15" t="s">
        <v>5528</v>
      </c>
      <c r="E4643" s="15" t="s">
        <v>22</v>
      </c>
      <c r="F4643" s="13" t="s">
        <v>5539</v>
      </c>
      <c r="G4643" s="26"/>
      <c r="H4643" s="7">
        <v>0.69000000000000006</v>
      </c>
      <c r="I4643" s="27">
        <v>0.23</v>
      </c>
      <c r="J4643" s="27">
        <v>0.46</v>
      </c>
      <c r="K4643" s="7">
        <v>0</v>
      </c>
      <c r="L4643" s="11">
        <f t="shared" si="340"/>
        <v>359950</v>
      </c>
      <c r="M4643" s="12">
        <f t="shared" si="341"/>
        <v>113597</v>
      </c>
      <c r="N4643" s="12">
        <f t="shared" si="339"/>
        <v>280432.09999999998</v>
      </c>
    </row>
    <row r="4644" spans="1:14" ht="42.75" x14ac:dyDescent="0.2">
      <c r="A4644" s="25">
        <v>804065</v>
      </c>
      <c r="B4644" s="15" t="s">
        <v>4835</v>
      </c>
      <c r="C4644" s="15" t="s">
        <v>5528</v>
      </c>
      <c r="D4644" s="15" t="s">
        <v>5528</v>
      </c>
      <c r="E4644" s="15" t="s">
        <v>22</v>
      </c>
      <c r="F4644" s="13" t="s">
        <v>5540</v>
      </c>
      <c r="G4644" s="26"/>
      <c r="H4644" s="7">
        <v>0.71</v>
      </c>
      <c r="I4644" s="27">
        <v>0.25</v>
      </c>
      <c r="J4644" s="27">
        <v>0.46</v>
      </c>
      <c r="K4644" s="7">
        <v>0</v>
      </c>
      <c r="L4644" s="11">
        <f t="shared" si="340"/>
        <v>365490</v>
      </c>
      <c r="M4644" s="12">
        <f t="shared" si="341"/>
        <v>116315</v>
      </c>
      <c r="N4644" s="12">
        <f t="shared" si="339"/>
        <v>284069.5</v>
      </c>
    </row>
    <row r="4645" spans="1:14" ht="42.75" x14ac:dyDescent="0.2">
      <c r="A4645" s="25">
        <v>804070</v>
      </c>
      <c r="B4645" s="15" t="s">
        <v>4835</v>
      </c>
      <c r="C4645" s="15" t="s">
        <v>5528</v>
      </c>
      <c r="D4645" s="15" t="s">
        <v>5528</v>
      </c>
      <c r="E4645" s="15" t="s">
        <v>22</v>
      </c>
      <c r="F4645" s="13" t="s">
        <v>5541</v>
      </c>
      <c r="G4645" s="26"/>
      <c r="H4645" s="7">
        <v>1.31</v>
      </c>
      <c r="I4645" s="27">
        <v>0.36</v>
      </c>
      <c r="J4645" s="27">
        <v>0.95</v>
      </c>
      <c r="K4645" s="7">
        <v>0</v>
      </c>
      <c r="L4645" s="11">
        <f t="shared" si="340"/>
        <v>711520</v>
      </c>
      <c r="M4645" s="12">
        <f t="shared" si="341"/>
        <v>218974</v>
      </c>
      <c r="N4645" s="12">
        <f t="shared" si="339"/>
        <v>558238.19999999995</v>
      </c>
    </row>
    <row r="4646" spans="1:14" ht="42.75" x14ac:dyDescent="0.2">
      <c r="A4646" s="25">
        <v>804075</v>
      </c>
      <c r="B4646" s="15" t="s">
        <v>4835</v>
      </c>
      <c r="C4646" s="15" t="s">
        <v>5528</v>
      </c>
      <c r="D4646" s="15" t="s">
        <v>5528</v>
      </c>
      <c r="E4646" s="15" t="s">
        <v>22</v>
      </c>
      <c r="F4646" s="13" t="s">
        <v>5542</v>
      </c>
      <c r="G4646" s="26"/>
      <c r="H4646" s="7">
        <v>2.2199999999999998</v>
      </c>
      <c r="I4646" s="27">
        <v>1.06</v>
      </c>
      <c r="J4646" s="27">
        <v>1.1599999999999999</v>
      </c>
      <c r="K4646" s="7">
        <v>0</v>
      </c>
      <c r="L4646" s="11">
        <f t="shared" si="340"/>
        <v>1040660</v>
      </c>
      <c r="M4646" s="12">
        <f t="shared" si="341"/>
        <v>351694</v>
      </c>
      <c r="N4646" s="12">
        <f t="shared" si="339"/>
        <v>794474.2</v>
      </c>
    </row>
    <row r="4647" spans="1:14" ht="57" x14ac:dyDescent="0.2">
      <c r="A4647" s="25">
        <v>804080</v>
      </c>
      <c r="B4647" s="15" t="s">
        <v>4835</v>
      </c>
      <c r="C4647" s="15" t="s">
        <v>5528</v>
      </c>
      <c r="D4647" s="15" t="s">
        <v>5528</v>
      </c>
      <c r="E4647" s="15" t="s">
        <v>22</v>
      </c>
      <c r="F4647" s="13" t="s">
        <v>5543</v>
      </c>
      <c r="G4647" s="26"/>
      <c r="H4647" s="7">
        <v>6.38</v>
      </c>
      <c r="I4647" s="27">
        <v>3.48</v>
      </c>
      <c r="J4647" s="27">
        <v>2.9</v>
      </c>
      <c r="K4647" s="7">
        <v>0</v>
      </c>
      <c r="L4647" s="11">
        <f t="shared" si="340"/>
        <v>2831560</v>
      </c>
      <c r="M4647" s="12">
        <f t="shared" si="341"/>
        <v>992032</v>
      </c>
      <c r="N4647" s="12">
        <f t="shared" si="339"/>
        <v>2137137.6</v>
      </c>
    </row>
    <row r="4648" spans="1:14" ht="42.75" x14ac:dyDescent="0.2">
      <c r="A4648" s="25">
        <v>804085</v>
      </c>
      <c r="B4648" s="15" t="s">
        <v>4835</v>
      </c>
      <c r="C4648" s="15" t="s">
        <v>5528</v>
      </c>
      <c r="D4648" s="15" t="s">
        <v>5528</v>
      </c>
      <c r="E4648" s="15" t="s">
        <v>22</v>
      </c>
      <c r="F4648" s="13" t="s">
        <v>5544</v>
      </c>
      <c r="G4648" s="26"/>
      <c r="H4648" s="7">
        <v>4.88</v>
      </c>
      <c r="I4648" s="27">
        <v>1.02</v>
      </c>
      <c r="J4648" s="27">
        <v>3.86</v>
      </c>
      <c r="K4648" s="7">
        <v>0</v>
      </c>
      <c r="L4648" s="11">
        <f t="shared" si="340"/>
        <v>2768380</v>
      </c>
      <c r="M4648" s="12">
        <f t="shared" si="341"/>
        <v>829558</v>
      </c>
      <c r="N4648" s="12">
        <f t="shared" si="339"/>
        <v>2187689.4</v>
      </c>
    </row>
    <row r="4649" spans="1:14" ht="42.75" x14ac:dyDescent="0.2">
      <c r="A4649" s="25">
        <v>804090</v>
      </c>
      <c r="B4649" s="15" t="s">
        <v>4835</v>
      </c>
      <c r="C4649" s="15" t="s">
        <v>5528</v>
      </c>
      <c r="D4649" s="15" t="s">
        <v>5528</v>
      </c>
      <c r="E4649" s="15" t="s">
        <v>22</v>
      </c>
      <c r="F4649" s="13" t="s">
        <v>5545</v>
      </c>
      <c r="G4649" s="26"/>
      <c r="H4649" s="7">
        <v>0.24000000000000002</v>
      </c>
      <c r="I4649" s="27">
        <v>0.1</v>
      </c>
      <c r="J4649" s="27">
        <v>0.14000000000000001</v>
      </c>
      <c r="K4649" s="7">
        <v>0</v>
      </c>
      <c r="L4649" s="11">
        <f t="shared" si="340"/>
        <v>117860.00000000001</v>
      </c>
      <c r="M4649" s="12">
        <f t="shared" si="341"/>
        <v>38650</v>
      </c>
      <c r="N4649" s="12">
        <f t="shared" si="339"/>
        <v>90805.000000000015</v>
      </c>
    </row>
    <row r="4650" spans="1:14" ht="42.75" x14ac:dyDescent="0.2">
      <c r="A4650" s="25">
        <v>804095</v>
      </c>
      <c r="B4650" s="15" t="s">
        <v>4835</v>
      </c>
      <c r="C4650" s="15" t="s">
        <v>5528</v>
      </c>
      <c r="D4650" s="15" t="s">
        <v>5528</v>
      </c>
      <c r="E4650" s="15" t="s">
        <v>22</v>
      </c>
      <c r="F4650" s="13" t="s">
        <v>5546</v>
      </c>
      <c r="G4650" s="26"/>
      <c r="H4650" s="7">
        <v>0.77</v>
      </c>
      <c r="I4650" s="27">
        <v>0.31</v>
      </c>
      <c r="J4650" s="27">
        <v>0.46</v>
      </c>
      <c r="K4650" s="7">
        <v>0</v>
      </c>
      <c r="L4650" s="11">
        <f t="shared" si="340"/>
        <v>382110</v>
      </c>
      <c r="M4650" s="12">
        <f t="shared" si="341"/>
        <v>124469</v>
      </c>
      <c r="N4650" s="12">
        <f t="shared" si="339"/>
        <v>294981.7</v>
      </c>
    </row>
    <row r="4651" spans="1:14" ht="57" x14ac:dyDescent="0.2">
      <c r="A4651" s="25">
        <v>804100</v>
      </c>
      <c r="B4651" s="15" t="s">
        <v>4835</v>
      </c>
      <c r="C4651" s="15" t="s">
        <v>5528</v>
      </c>
      <c r="D4651" s="15" t="s">
        <v>5528</v>
      </c>
      <c r="E4651" s="15" t="s">
        <v>22</v>
      </c>
      <c r="F4651" s="13" t="s">
        <v>5547</v>
      </c>
      <c r="G4651" s="26"/>
      <c r="H4651" s="7">
        <v>0.24</v>
      </c>
      <c r="I4651" s="27">
        <v>0.12</v>
      </c>
      <c r="J4651" s="27">
        <v>0.12</v>
      </c>
      <c r="K4651" s="7">
        <v>0</v>
      </c>
      <c r="L4651" s="11">
        <f t="shared" si="340"/>
        <v>110520</v>
      </c>
      <c r="M4651" s="12">
        <f t="shared" si="341"/>
        <v>37788</v>
      </c>
      <c r="N4651" s="12">
        <f t="shared" si="339"/>
        <v>84068.4</v>
      </c>
    </row>
    <row r="4652" spans="1:14" ht="42.75" x14ac:dyDescent="0.2">
      <c r="A4652" s="25">
        <v>804105</v>
      </c>
      <c r="B4652" s="15" t="s">
        <v>4835</v>
      </c>
      <c r="C4652" s="15" t="s">
        <v>5528</v>
      </c>
      <c r="D4652" s="15" t="s">
        <v>5528</v>
      </c>
      <c r="E4652" s="15" t="s">
        <v>22</v>
      </c>
      <c r="F4652" s="13" t="s">
        <v>5548</v>
      </c>
      <c r="G4652" s="26"/>
      <c r="H4652" s="7">
        <v>0.18</v>
      </c>
      <c r="I4652" s="27">
        <v>0.1</v>
      </c>
      <c r="J4652" s="27">
        <v>0.08</v>
      </c>
      <c r="K4652" s="7">
        <v>0</v>
      </c>
      <c r="L4652" s="11">
        <f t="shared" si="340"/>
        <v>79220</v>
      </c>
      <c r="M4652" s="12">
        <f t="shared" si="341"/>
        <v>27910</v>
      </c>
      <c r="N4652" s="12">
        <f t="shared" si="339"/>
        <v>59683</v>
      </c>
    </row>
    <row r="4653" spans="1:14" ht="42.75" x14ac:dyDescent="0.2">
      <c r="A4653" s="25">
        <v>804110</v>
      </c>
      <c r="B4653" s="15" t="s">
        <v>4835</v>
      </c>
      <c r="C4653" s="15" t="s">
        <v>5528</v>
      </c>
      <c r="D4653" s="15" t="s">
        <v>5528</v>
      </c>
      <c r="E4653" s="15" t="s">
        <v>22</v>
      </c>
      <c r="F4653" s="13" t="s">
        <v>5549</v>
      </c>
      <c r="G4653" s="26"/>
      <c r="H4653" s="7">
        <v>0.16</v>
      </c>
      <c r="I4653" s="27">
        <v>0.05</v>
      </c>
      <c r="J4653" s="27">
        <v>0.11</v>
      </c>
      <c r="K4653" s="7">
        <v>0</v>
      </c>
      <c r="L4653" s="11">
        <f t="shared" si="340"/>
        <v>84690</v>
      </c>
      <c r="M4653" s="12">
        <f t="shared" si="341"/>
        <v>26485</v>
      </c>
      <c r="N4653" s="12">
        <f t="shared" si="339"/>
        <v>66150.5</v>
      </c>
    </row>
    <row r="4654" spans="1:14" ht="42.75" x14ac:dyDescent="0.2">
      <c r="A4654" s="25">
        <v>804115</v>
      </c>
      <c r="B4654" s="15" t="s">
        <v>4835</v>
      </c>
      <c r="C4654" s="15" t="s">
        <v>5528</v>
      </c>
      <c r="D4654" s="15" t="s">
        <v>5528</v>
      </c>
      <c r="E4654" s="15" t="s">
        <v>22</v>
      </c>
      <c r="F4654" s="13" t="s">
        <v>5550</v>
      </c>
      <c r="G4654" s="26"/>
      <c r="H4654" s="7">
        <v>0.28000000000000003</v>
      </c>
      <c r="I4654" s="27">
        <v>0.11</v>
      </c>
      <c r="J4654" s="27">
        <v>0.17</v>
      </c>
      <c r="K4654" s="7">
        <v>0</v>
      </c>
      <c r="L4654" s="11">
        <f t="shared" si="340"/>
        <v>139950</v>
      </c>
      <c r="M4654" s="12">
        <f t="shared" si="341"/>
        <v>45379</v>
      </c>
      <c r="N4654" s="12">
        <f t="shared" si="339"/>
        <v>108184.7</v>
      </c>
    </row>
    <row r="4655" spans="1:14" ht="42.75" x14ac:dyDescent="0.2">
      <c r="A4655" s="25">
        <v>804120</v>
      </c>
      <c r="B4655" s="15" t="s">
        <v>4835</v>
      </c>
      <c r="C4655" s="15" t="s">
        <v>5528</v>
      </c>
      <c r="D4655" s="15" t="s">
        <v>5528</v>
      </c>
      <c r="E4655" s="15" t="s">
        <v>22</v>
      </c>
      <c r="F4655" s="13" t="s">
        <v>5551</v>
      </c>
      <c r="G4655" s="26"/>
      <c r="H4655" s="7">
        <v>0.82</v>
      </c>
      <c r="I4655" s="27">
        <v>0.25</v>
      </c>
      <c r="J4655" s="27">
        <v>0.56999999999999995</v>
      </c>
      <c r="K4655" s="7">
        <v>0</v>
      </c>
      <c r="L4655" s="12">
        <f t="shared" si="340"/>
        <v>436329.99999999994</v>
      </c>
      <c r="M4655" s="12">
        <f t="shared" si="341"/>
        <v>136005</v>
      </c>
      <c r="N4655" s="12">
        <f t="shared" si="339"/>
        <v>341126.49999999994</v>
      </c>
    </row>
    <row r="4656" spans="1:14" ht="42.75" x14ac:dyDescent="0.2">
      <c r="A4656" s="25">
        <v>804125</v>
      </c>
      <c r="B4656" s="15" t="s">
        <v>4835</v>
      </c>
      <c r="C4656" s="15" t="s">
        <v>5528</v>
      </c>
      <c r="D4656" s="15" t="s">
        <v>5528</v>
      </c>
      <c r="E4656" s="15" t="s">
        <v>22</v>
      </c>
      <c r="F4656" s="13" t="s">
        <v>5552</v>
      </c>
      <c r="G4656" s="26"/>
      <c r="H4656" s="7">
        <v>10.190000000000001</v>
      </c>
      <c r="I4656" s="27">
        <v>1.55</v>
      </c>
      <c r="J4656" s="27">
        <v>8.64</v>
      </c>
      <c r="K4656" s="7">
        <v>0</v>
      </c>
      <c r="L4656" s="12">
        <f t="shared" si="340"/>
        <v>5993510</v>
      </c>
      <c r="M4656" s="12">
        <f t="shared" si="341"/>
        <v>1757205</v>
      </c>
      <c r="N4656" s="12">
        <f t="shared" si="339"/>
        <v>4763466.5</v>
      </c>
    </row>
    <row r="4657" spans="1:14" ht="42.75" x14ac:dyDescent="0.2">
      <c r="A4657" s="25">
        <v>804140</v>
      </c>
      <c r="B4657" s="15" t="s">
        <v>4835</v>
      </c>
      <c r="C4657" s="15" t="s">
        <v>5528</v>
      </c>
      <c r="D4657" s="15" t="s">
        <v>5528</v>
      </c>
      <c r="E4657" s="15" t="s">
        <v>25</v>
      </c>
      <c r="F4657" s="13" t="s">
        <v>5553</v>
      </c>
      <c r="G4657" s="26"/>
      <c r="H4657" s="7">
        <v>1.5699999999999998</v>
      </c>
      <c r="I4657" s="27">
        <v>0.43</v>
      </c>
      <c r="J4657" s="27">
        <v>1.1399999999999999</v>
      </c>
      <c r="K4657" s="7">
        <v>0</v>
      </c>
      <c r="L4657" s="12">
        <f t="shared" si="340"/>
        <v>853269.99999999988</v>
      </c>
      <c r="M4657" s="12">
        <f t="shared" si="341"/>
        <v>262497</v>
      </c>
      <c r="N4657" s="12">
        <f t="shared" si="339"/>
        <v>669522.09999999986</v>
      </c>
    </row>
    <row r="4658" spans="1:14" ht="42.75" x14ac:dyDescent="0.2">
      <c r="A4658" s="25">
        <v>804145</v>
      </c>
      <c r="B4658" s="15" t="s">
        <v>4835</v>
      </c>
      <c r="C4658" s="15" t="s">
        <v>5528</v>
      </c>
      <c r="D4658" s="15" t="s">
        <v>5528</v>
      </c>
      <c r="E4658" s="15" t="s">
        <v>25</v>
      </c>
      <c r="F4658" s="13" t="s">
        <v>5554</v>
      </c>
      <c r="G4658" s="26"/>
      <c r="H4658" s="7">
        <v>0.39</v>
      </c>
      <c r="I4658" s="27">
        <v>0.11</v>
      </c>
      <c r="J4658" s="27">
        <v>0.28000000000000003</v>
      </c>
      <c r="K4658" s="7">
        <v>0</v>
      </c>
      <c r="L4658" s="12">
        <f t="shared" si="340"/>
        <v>210790.00000000003</v>
      </c>
      <c r="M4658" s="12">
        <f t="shared" si="341"/>
        <v>65069.000000000007</v>
      </c>
      <c r="N4658" s="12">
        <f t="shared" si="339"/>
        <v>165241.70000000001</v>
      </c>
    </row>
    <row r="4659" spans="1:14" ht="42.75" x14ac:dyDescent="0.2">
      <c r="A4659" s="25">
        <v>804150</v>
      </c>
      <c r="B4659" s="15" t="s">
        <v>4835</v>
      </c>
      <c r="C4659" s="15" t="s">
        <v>5528</v>
      </c>
      <c r="D4659" s="15" t="s">
        <v>5528</v>
      </c>
      <c r="E4659" s="15" t="s">
        <v>25</v>
      </c>
      <c r="F4659" s="13" t="s">
        <v>5555</v>
      </c>
      <c r="G4659" s="26"/>
      <c r="H4659" s="7">
        <v>0.64999999999999991</v>
      </c>
      <c r="I4659" s="27">
        <v>0.18</v>
      </c>
      <c r="J4659" s="27">
        <v>0.47</v>
      </c>
      <c r="K4659" s="7">
        <v>0</v>
      </c>
      <c r="L4659" s="12">
        <f t="shared" si="340"/>
        <v>352540</v>
      </c>
      <c r="M4659" s="12">
        <f t="shared" si="341"/>
        <v>108592</v>
      </c>
      <c r="N4659" s="12">
        <f t="shared" si="339"/>
        <v>276525.59999999998</v>
      </c>
    </row>
    <row r="4660" spans="1:14" ht="42.75" x14ac:dyDescent="0.2">
      <c r="A4660" s="25">
        <v>804155</v>
      </c>
      <c r="B4660" s="15" t="s">
        <v>4835</v>
      </c>
      <c r="C4660" s="15" t="s">
        <v>5528</v>
      </c>
      <c r="D4660" s="15" t="s">
        <v>5528</v>
      </c>
      <c r="E4660" s="15" t="s">
        <v>25</v>
      </c>
      <c r="F4660" s="13" t="s">
        <v>5556</v>
      </c>
      <c r="G4660" s="26"/>
      <c r="H4660" s="7">
        <v>0.5</v>
      </c>
      <c r="I4660" s="27">
        <v>0.14000000000000001</v>
      </c>
      <c r="J4660" s="27">
        <v>0.36</v>
      </c>
      <c r="K4660" s="7">
        <v>0</v>
      </c>
      <c r="L4660" s="11">
        <f t="shared" si="340"/>
        <v>270620</v>
      </c>
      <c r="M4660" s="12">
        <f t="shared" si="341"/>
        <v>83466</v>
      </c>
      <c r="N4660" s="12">
        <f t="shared" si="339"/>
        <v>212193.8</v>
      </c>
    </row>
    <row r="4661" spans="1:14" ht="42.75" x14ac:dyDescent="0.2">
      <c r="A4661" s="25">
        <v>804160</v>
      </c>
      <c r="B4661" s="15" t="s">
        <v>4835</v>
      </c>
      <c r="C4661" s="15" t="s">
        <v>5528</v>
      </c>
      <c r="D4661" s="15" t="s">
        <v>5528</v>
      </c>
      <c r="E4661" s="15" t="s">
        <v>25</v>
      </c>
      <c r="F4661" s="13" t="s">
        <v>5557</v>
      </c>
      <c r="G4661" s="26"/>
      <c r="H4661" s="7">
        <v>0.64999999999999991</v>
      </c>
      <c r="I4661" s="27">
        <v>0.18</v>
      </c>
      <c r="J4661" s="27">
        <v>0.47</v>
      </c>
      <c r="K4661" s="7">
        <v>0</v>
      </c>
      <c r="L4661" s="12">
        <f t="shared" si="340"/>
        <v>352540</v>
      </c>
      <c r="M4661" s="12">
        <f t="shared" si="341"/>
        <v>108592</v>
      </c>
      <c r="N4661" s="12">
        <f t="shared" si="339"/>
        <v>276525.59999999998</v>
      </c>
    </row>
    <row r="4662" spans="1:14" ht="42.75" x14ac:dyDescent="0.2">
      <c r="A4662" s="25">
        <v>804165</v>
      </c>
      <c r="B4662" s="15" t="s">
        <v>4835</v>
      </c>
      <c r="C4662" s="15" t="s">
        <v>5528</v>
      </c>
      <c r="D4662" s="15" t="s">
        <v>5528</v>
      </c>
      <c r="E4662" s="15" t="s">
        <v>22</v>
      </c>
      <c r="F4662" s="13" t="s">
        <v>5558</v>
      </c>
      <c r="G4662" s="26"/>
      <c r="H4662" s="7">
        <v>6.6</v>
      </c>
      <c r="I4662" s="27">
        <v>1.8</v>
      </c>
      <c r="J4662" s="27">
        <v>4.8</v>
      </c>
      <c r="K4662" s="7">
        <v>0</v>
      </c>
      <c r="L4662" s="12">
        <f t="shared" si="340"/>
        <v>3589800</v>
      </c>
      <c r="M4662" s="12">
        <f t="shared" si="341"/>
        <v>1103820</v>
      </c>
      <c r="N4662" s="12">
        <f t="shared" si="339"/>
        <v>2817126</v>
      </c>
    </row>
    <row r="4663" spans="1:14" ht="42.75" x14ac:dyDescent="0.2">
      <c r="A4663" s="25">
        <v>804170</v>
      </c>
      <c r="B4663" s="15" t="s">
        <v>4835</v>
      </c>
      <c r="C4663" s="15" t="s">
        <v>5528</v>
      </c>
      <c r="D4663" s="15" t="s">
        <v>5528</v>
      </c>
      <c r="E4663" s="15" t="s">
        <v>25</v>
      </c>
      <c r="F4663" s="13" t="s">
        <v>5559</v>
      </c>
      <c r="G4663" s="26"/>
      <c r="H4663" s="7">
        <v>2.62</v>
      </c>
      <c r="I4663" s="27">
        <v>0.72</v>
      </c>
      <c r="J4663" s="27">
        <v>1.9</v>
      </c>
      <c r="K4663" s="7">
        <v>0</v>
      </c>
      <c r="L4663" s="11">
        <f t="shared" si="340"/>
        <v>1423040</v>
      </c>
      <c r="M4663" s="12">
        <f t="shared" si="341"/>
        <v>437948</v>
      </c>
      <c r="N4663" s="12">
        <f t="shared" si="339"/>
        <v>1116476.3999999999</v>
      </c>
    </row>
    <row r="4664" spans="1:14" ht="42.75" x14ac:dyDescent="0.2">
      <c r="A4664" s="25">
        <v>804175</v>
      </c>
      <c r="B4664" s="15" t="s">
        <v>4835</v>
      </c>
      <c r="C4664" s="15" t="s">
        <v>5528</v>
      </c>
      <c r="D4664" s="15" t="s">
        <v>5528</v>
      </c>
      <c r="E4664" s="15" t="s">
        <v>25</v>
      </c>
      <c r="F4664" s="13" t="s">
        <v>5560</v>
      </c>
      <c r="G4664" s="26"/>
      <c r="H4664" s="7">
        <v>1.49</v>
      </c>
      <c r="I4664" s="27">
        <v>0.41</v>
      </c>
      <c r="J4664" s="27">
        <v>1.08</v>
      </c>
      <c r="K4664" s="7">
        <v>0</v>
      </c>
      <c r="L4664" s="12">
        <f t="shared" si="340"/>
        <v>809090</v>
      </c>
      <c r="M4664" s="12">
        <f t="shared" si="341"/>
        <v>249039</v>
      </c>
      <c r="N4664" s="12">
        <f t="shared" si="339"/>
        <v>634762.69999999995</v>
      </c>
    </row>
    <row r="4665" spans="1:14" ht="42.75" x14ac:dyDescent="0.2">
      <c r="A4665" s="25">
        <v>804180</v>
      </c>
      <c r="B4665" s="15" t="s">
        <v>4835</v>
      </c>
      <c r="C4665" s="15" t="s">
        <v>5528</v>
      </c>
      <c r="D4665" s="15" t="s">
        <v>5528</v>
      </c>
      <c r="E4665" s="15" t="s">
        <v>22</v>
      </c>
      <c r="F4665" s="13" t="s">
        <v>5561</v>
      </c>
      <c r="G4665" s="26"/>
      <c r="H4665" s="7">
        <v>0.41</v>
      </c>
      <c r="I4665" s="27">
        <v>0.11</v>
      </c>
      <c r="J4665" s="27">
        <v>0.3</v>
      </c>
      <c r="K4665" s="7">
        <v>0</v>
      </c>
      <c r="L4665" s="12">
        <f t="shared" si="340"/>
        <v>223670</v>
      </c>
      <c r="M4665" s="12">
        <f t="shared" si="341"/>
        <v>68649</v>
      </c>
      <c r="N4665" s="12">
        <f t="shared" si="339"/>
        <v>175615.7</v>
      </c>
    </row>
    <row r="4666" spans="1:14" ht="71.25" x14ac:dyDescent="0.2">
      <c r="A4666" s="25">
        <v>804181</v>
      </c>
      <c r="B4666" s="15" t="s">
        <v>4835</v>
      </c>
      <c r="C4666" s="15" t="s">
        <v>5528</v>
      </c>
      <c r="D4666" s="15" t="s">
        <v>5528</v>
      </c>
      <c r="E4666" s="15" t="s">
        <v>25</v>
      </c>
      <c r="F4666" s="13" t="s">
        <v>5562</v>
      </c>
      <c r="G4666" s="26" t="s">
        <v>5563</v>
      </c>
      <c r="H4666" s="7">
        <v>1.1000000000000001</v>
      </c>
      <c r="I4666" s="27">
        <v>0.3</v>
      </c>
      <c r="J4666" s="27">
        <v>0.8</v>
      </c>
      <c r="K4666" s="7">
        <v>0</v>
      </c>
      <c r="L4666" s="12">
        <f t="shared" si="340"/>
        <v>598300</v>
      </c>
      <c r="M4666" s="12">
        <f t="shared" si="341"/>
        <v>183970</v>
      </c>
      <c r="N4666" s="12">
        <f t="shared" si="339"/>
        <v>469521</v>
      </c>
    </row>
    <row r="4667" spans="1:14" ht="71.25" x14ac:dyDescent="0.2">
      <c r="A4667" s="25">
        <v>804182</v>
      </c>
      <c r="B4667" s="15" t="s">
        <v>4835</v>
      </c>
      <c r="C4667" s="15" t="s">
        <v>5528</v>
      </c>
      <c r="D4667" s="15" t="s">
        <v>5528</v>
      </c>
      <c r="E4667" s="15" t="s">
        <v>25</v>
      </c>
      <c r="F4667" s="13" t="s">
        <v>5564</v>
      </c>
      <c r="G4667" s="26" t="s">
        <v>5563</v>
      </c>
      <c r="H4667" s="7">
        <v>3.1</v>
      </c>
      <c r="I4667" s="27">
        <v>1</v>
      </c>
      <c r="J4667" s="27">
        <v>2.1</v>
      </c>
      <c r="K4667" s="7">
        <v>0</v>
      </c>
      <c r="L4667" s="12">
        <f t="shared" si="340"/>
        <v>1629400</v>
      </c>
      <c r="M4667" s="12">
        <f t="shared" si="341"/>
        <v>511800</v>
      </c>
      <c r="N4667" s="12">
        <f t="shared" si="339"/>
        <v>1271140</v>
      </c>
    </row>
    <row r="4668" spans="1:14" ht="71.25" x14ac:dyDescent="0.2">
      <c r="A4668" s="25">
        <v>804183</v>
      </c>
      <c r="B4668" s="15" t="s">
        <v>4835</v>
      </c>
      <c r="C4668" s="15" t="s">
        <v>5528</v>
      </c>
      <c r="D4668" s="15" t="s">
        <v>5528</v>
      </c>
      <c r="E4668" s="15" t="s">
        <v>25</v>
      </c>
      <c r="F4668" s="13" t="s">
        <v>5565</v>
      </c>
      <c r="G4668" s="26" t="s">
        <v>5566</v>
      </c>
      <c r="H4668" s="7">
        <v>0.8</v>
      </c>
      <c r="I4668" s="27">
        <v>0.25</v>
      </c>
      <c r="J4668" s="27">
        <v>0.55000000000000004</v>
      </c>
      <c r="K4668" s="7">
        <v>0</v>
      </c>
      <c r="L4668" s="12">
        <f t="shared" si="340"/>
        <v>423450</v>
      </c>
      <c r="M4668" s="12">
        <f t="shared" si="341"/>
        <v>132425</v>
      </c>
      <c r="N4668" s="12">
        <f t="shared" si="339"/>
        <v>330752.5</v>
      </c>
    </row>
    <row r="4669" spans="1:14" ht="71.25" x14ac:dyDescent="0.2">
      <c r="A4669" s="25">
        <v>804184</v>
      </c>
      <c r="B4669" s="15" t="s">
        <v>4835</v>
      </c>
      <c r="C4669" s="15" t="s">
        <v>5528</v>
      </c>
      <c r="D4669" s="15" t="s">
        <v>5528</v>
      </c>
      <c r="E4669" s="15" t="s">
        <v>25</v>
      </c>
      <c r="F4669" s="13" t="s">
        <v>5567</v>
      </c>
      <c r="G4669" s="26" t="s">
        <v>5563</v>
      </c>
      <c r="H4669" s="7">
        <v>0.5</v>
      </c>
      <c r="I4669" s="27">
        <v>0.15</v>
      </c>
      <c r="J4669" s="27">
        <v>0.35</v>
      </c>
      <c r="K4669" s="7">
        <v>0</v>
      </c>
      <c r="L4669" s="12">
        <f t="shared" si="340"/>
        <v>266950</v>
      </c>
      <c r="M4669" s="12">
        <f t="shared" si="341"/>
        <v>83035</v>
      </c>
      <c r="N4669" s="12">
        <f t="shared" si="339"/>
        <v>208825.5</v>
      </c>
    </row>
    <row r="4670" spans="1:14" ht="71.25" x14ac:dyDescent="0.2">
      <c r="A4670" s="25">
        <v>804185</v>
      </c>
      <c r="B4670" s="15" t="s">
        <v>4835</v>
      </c>
      <c r="C4670" s="15" t="s">
        <v>5528</v>
      </c>
      <c r="D4670" s="15" t="s">
        <v>5528</v>
      </c>
      <c r="E4670" s="15" t="s">
        <v>25</v>
      </c>
      <c r="F4670" s="13" t="s">
        <v>5568</v>
      </c>
      <c r="G4670" s="26" t="s">
        <v>5563</v>
      </c>
      <c r="H4670" s="7">
        <v>0.7</v>
      </c>
      <c r="I4670" s="27">
        <v>0.2</v>
      </c>
      <c r="J4670" s="27">
        <v>0.5</v>
      </c>
      <c r="K4670" s="7">
        <v>0</v>
      </c>
      <c r="L4670" s="12">
        <f t="shared" si="340"/>
        <v>377400</v>
      </c>
      <c r="M4670" s="12">
        <f t="shared" si="341"/>
        <v>116680</v>
      </c>
      <c r="N4670" s="12">
        <f t="shared" si="339"/>
        <v>295724</v>
      </c>
    </row>
    <row r="4671" spans="1:14" ht="71.25" x14ac:dyDescent="0.2">
      <c r="A4671" s="25">
        <v>804186</v>
      </c>
      <c r="B4671" s="15" t="s">
        <v>4835</v>
      </c>
      <c r="C4671" s="15" t="s">
        <v>5528</v>
      </c>
      <c r="D4671" s="15" t="s">
        <v>5528</v>
      </c>
      <c r="E4671" s="15" t="s">
        <v>25</v>
      </c>
      <c r="F4671" s="13" t="s">
        <v>5569</v>
      </c>
      <c r="G4671" s="26" t="s">
        <v>5563</v>
      </c>
      <c r="H4671" s="7">
        <v>0.7</v>
      </c>
      <c r="I4671" s="27">
        <v>0.2</v>
      </c>
      <c r="J4671" s="27">
        <v>0.5</v>
      </c>
      <c r="K4671" s="7">
        <v>0</v>
      </c>
      <c r="L4671" s="12">
        <f t="shared" si="340"/>
        <v>377400</v>
      </c>
      <c r="M4671" s="12">
        <f t="shared" si="341"/>
        <v>116680</v>
      </c>
      <c r="N4671" s="12">
        <f t="shared" si="339"/>
        <v>295724</v>
      </c>
    </row>
    <row r="4672" spans="1:14" ht="71.25" x14ac:dyDescent="0.2">
      <c r="A4672" s="25">
        <v>804187</v>
      </c>
      <c r="B4672" s="15" t="s">
        <v>4835</v>
      </c>
      <c r="C4672" s="15" t="s">
        <v>5528</v>
      </c>
      <c r="D4672" s="15" t="s">
        <v>5528</v>
      </c>
      <c r="E4672" s="15" t="s">
        <v>25</v>
      </c>
      <c r="F4672" s="13" t="s">
        <v>5570</v>
      </c>
      <c r="G4672" s="26" t="s">
        <v>5563</v>
      </c>
      <c r="H4672" s="7">
        <v>1</v>
      </c>
      <c r="I4672" s="27">
        <v>0.3</v>
      </c>
      <c r="J4672" s="27">
        <v>0.7</v>
      </c>
      <c r="K4672" s="7">
        <v>0</v>
      </c>
      <c r="L4672" s="12">
        <f t="shared" si="340"/>
        <v>533900</v>
      </c>
      <c r="M4672" s="12">
        <f t="shared" si="341"/>
        <v>166070</v>
      </c>
      <c r="N4672" s="12">
        <f t="shared" si="339"/>
        <v>417651</v>
      </c>
    </row>
    <row r="4673" spans="1:14" ht="71.25" x14ac:dyDescent="0.2">
      <c r="A4673" s="25">
        <v>804188</v>
      </c>
      <c r="B4673" s="15" t="s">
        <v>4835</v>
      </c>
      <c r="C4673" s="15" t="s">
        <v>5528</v>
      </c>
      <c r="D4673" s="15" t="s">
        <v>5528</v>
      </c>
      <c r="E4673" s="15" t="s">
        <v>25</v>
      </c>
      <c r="F4673" s="13" t="s">
        <v>5571</v>
      </c>
      <c r="G4673" s="26" t="s">
        <v>5563</v>
      </c>
      <c r="H4673" s="7">
        <v>0.7</v>
      </c>
      <c r="I4673" s="27">
        <v>0.2</v>
      </c>
      <c r="J4673" s="27">
        <v>0.5</v>
      </c>
      <c r="K4673" s="7">
        <v>0</v>
      </c>
      <c r="L4673" s="12">
        <f t="shared" si="340"/>
        <v>377400</v>
      </c>
      <c r="M4673" s="12">
        <f t="shared" si="341"/>
        <v>116680</v>
      </c>
      <c r="N4673" s="12">
        <f t="shared" si="339"/>
        <v>295724</v>
      </c>
    </row>
    <row r="4674" spans="1:14" ht="71.25" x14ac:dyDescent="0.2">
      <c r="A4674" s="25">
        <v>804189</v>
      </c>
      <c r="B4674" s="15" t="s">
        <v>4835</v>
      </c>
      <c r="C4674" s="15" t="s">
        <v>5528</v>
      </c>
      <c r="D4674" s="15" t="s">
        <v>5528</v>
      </c>
      <c r="E4674" s="15" t="s">
        <v>25</v>
      </c>
      <c r="F4674" s="13" t="s">
        <v>5572</v>
      </c>
      <c r="G4674" s="26" t="s">
        <v>5563</v>
      </c>
      <c r="H4674" s="7">
        <v>2.2999999999999998</v>
      </c>
      <c r="I4674" s="27">
        <v>0.7</v>
      </c>
      <c r="J4674" s="27">
        <v>1.6</v>
      </c>
      <c r="K4674" s="7">
        <v>0</v>
      </c>
      <c r="L4674" s="12">
        <f t="shared" si="340"/>
        <v>1224300</v>
      </c>
      <c r="M4674" s="12">
        <f t="shared" si="341"/>
        <v>381530</v>
      </c>
      <c r="N4674" s="12">
        <f t="shared" si="339"/>
        <v>957229</v>
      </c>
    </row>
    <row r="4675" spans="1:14" ht="71.25" x14ac:dyDescent="0.2">
      <c r="A4675" s="25">
        <v>804190</v>
      </c>
      <c r="B4675" s="15" t="s">
        <v>4835</v>
      </c>
      <c r="C4675" s="15" t="s">
        <v>5528</v>
      </c>
      <c r="D4675" s="15" t="s">
        <v>5528</v>
      </c>
      <c r="E4675" s="15" t="s">
        <v>25</v>
      </c>
      <c r="F4675" s="13" t="s">
        <v>5573</v>
      </c>
      <c r="G4675" s="26" t="s">
        <v>5563</v>
      </c>
      <c r="H4675" s="7">
        <v>1.6</v>
      </c>
      <c r="I4675" s="27">
        <v>0.5</v>
      </c>
      <c r="J4675" s="27">
        <v>1.1000000000000001</v>
      </c>
      <c r="K4675" s="7">
        <v>0</v>
      </c>
      <c r="L4675" s="12">
        <f t="shared" si="340"/>
        <v>846900</v>
      </c>
      <c r="M4675" s="12">
        <f t="shared" si="341"/>
        <v>264850</v>
      </c>
      <c r="N4675" s="12">
        <f t="shared" si="339"/>
        <v>661505</v>
      </c>
    </row>
    <row r="4676" spans="1:14" ht="71.25" x14ac:dyDescent="0.2">
      <c r="A4676" s="25">
        <v>804191</v>
      </c>
      <c r="B4676" s="15" t="s">
        <v>4835</v>
      </c>
      <c r="C4676" s="15" t="s">
        <v>5528</v>
      </c>
      <c r="D4676" s="15" t="s">
        <v>5528</v>
      </c>
      <c r="E4676" s="15" t="s">
        <v>25</v>
      </c>
      <c r="F4676" s="13" t="s">
        <v>5574</v>
      </c>
      <c r="G4676" s="26" t="s">
        <v>5566</v>
      </c>
      <c r="H4676" s="7">
        <v>2.2999999999999998</v>
      </c>
      <c r="I4676" s="27">
        <v>0.7</v>
      </c>
      <c r="J4676" s="27">
        <v>1.6</v>
      </c>
      <c r="K4676" s="7">
        <v>0</v>
      </c>
      <c r="L4676" s="12">
        <f t="shared" si="340"/>
        <v>1224300</v>
      </c>
      <c r="M4676" s="12">
        <f t="shared" si="341"/>
        <v>381530</v>
      </c>
      <c r="N4676" s="12">
        <f t="shared" ref="N4676:N4739" si="342">L4676- ((M4676*70)/100)</f>
        <v>957229</v>
      </c>
    </row>
    <row r="4677" spans="1:14" ht="71.25" x14ac:dyDescent="0.2">
      <c r="A4677" s="25">
        <v>804192</v>
      </c>
      <c r="B4677" s="15" t="s">
        <v>4835</v>
      </c>
      <c r="C4677" s="15" t="s">
        <v>5528</v>
      </c>
      <c r="D4677" s="15" t="s">
        <v>5528</v>
      </c>
      <c r="E4677" s="15" t="s">
        <v>25</v>
      </c>
      <c r="F4677" s="13" t="s">
        <v>5575</v>
      </c>
      <c r="G4677" s="26" t="s">
        <v>5576</v>
      </c>
      <c r="H4677" s="7">
        <v>2.2999999999999998</v>
      </c>
      <c r="I4677" s="27">
        <v>0.7</v>
      </c>
      <c r="J4677" s="27">
        <v>1.6</v>
      </c>
      <c r="K4677" s="7">
        <v>0</v>
      </c>
      <c r="L4677" s="12">
        <f t="shared" si="340"/>
        <v>1224300</v>
      </c>
      <c r="M4677" s="12">
        <f t="shared" si="341"/>
        <v>381530</v>
      </c>
      <c r="N4677" s="12">
        <f t="shared" si="342"/>
        <v>957229</v>
      </c>
    </row>
    <row r="4678" spans="1:14" ht="71.25" x14ac:dyDescent="0.2">
      <c r="A4678" s="25">
        <v>804193</v>
      </c>
      <c r="B4678" s="15" t="s">
        <v>4835</v>
      </c>
      <c r="C4678" s="15" t="s">
        <v>5528</v>
      </c>
      <c r="D4678" s="15" t="s">
        <v>5528</v>
      </c>
      <c r="E4678" s="15" t="s">
        <v>25</v>
      </c>
      <c r="F4678" s="13" t="s">
        <v>5577</v>
      </c>
      <c r="G4678" s="26" t="s">
        <v>5563</v>
      </c>
      <c r="H4678" s="7">
        <v>1.2000000000000002</v>
      </c>
      <c r="I4678" s="27">
        <v>0.4</v>
      </c>
      <c r="J4678" s="27">
        <v>0.8</v>
      </c>
      <c r="K4678" s="7">
        <v>0</v>
      </c>
      <c r="L4678" s="12">
        <f t="shared" si="340"/>
        <v>626000</v>
      </c>
      <c r="M4678" s="12">
        <f t="shared" si="341"/>
        <v>197560</v>
      </c>
      <c r="N4678" s="12">
        <f t="shared" si="342"/>
        <v>487708</v>
      </c>
    </row>
    <row r="4679" spans="1:14" ht="71.25" x14ac:dyDescent="0.2">
      <c r="A4679" s="25">
        <v>804194</v>
      </c>
      <c r="B4679" s="15" t="s">
        <v>4835</v>
      </c>
      <c r="C4679" s="15" t="s">
        <v>5528</v>
      </c>
      <c r="D4679" s="15" t="s">
        <v>5528</v>
      </c>
      <c r="E4679" s="15" t="s">
        <v>25</v>
      </c>
      <c r="F4679" s="13" t="s">
        <v>5578</v>
      </c>
      <c r="G4679" s="26" t="s">
        <v>5566</v>
      </c>
      <c r="H4679" s="7">
        <v>0.35</v>
      </c>
      <c r="I4679" s="27">
        <v>0.1</v>
      </c>
      <c r="J4679" s="27">
        <v>0.25</v>
      </c>
      <c r="K4679" s="7">
        <v>0</v>
      </c>
      <c r="L4679" s="12">
        <f t="shared" si="340"/>
        <v>188700</v>
      </c>
      <c r="M4679" s="12">
        <f t="shared" si="341"/>
        <v>58340</v>
      </c>
      <c r="N4679" s="12">
        <f t="shared" si="342"/>
        <v>147862</v>
      </c>
    </row>
    <row r="4680" spans="1:14" ht="71.25" x14ac:dyDescent="0.2">
      <c r="A4680" s="25">
        <v>804195</v>
      </c>
      <c r="B4680" s="15" t="s">
        <v>4835</v>
      </c>
      <c r="C4680" s="15" t="s">
        <v>5528</v>
      </c>
      <c r="D4680" s="15" t="s">
        <v>5528</v>
      </c>
      <c r="E4680" s="15" t="s">
        <v>25</v>
      </c>
      <c r="F4680" s="13" t="s">
        <v>5579</v>
      </c>
      <c r="G4680" s="26" t="s">
        <v>5563</v>
      </c>
      <c r="H4680" s="7">
        <v>0.12</v>
      </c>
      <c r="I4680" s="27">
        <v>0.04</v>
      </c>
      <c r="J4680" s="27">
        <v>0.08</v>
      </c>
      <c r="K4680" s="7">
        <v>0</v>
      </c>
      <c r="L4680" s="12">
        <f t="shared" si="340"/>
        <v>62600</v>
      </c>
      <c r="M4680" s="12">
        <f t="shared" si="341"/>
        <v>19756</v>
      </c>
      <c r="N4680" s="12">
        <f t="shared" si="342"/>
        <v>48770.8</v>
      </c>
    </row>
    <row r="4681" spans="1:14" ht="71.25" x14ac:dyDescent="0.2">
      <c r="A4681" s="25">
        <v>804196</v>
      </c>
      <c r="B4681" s="15" t="s">
        <v>4835</v>
      </c>
      <c r="C4681" s="15" t="s">
        <v>5528</v>
      </c>
      <c r="D4681" s="15" t="s">
        <v>5528</v>
      </c>
      <c r="E4681" s="15" t="s">
        <v>25</v>
      </c>
      <c r="F4681" s="13" t="s">
        <v>5580</v>
      </c>
      <c r="G4681" s="26" t="s">
        <v>5563</v>
      </c>
      <c r="H4681" s="7">
        <v>0.8</v>
      </c>
      <c r="I4681" s="27">
        <v>0.2</v>
      </c>
      <c r="J4681" s="27">
        <v>0.6</v>
      </c>
      <c r="K4681" s="7">
        <v>0</v>
      </c>
      <c r="L4681" s="12">
        <f t="shared" si="340"/>
        <v>441800</v>
      </c>
      <c r="M4681" s="12">
        <f t="shared" si="341"/>
        <v>134580</v>
      </c>
      <c r="N4681" s="12">
        <f t="shared" si="342"/>
        <v>347594</v>
      </c>
    </row>
    <row r="4682" spans="1:14" ht="71.25" x14ac:dyDescent="0.2">
      <c r="A4682" s="25">
        <v>804197</v>
      </c>
      <c r="B4682" s="15" t="s">
        <v>4835</v>
      </c>
      <c r="C4682" s="15" t="s">
        <v>5528</v>
      </c>
      <c r="D4682" s="15" t="s">
        <v>5528</v>
      </c>
      <c r="E4682" s="15" t="s">
        <v>25</v>
      </c>
      <c r="F4682" s="13" t="s">
        <v>5581</v>
      </c>
      <c r="G4682" s="26" t="s">
        <v>5566</v>
      </c>
      <c r="H4682" s="7">
        <v>1.1000000000000001</v>
      </c>
      <c r="I4682" s="27">
        <v>0.3</v>
      </c>
      <c r="J4682" s="27">
        <v>0.8</v>
      </c>
      <c r="K4682" s="7">
        <v>0</v>
      </c>
      <c r="L4682" s="12">
        <f t="shared" si="340"/>
        <v>598300</v>
      </c>
      <c r="M4682" s="12">
        <f t="shared" si="341"/>
        <v>183970</v>
      </c>
      <c r="N4682" s="12">
        <f t="shared" si="342"/>
        <v>469521</v>
      </c>
    </row>
    <row r="4683" spans="1:14" ht="71.25" x14ac:dyDescent="0.2">
      <c r="A4683" s="25">
        <v>804198</v>
      </c>
      <c r="B4683" s="15" t="s">
        <v>4835</v>
      </c>
      <c r="C4683" s="15" t="s">
        <v>5528</v>
      </c>
      <c r="D4683" s="15" t="s">
        <v>5528</v>
      </c>
      <c r="E4683" s="15" t="s">
        <v>25</v>
      </c>
      <c r="F4683" s="13" t="s">
        <v>5582</v>
      </c>
      <c r="G4683" s="26" t="s">
        <v>5563</v>
      </c>
      <c r="H4683" s="7">
        <v>1</v>
      </c>
      <c r="I4683" s="27">
        <v>0.3</v>
      </c>
      <c r="J4683" s="27">
        <v>0.7</v>
      </c>
      <c r="K4683" s="7">
        <v>0</v>
      </c>
      <c r="L4683" s="12">
        <f t="shared" ref="L4683:L4746" si="343">I4683*277000+J4683*644000</f>
        <v>533900</v>
      </c>
      <c r="M4683" s="12">
        <f t="shared" ref="M4683:M4746" si="344">(I4683*135900)+(J4683*179000)</f>
        <v>166070</v>
      </c>
      <c r="N4683" s="12">
        <f t="shared" si="342"/>
        <v>417651</v>
      </c>
    </row>
    <row r="4684" spans="1:14" ht="71.25" x14ac:dyDescent="0.2">
      <c r="A4684" s="25">
        <v>804201</v>
      </c>
      <c r="B4684" s="15" t="s">
        <v>4835</v>
      </c>
      <c r="C4684" s="15" t="s">
        <v>5528</v>
      </c>
      <c r="D4684" s="15" t="s">
        <v>5528</v>
      </c>
      <c r="E4684" s="15" t="s">
        <v>25</v>
      </c>
      <c r="F4684" s="13" t="s">
        <v>5583</v>
      </c>
      <c r="G4684" s="26" t="s">
        <v>5563</v>
      </c>
      <c r="H4684" s="7">
        <v>4.5</v>
      </c>
      <c r="I4684" s="27">
        <v>1</v>
      </c>
      <c r="J4684" s="27">
        <v>3.5</v>
      </c>
      <c r="K4684" s="7">
        <v>0</v>
      </c>
      <c r="L4684" s="12">
        <f t="shared" si="343"/>
        <v>2531000</v>
      </c>
      <c r="M4684" s="12">
        <f t="shared" si="344"/>
        <v>762400</v>
      </c>
      <c r="N4684" s="12">
        <f t="shared" si="342"/>
        <v>1997320</v>
      </c>
    </row>
    <row r="4685" spans="1:14" ht="71.25" x14ac:dyDescent="0.2">
      <c r="A4685" s="25">
        <v>804202</v>
      </c>
      <c r="B4685" s="15" t="s">
        <v>4835</v>
      </c>
      <c r="C4685" s="15" t="s">
        <v>5528</v>
      </c>
      <c r="D4685" s="15" t="s">
        <v>5528</v>
      </c>
      <c r="E4685" s="15" t="s">
        <v>25</v>
      </c>
      <c r="F4685" s="13" t="s">
        <v>5584</v>
      </c>
      <c r="G4685" s="26" t="s">
        <v>5563</v>
      </c>
      <c r="H4685" s="7">
        <v>4.5</v>
      </c>
      <c r="I4685" s="27">
        <v>1</v>
      </c>
      <c r="J4685" s="27">
        <v>3.5</v>
      </c>
      <c r="K4685" s="7">
        <v>0</v>
      </c>
      <c r="L4685" s="12">
        <f t="shared" si="343"/>
        <v>2531000</v>
      </c>
      <c r="M4685" s="12">
        <f t="shared" si="344"/>
        <v>762400</v>
      </c>
      <c r="N4685" s="12">
        <f t="shared" si="342"/>
        <v>1997320</v>
      </c>
    </row>
    <row r="4686" spans="1:14" ht="71.25" x14ac:dyDescent="0.2">
      <c r="A4686" s="25">
        <v>804203</v>
      </c>
      <c r="B4686" s="15" t="s">
        <v>4835</v>
      </c>
      <c r="C4686" s="15" t="s">
        <v>5528</v>
      </c>
      <c r="D4686" s="15" t="s">
        <v>5528</v>
      </c>
      <c r="E4686" s="15" t="s">
        <v>25</v>
      </c>
      <c r="F4686" s="13" t="s">
        <v>5585</v>
      </c>
      <c r="G4686" s="26" t="s">
        <v>5563</v>
      </c>
      <c r="H4686" s="7">
        <v>4.5</v>
      </c>
      <c r="I4686" s="27">
        <v>1</v>
      </c>
      <c r="J4686" s="27">
        <v>3.5</v>
      </c>
      <c r="K4686" s="7">
        <v>0</v>
      </c>
      <c r="L4686" s="12">
        <f t="shared" si="343"/>
        <v>2531000</v>
      </c>
      <c r="M4686" s="12">
        <f t="shared" si="344"/>
        <v>762400</v>
      </c>
      <c r="N4686" s="12">
        <f t="shared" si="342"/>
        <v>1997320</v>
      </c>
    </row>
    <row r="4687" spans="1:14" ht="71.25" x14ac:dyDescent="0.2">
      <c r="A4687" s="25">
        <v>804204</v>
      </c>
      <c r="B4687" s="15" t="s">
        <v>4835</v>
      </c>
      <c r="C4687" s="15" t="s">
        <v>5528</v>
      </c>
      <c r="D4687" s="15" t="s">
        <v>5528</v>
      </c>
      <c r="E4687" s="15" t="s">
        <v>25</v>
      </c>
      <c r="F4687" s="13" t="s">
        <v>5586</v>
      </c>
      <c r="G4687" s="26" t="s">
        <v>5563</v>
      </c>
      <c r="H4687" s="7">
        <v>4.5</v>
      </c>
      <c r="I4687" s="27">
        <v>1</v>
      </c>
      <c r="J4687" s="27">
        <v>3.5</v>
      </c>
      <c r="K4687" s="7">
        <v>0</v>
      </c>
      <c r="L4687" s="11">
        <f t="shared" si="343"/>
        <v>2531000</v>
      </c>
      <c r="M4687" s="12">
        <f t="shared" si="344"/>
        <v>762400</v>
      </c>
      <c r="N4687" s="12">
        <f t="shared" si="342"/>
        <v>1997320</v>
      </c>
    </row>
    <row r="4688" spans="1:14" ht="71.25" x14ac:dyDescent="0.2">
      <c r="A4688" s="25">
        <v>804206</v>
      </c>
      <c r="B4688" s="15" t="s">
        <v>4835</v>
      </c>
      <c r="C4688" s="15" t="s">
        <v>5528</v>
      </c>
      <c r="D4688" s="15" t="s">
        <v>5528</v>
      </c>
      <c r="E4688" s="15" t="s">
        <v>25</v>
      </c>
      <c r="F4688" s="13" t="s">
        <v>5587</v>
      </c>
      <c r="G4688" s="26" t="s">
        <v>5563</v>
      </c>
      <c r="H4688" s="7">
        <v>4.5</v>
      </c>
      <c r="I4688" s="27">
        <v>1</v>
      </c>
      <c r="J4688" s="27">
        <v>3.5</v>
      </c>
      <c r="K4688" s="7">
        <v>0</v>
      </c>
      <c r="L4688" s="11">
        <f t="shared" si="343"/>
        <v>2531000</v>
      </c>
      <c r="M4688" s="12">
        <f t="shared" si="344"/>
        <v>762400</v>
      </c>
      <c r="N4688" s="12">
        <f t="shared" si="342"/>
        <v>1997320</v>
      </c>
    </row>
    <row r="4689" spans="1:14" ht="71.25" x14ac:dyDescent="0.2">
      <c r="A4689" s="25">
        <v>804400</v>
      </c>
      <c r="B4689" s="15" t="s">
        <v>4835</v>
      </c>
      <c r="C4689" s="15" t="s">
        <v>5588</v>
      </c>
      <c r="D4689" s="15" t="s">
        <v>5588</v>
      </c>
      <c r="E4689" s="15" t="s">
        <v>22</v>
      </c>
      <c r="F4689" s="13" t="s">
        <v>5589</v>
      </c>
      <c r="G4689" s="26"/>
      <c r="H4689" s="7">
        <v>0.55000000000000004</v>
      </c>
      <c r="I4689" s="27">
        <v>0.3</v>
      </c>
      <c r="J4689" s="27">
        <v>0.25</v>
      </c>
      <c r="K4689" s="7">
        <v>0</v>
      </c>
      <c r="L4689" s="11">
        <f t="shared" si="343"/>
        <v>244100</v>
      </c>
      <c r="M4689" s="12">
        <f t="shared" si="344"/>
        <v>85520</v>
      </c>
      <c r="N4689" s="12">
        <f t="shared" si="342"/>
        <v>184236</v>
      </c>
    </row>
    <row r="4690" spans="1:14" ht="85.5" x14ac:dyDescent="0.2">
      <c r="A4690" s="25">
        <v>804405</v>
      </c>
      <c r="B4690" s="15" t="s">
        <v>4835</v>
      </c>
      <c r="C4690" s="15" t="s">
        <v>5588</v>
      </c>
      <c r="D4690" s="15" t="s">
        <v>5588</v>
      </c>
      <c r="E4690" s="15" t="s">
        <v>22</v>
      </c>
      <c r="F4690" s="13" t="s">
        <v>5590</v>
      </c>
      <c r="G4690" s="26"/>
      <c r="H4690" s="7">
        <v>1.1000000000000001</v>
      </c>
      <c r="I4690" s="27">
        <v>0.2</v>
      </c>
      <c r="J4690" s="27">
        <v>0.9</v>
      </c>
      <c r="K4690" s="7">
        <v>0</v>
      </c>
      <c r="L4690" s="11">
        <f t="shared" si="343"/>
        <v>635000</v>
      </c>
      <c r="M4690" s="12">
        <f t="shared" si="344"/>
        <v>188280</v>
      </c>
      <c r="N4690" s="12">
        <f t="shared" si="342"/>
        <v>503204</v>
      </c>
    </row>
    <row r="4691" spans="1:14" ht="42.75" x14ac:dyDescent="0.2">
      <c r="A4691" s="25">
        <v>804410</v>
      </c>
      <c r="B4691" s="15" t="s">
        <v>4835</v>
      </c>
      <c r="C4691" s="15" t="s">
        <v>5588</v>
      </c>
      <c r="D4691" s="15" t="s">
        <v>5588</v>
      </c>
      <c r="E4691" s="15" t="s">
        <v>22</v>
      </c>
      <c r="F4691" s="13" t="s">
        <v>5591</v>
      </c>
      <c r="G4691" s="26"/>
      <c r="H4691" s="7">
        <v>0.17</v>
      </c>
      <c r="I4691" s="27">
        <v>0.04</v>
      </c>
      <c r="J4691" s="27">
        <v>0.13</v>
      </c>
      <c r="K4691" s="7">
        <v>0</v>
      </c>
      <c r="L4691" s="11">
        <f t="shared" si="343"/>
        <v>94800</v>
      </c>
      <c r="M4691" s="12">
        <f t="shared" si="344"/>
        <v>28706</v>
      </c>
      <c r="N4691" s="12">
        <f t="shared" si="342"/>
        <v>74705.8</v>
      </c>
    </row>
    <row r="4692" spans="1:14" ht="42.75" x14ac:dyDescent="0.2">
      <c r="A4692" s="25">
        <v>804415</v>
      </c>
      <c r="B4692" s="15" t="s">
        <v>4835</v>
      </c>
      <c r="C4692" s="15" t="s">
        <v>5588</v>
      </c>
      <c r="D4692" s="15" t="s">
        <v>5588</v>
      </c>
      <c r="E4692" s="15" t="s">
        <v>22</v>
      </c>
      <c r="F4692" s="13" t="s">
        <v>5592</v>
      </c>
      <c r="G4692" s="26"/>
      <c r="H4692" s="7">
        <v>0.39</v>
      </c>
      <c r="I4692" s="27">
        <v>0.16</v>
      </c>
      <c r="J4692" s="27">
        <v>0.23</v>
      </c>
      <c r="K4692" s="7">
        <v>0</v>
      </c>
      <c r="L4692" s="11">
        <f t="shared" si="343"/>
        <v>192440</v>
      </c>
      <c r="M4692" s="12">
        <f t="shared" si="344"/>
        <v>62914</v>
      </c>
      <c r="N4692" s="12">
        <f t="shared" si="342"/>
        <v>148400.20000000001</v>
      </c>
    </row>
    <row r="4693" spans="1:14" ht="99.75" x14ac:dyDescent="0.2">
      <c r="A4693" s="25">
        <v>804420</v>
      </c>
      <c r="B4693" s="15" t="s">
        <v>4835</v>
      </c>
      <c r="C4693" s="15" t="s">
        <v>5588</v>
      </c>
      <c r="D4693" s="15" t="s">
        <v>5588</v>
      </c>
      <c r="E4693" s="15" t="s">
        <v>22</v>
      </c>
      <c r="F4693" s="13" t="s">
        <v>5593</v>
      </c>
      <c r="G4693" s="26"/>
      <c r="H4693" s="7">
        <v>0.52</v>
      </c>
      <c r="I4693" s="27">
        <v>0.27</v>
      </c>
      <c r="J4693" s="27">
        <v>0.25</v>
      </c>
      <c r="K4693" s="7">
        <v>0</v>
      </c>
      <c r="L4693" s="12">
        <f t="shared" si="343"/>
        <v>235790</v>
      </c>
      <c r="M4693" s="12">
        <f t="shared" si="344"/>
        <v>81443</v>
      </c>
      <c r="N4693" s="12">
        <f t="shared" si="342"/>
        <v>178779.9</v>
      </c>
    </row>
    <row r="4694" spans="1:14" ht="57" x14ac:dyDescent="0.2">
      <c r="A4694" s="25">
        <v>804425</v>
      </c>
      <c r="B4694" s="15" t="s">
        <v>4835</v>
      </c>
      <c r="C4694" s="15" t="s">
        <v>5588</v>
      </c>
      <c r="D4694" s="15" t="s">
        <v>5588</v>
      </c>
      <c r="E4694" s="15" t="s">
        <v>22</v>
      </c>
      <c r="F4694" s="13" t="s">
        <v>5594</v>
      </c>
      <c r="G4694" s="26"/>
      <c r="H4694" s="7">
        <v>0.22000000000000003</v>
      </c>
      <c r="I4694" s="27">
        <v>0.08</v>
      </c>
      <c r="J4694" s="27">
        <v>0.14000000000000001</v>
      </c>
      <c r="K4694" s="7">
        <v>0</v>
      </c>
      <c r="L4694" s="12">
        <f t="shared" si="343"/>
        <v>112320.00000000001</v>
      </c>
      <c r="M4694" s="12">
        <f t="shared" si="344"/>
        <v>35932</v>
      </c>
      <c r="N4694" s="12">
        <f t="shared" si="342"/>
        <v>87167.6</v>
      </c>
    </row>
    <row r="4695" spans="1:14" ht="42.75" x14ac:dyDescent="0.2">
      <c r="A4695" s="25">
        <v>804430</v>
      </c>
      <c r="B4695" s="15" t="s">
        <v>4835</v>
      </c>
      <c r="C4695" s="15" t="s">
        <v>5588</v>
      </c>
      <c r="D4695" s="15" t="s">
        <v>5588</v>
      </c>
      <c r="E4695" s="15" t="s">
        <v>25</v>
      </c>
      <c r="F4695" s="13" t="s">
        <v>5595</v>
      </c>
      <c r="G4695" s="26"/>
      <c r="H4695" s="7">
        <v>2.87</v>
      </c>
      <c r="I4695" s="27">
        <v>0.75</v>
      </c>
      <c r="J4695" s="27">
        <v>2.12</v>
      </c>
      <c r="K4695" s="7">
        <v>0</v>
      </c>
      <c r="L4695" s="11">
        <f t="shared" si="343"/>
        <v>1573030</v>
      </c>
      <c r="M4695" s="12">
        <f t="shared" si="344"/>
        <v>481405</v>
      </c>
      <c r="N4695" s="12">
        <f t="shared" si="342"/>
        <v>1236046.5</v>
      </c>
    </row>
    <row r="4696" spans="1:14" ht="42.75" x14ac:dyDescent="0.2">
      <c r="A4696" s="25">
        <v>804435</v>
      </c>
      <c r="B4696" s="15" t="s">
        <v>4835</v>
      </c>
      <c r="C4696" s="15" t="s">
        <v>5588</v>
      </c>
      <c r="D4696" s="15" t="s">
        <v>5588</v>
      </c>
      <c r="E4696" s="15" t="s">
        <v>25</v>
      </c>
      <c r="F4696" s="13" t="s">
        <v>5596</v>
      </c>
      <c r="G4696" s="26"/>
      <c r="H4696" s="7">
        <v>6.1</v>
      </c>
      <c r="I4696" s="27">
        <v>0.55000000000000004</v>
      </c>
      <c r="J4696" s="27">
        <v>5.55</v>
      </c>
      <c r="K4696" s="7">
        <v>0</v>
      </c>
      <c r="L4696" s="11">
        <f t="shared" si="343"/>
        <v>3726550</v>
      </c>
      <c r="M4696" s="12">
        <f t="shared" si="344"/>
        <v>1068195</v>
      </c>
      <c r="N4696" s="12">
        <f t="shared" si="342"/>
        <v>2978813.5</v>
      </c>
    </row>
    <row r="4697" spans="1:14" ht="42.75" x14ac:dyDescent="0.2">
      <c r="A4697" s="25">
        <v>805000</v>
      </c>
      <c r="B4697" s="15" t="s">
        <v>4835</v>
      </c>
      <c r="C4697" s="15" t="s">
        <v>5597</v>
      </c>
      <c r="D4697" s="15" t="s">
        <v>5597</v>
      </c>
      <c r="E4697" s="15" t="s">
        <v>22</v>
      </c>
      <c r="F4697" s="13" t="s">
        <v>5598</v>
      </c>
      <c r="G4697" s="26"/>
      <c r="H4697" s="7">
        <v>5</v>
      </c>
      <c r="I4697" s="27">
        <v>1</v>
      </c>
      <c r="J4697" s="27">
        <v>4</v>
      </c>
      <c r="K4697" s="7">
        <v>0</v>
      </c>
      <c r="L4697" s="11">
        <f t="shared" si="343"/>
        <v>2853000</v>
      </c>
      <c r="M4697" s="12">
        <f t="shared" si="344"/>
        <v>851900</v>
      </c>
      <c r="N4697" s="12">
        <f t="shared" si="342"/>
        <v>2256670</v>
      </c>
    </row>
    <row r="4698" spans="1:14" ht="42.75" x14ac:dyDescent="0.2">
      <c r="A4698" s="25">
        <v>805005</v>
      </c>
      <c r="B4698" s="15" t="s">
        <v>4835</v>
      </c>
      <c r="C4698" s="15" t="s">
        <v>5597</v>
      </c>
      <c r="D4698" s="15" t="s">
        <v>5597</v>
      </c>
      <c r="E4698" s="15" t="s">
        <v>22</v>
      </c>
      <c r="F4698" s="13" t="s">
        <v>5599</v>
      </c>
      <c r="G4698" s="26"/>
      <c r="H4698" s="7">
        <v>7</v>
      </c>
      <c r="I4698" s="27">
        <v>1</v>
      </c>
      <c r="J4698" s="27">
        <v>6</v>
      </c>
      <c r="K4698" s="7">
        <v>0</v>
      </c>
      <c r="L4698" s="11">
        <f t="shared" si="343"/>
        <v>4141000</v>
      </c>
      <c r="M4698" s="12">
        <f t="shared" si="344"/>
        <v>1209900</v>
      </c>
      <c r="N4698" s="12">
        <f t="shared" si="342"/>
        <v>3294070</v>
      </c>
    </row>
    <row r="4699" spans="1:14" ht="99.75" x14ac:dyDescent="0.2">
      <c r="A4699" s="25">
        <v>805010</v>
      </c>
      <c r="B4699" s="15" t="s">
        <v>4835</v>
      </c>
      <c r="C4699" s="15" t="s">
        <v>5597</v>
      </c>
      <c r="D4699" s="15" t="s">
        <v>5597</v>
      </c>
      <c r="E4699" s="15" t="s">
        <v>22</v>
      </c>
      <c r="F4699" s="13" t="s">
        <v>5600</v>
      </c>
      <c r="G4699" s="26"/>
      <c r="H4699" s="7">
        <v>5</v>
      </c>
      <c r="I4699" s="27">
        <v>1</v>
      </c>
      <c r="J4699" s="27">
        <v>4</v>
      </c>
      <c r="K4699" s="7">
        <v>0</v>
      </c>
      <c r="L4699" s="11">
        <f t="shared" si="343"/>
        <v>2853000</v>
      </c>
      <c r="M4699" s="12">
        <f t="shared" si="344"/>
        <v>851900</v>
      </c>
      <c r="N4699" s="12">
        <f t="shared" si="342"/>
        <v>2256670</v>
      </c>
    </row>
    <row r="4700" spans="1:14" ht="42.75" x14ac:dyDescent="0.2">
      <c r="A4700" s="25">
        <v>805015</v>
      </c>
      <c r="B4700" s="15" t="s">
        <v>4835</v>
      </c>
      <c r="C4700" s="15" t="s">
        <v>5597</v>
      </c>
      <c r="D4700" s="15" t="s">
        <v>5597</v>
      </c>
      <c r="E4700" s="15" t="s">
        <v>22</v>
      </c>
      <c r="F4700" s="13" t="s">
        <v>5601</v>
      </c>
      <c r="G4700" s="26"/>
      <c r="H4700" s="7">
        <v>2</v>
      </c>
      <c r="I4700" s="27">
        <v>0.5</v>
      </c>
      <c r="J4700" s="27">
        <v>1.5</v>
      </c>
      <c r="K4700" s="7">
        <v>0</v>
      </c>
      <c r="L4700" s="11">
        <f t="shared" si="343"/>
        <v>1104500</v>
      </c>
      <c r="M4700" s="12">
        <f t="shared" si="344"/>
        <v>336450</v>
      </c>
      <c r="N4700" s="12">
        <f t="shared" si="342"/>
        <v>868985</v>
      </c>
    </row>
    <row r="4701" spans="1:14" ht="42.75" x14ac:dyDescent="0.2">
      <c r="A4701" s="25">
        <v>805025</v>
      </c>
      <c r="B4701" s="15" t="s">
        <v>4835</v>
      </c>
      <c r="C4701" s="15" t="s">
        <v>5597</v>
      </c>
      <c r="D4701" s="15" t="s">
        <v>5597</v>
      </c>
      <c r="E4701" s="15" t="s">
        <v>22</v>
      </c>
      <c r="F4701" s="13" t="s">
        <v>5602</v>
      </c>
      <c r="G4701" s="26"/>
      <c r="H4701" s="7">
        <v>10</v>
      </c>
      <c r="I4701" s="27">
        <v>2</v>
      </c>
      <c r="J4701" s="27">
        <v>8</v>
      </c>
      <c r="K4701" s="7">
        <v>0</v>
      </c>
      <c r="L4701" s="11">
        <f t="shared" si="343"/>
        <v>5706000</v>
      </c>
      <c r="M4701" s="12">
        <f t="shared" si="344"/>
        <v>1703800</v>
      </c>
      <c r="N4701" s="12">
        <f t="shared" si="342"/>
        <v>4513340</v>
      </c>
    </row>
    <row r="4702" spans="1:14" ht="42.75" x14ac:dyDescent="0.2">
      <c r="A4702" s="25">
        <v>805030</v>
      </c>
      <c r="B4702" s="15" t="s">
        <v>4835</v>
      </c>
      <c r="C4702" s="15" t="s">
        <v>5597</v>
      </c>
      <c r="D4702" s="15" t="s">
        <v>5597</v>
      </c>
      <c r="E4702" s="15" t="s">
        <v>22</v>
      </c>
      <c r="F4702" s="13" t="s">
        <v>5603</v>
      </c>
      <c r="G4702" s="26"/>
      <c r="H4702" s="7">
        <v>25</v>
      </c>
      <c r="I4702" s="27">
        <v>6</v>
      </c>
      <c r="J4702" s="27">
        <v>19</v>
      </c>
      <c r="K4702" s="7">
        <v>0</v>
      </c>
      <c r="L4702" s="11">
        <f t="shared" si="343"/>
        <v>13898000</v>
      </c>
      <c r="M4702" s="12">
        <f t="shared" si="344"/>
        <v>4216400</v>
      </c>
      <c r="N4702" s="12">
        <f t="shared" si="342"/>
        <v>10946520</v>
      </c>
    </row>
    <row r="4703" spans="1:14" ht="42.75" x14ac:dyDescent="0.2">
      <c r="A4703" s="25">
        <v>805045</v>
      </c>
      <c r="B4703" s="15" t="s">
        <v>4835</v>
      </c>
      <c r="C4703" s="15" t="s">
        <v>5597</v>
      </c>
      <c r="D4703" s="15" t="s">
        <v>5597</v>
      </c>
      <c r="E4703" s="15" t="s">
        <v>22</v>
      </c>
      <c r="F4703" s="13" t="s">
        <v>5604</v>
      </c>
      <c r="G4703" s="26"/>
      <c r="H4703" s="7">
        <v>14.37</v>
      </c>
      <c r="I4703" s="27">
        <v>3.75</v>
      </c>
      <c r="J4703" s="27">
        <v>10.62</v>
      </c>
      <c r="K4703" s="7">
        <v>0</v>
      </c>
      <c r="L4703" s="11">
        <f t="shared" si="343"/>
        <v>7878029.9999999991</v>
      </c>
      <c r="M4703" s="12">
        <f t="shared" si="344"/>
        <v>2410605</v>
      </c>
      <c r="N4703" s="12">
        <f t="shared" si="342"/>
        <v>6190606.4999999991</v>
      </c>
    </row>
    <row r="4704" spans="1:14" ht="42.75" x14ac:dyDescent="0.2">
      <c r="A4704" s="25">
        <v>805070</v>
      </c>
      <c r="B4704" s="15" t="s">
        <v>4835</v>
      </c>
      <c r="C4704" s="15" t="s">
        <v>5597</v>
      </c>
      <c r="D4704" s="15" t="s">
        <v>5597</v>
      </c>
      <c r="E4704" s="15" t="s">
        <v>22</v>
      </c>
      <c r="F4704" s="13" t="s">
        <v>5605</v>
      </c>
      <c r="G4704" s="26"/>
      <c r="H4704" s="7">
        <v>7</v>
      </c>
      <c r="I4704" s="27">
        <v>1.5</v>
      </c>
      <c r="J4704" s="27">
        <v>5.5</v>
      </c>
      <c r="K4704" s="7">
        <v>0</v>
      </c>
      <c r="L4704" s="11">
        <f t="shared" si="343"/>
        <v>3957500</v>
      </c>
      <c r="M4704" s="12">
        <f t="shared" si="344"/>
        <v>1188350</v>
      </c>
      <c r="N4704" s="12">
        <f t="shared" si="342"/>
        <v>3125655</v>
      </c>
    </row>
    <row r="4705" spans="1:14" ht="42.75" x14ac:dyDescent="0.2">
      <c r="A4705" s="25">
        <v>805079</v>
      </c>
      <c r="B4705" s="15" t="s">
        <v>4835</v>
      </c>
      <c r="C4705" s="15" t="s">
        <v>5597</v>
      </c>
      <c r="D4705" s="15" t="s">
        <v>5597</v>
      </c>
      <c r="E4705" s="15" t="s">
        <v>22</v>
      </c>
      <c r="F4705" s="13" t="s">
        <v>5606</v>
      </c>
      <c r="G4705" s="26"/>
      <c r="H4705" s="7">
        <v>32</v>
      </c>
      <c r="I4705" s="27">
        <v>7</v>
      </c>
      <c r="J4705" s="27">
        <v>25</v>
      </c>
      <c r="K4705" s="7">
        <v>0</v>
      </c>
      <c r="L4705" s="11">
        <f t="shared" si="343"/>
        <v>18039000</v>
      </c>
      <c r="M4705" s="12">
        <f t="shared" si="344"/>
        <v>5426300</v>
      </c>
      <c r="N4705" s="12">
        <f t="shared" si="342"/>
        <v>14240590</v>
      </c>
    </row>
    <row r="4706" spans="1:14" ht="42.75" x14ac:dyDescent="0.2">
      <c r="A4706" s="25">
        <v>805080</v>
      </c>
      <c r="B4706" s="15" t="s">
        <v>4835</v>
      </c>
      <c r="C4706" s="15" t="s">
        <v>5597</v>
      </c>
      <c r="D4706" s="15" t="s">
        <v>5597</v>
      </c>
      <c r="E4706" s="15" t="s">
        <v>22</v>
      </c>
      <c r="F4706" s="13" t="s">
        <v>5607</v>
      </c>
      <c r="G4706" s="26"/>
      <c r="H4706" s="7">
        <v>35</v>
      </c>
      <c r="I4706" s="27">
        <v>8</v>
      </c>
      <c r="J4706" s="27">
        <v>27</v>
      </c>
      <c r="K4706" s="7">
        <v>0</v>
      </c>
      <c r="L4706" s="11">
        <f t="shared" si="343"/>
        <v>19604000</v>
      </c>
      <c r="M4706" s="12">
        <f t="shared" si="344"/>
        <v>5920200</v>
      </c>
      <c r="N4706" s="12">
        <f t="shared" si="342"/>
        <v>15459860</v>
      </c>
    </row>
    <row r="4707" spans="1:14" ht="42.75" x14ac:dyDescent="0.2">
      <c r="A4707" s="25">
        <v>805081</v>
      </c>
      <c r="B4707" s="15" t="s">
        <v>4835</v>
      </c>
      <c r="C4707" s="15" t="s">
        <v>5597</v>
      </c>
      <c r="D4707" s="15" t="s">
        <v>5597</v>
      </c>
      <c r="E4707" s="15" t="s">
        <v>22</v>
      </c>
      <c r="F4707" s="13" t="s">
        <v>5608</v>
      </c>
      <c r="G4707" s="26"/>
      <c r="H4707" s="7">
        <v>35</v>
      </c>
      <c r="I4707" s="27">
        <v>8</v>
      </c>
      <c r="J4707" s="27">
        <v>27</v>
      </c>
      <c r="K4707" s="7">
        <v>0</v>
      </c>
      <c r="L4707" s="11">
        <f t="shared" si="343"/>
        <v>19604000</v>
      </c>
      <c r="M4707" s="12">
        <f t="shared" si="344"/>
        <v>5920200</v>
      </c>
      <c r="N4707" s="12">
        <f t="shared" si="342"/>
        <v>15459860</v>
      </c>
    </row>
    <row r="4708" spans="1:14" ht="42.75" x14ac:dyDescent="0.2">
      <c r="A4708" s="25">
        <v>805082</v>
      </c>
      <c r="B4708" s="15" t="s">
        <v>4835</v>
      </c>
      <c r="C4708" s="15" t="s">
        <v>5597</v>
      </c>
      <c r="D4708" s="15" t="s">
        <v>5597</v>
      </c>
      <c r="E4708" s="15" t="s">
        <v>22</v>
      </c>
      <c r="F4708" s="13" t="s">
        <v>5609</v>
      </c>
      <c r="G4708" s="26"/>
      <c r="H4708" s="7">
        <v>35</v>
      </c>
      <c r="I4708" s="27">
        <v>8</v>
      </c>
      <c r="J4708" s="27">
        <v>27</v>
      </c>
      <c r="K4708" s="7">
        <v>0</v>
      </c>
      <c r="L4708" s="11">
        <f t="shared" si="343"/>
        <v>19604000</v>
      </c>
      <c r="M4708" s="12">
        <f t="shared" si="344"/>
        <v>5920200</v>
      </c>
      <c r="N4708" s="12">
        <f t="shared" si="342"/>
        <v>15459860</v>
      </c>
    </row>
    <row r="4709" spans="1:14" ht="42.75" x14ac:dyDescent="0.2">
      <c r="A4709" s="25">
        <v>805083</v>
      </c>
      <c r="B4709" s="15" t="s">
        <v>4835</v>
      </c>
      <c r="C4709" s="15" t="s">
        <v>5597</v>
      </c>
      <c r="D4709" s="15" t="s">
        <v>5597</v>
      </c>
      <c r="E4709" s="15" t="s">
        <v>22</v>
      </c>
      <c r="F4709" s="13" t="s">
        <v>5610</v>
      </c>
      <c r="G4709" s="26"/>
      <c r="H4709" s="7">
        <v>32</v>
      </c>
      <c r="I4709" s="27">
        <v>7</v>
      </c>
      <c r="J4709" s="27">
        <v>25</v>
      </c>
      <c r="K4709" s="7">
        <v>0</v>
      </c>
      <c r="L4709" s="11">
        <f t="shared" si="343"/>
        <v>18039000</v>
      </c>
      <c r="M4709" s="12">
        <f t="shared" si="344"/>
        <v>5426300</v>
      </c>
      <c r="N4709" s="12">
        <f t="shared" si="342"/>
        <v>14240590</v>
      </c>
    </row>
    <row r="4710" spans="1:14" ht="42.75" x14ac:dyDescent="0.2">
      <c r="A4710" s="25">
        <v>805084</v>
      </c>
      <c r="B4710" s="15" t="s">
        <v>4835</v>
      </c>
      <c r="C4710" s="15" t="s">
        <v>5597</v>
      </c>
      <c r="D4710" s="15" t="s">
        <v>5597</v>
      </c>
      <c r="E4710" s="15" t="s">
        <v>22</v>
      </c>
      <c r="F4710" s="13" t="s">
        <v>5611</v>
      </c>
      <c r="G4710" s="26"/>
      <c r="H4710" s="7">
        <v>32</v>
      </c>
      <c r="I4710" s="27">
        <v>7</v>
      </c>
      <c r="J4710" s="27">
        <v>25</v>
      </c>
      <c r="K4710" s="7">
        <v>0</v>
      </c>
      <c r="L4710" s="11">
        <f t="shared" si="343"/>
        <v>18039000</v>
      </c>
      <c r="M4710" s="12">
        <f t="shared" si="344"/>
        <v>5426300</v>
      </c>
      <c r="N4710" s="12">
        <f t="shared" si="342"/>
        <v>14240590</v>
      </c>
    </row>
    <row r="4711" spans="1:14" ht="42.75" x14ac:dyDescent="0.2">
      <c r="A4711" s="25">
        <v>805086</v>
      </c>
      <c r="B4711" s="15" t="s">
        <v>4835</v>
      </c>
      <c r="C4711" s="15" t="s">
        <v>5597</v>
      </c>
      <c r="D4711" s="15" t="s">
        <v>5597</v>
      </c>
      <c r="E4711" s="15" t="s">
        <v>22</v>
      </c>
      <c r="F4711" s="13" t="s">
        <v>5612</v>
      </c>
      <c r="G4711" s="26"/>
      <c r="H4711" s="7">
        <v>35</v>
      </c>
      <c r="I4711" s="27">
        <v>8</v>
      </c>
      <c r="J4711" s="27">
        <v>27</v>
      </c>
      <c r="K4711" s="7">
        <v>0</v>
      </c>
      <c r="L4711" s="11">
        <f t="shared" si="343"/>
        <v>19604000</v>
      </c>
      <c r="M4711" s="12">
        <f t="shared" si="344"/>
        <v>5920200</v>
      </c>
      <c r="N4711" s="12">
        <f t="shared" si="342"/>
        <v>15459860</v>
      </c>
    </row>
    <row r="4712" spans="1:14" ht="42.75" x14ac:dyDescent="0.2">
      <c r="A4712" s="25">
        <v>805090</v>
      </c>
      <c r="B4712" s="15" t="s">
        <v>4835</v>
      </c>
      <c r="C4712" s="15" t="s">
        <v>5597</v>
      </c>
      <c r="D4712" s="15" t="s">
        <v>5597</v>
      </c>
      <c r="E4712" s="15" t="s">
        <v>22</v>
      </c>
      <c r="F4712" s="13" t="s">
        <v>5613</v>
      </c>
      <c r="G4712" s="26"/>
      <c r="H4712" s="7">
        <v>4.5</v>
      </c>
      <c r="I4712" s="27">
        <v>1</v>
      </c>
      <c r="J4712" s="27">
        <v>3.5</v>
      </c>
      <c r="K4712" s="7">
        <v>0</v>
      </c>
      <c r="L4712" s="11">
        <f t="shared" si="343"/>
        <v>2531000</v>
      </c>
      <c r="M4712" s="12">
        <f t="shared" si="344"/>
        <v>762400</v>
      </c>
      <c r="N4712" s="12">
        <f t="shared" si="342"/>
        <v>1997320</v>
      </c>
    </row>
    <row r="4713" spans="1:14" ht="42.75" x14ac:dyDescent="0.2">
      <c r="A4713" s="25">
        <v>805092</v>
      </c>
      <c r="B4713" s="15" t="s">
        <v>4835</v>
      </c>
      <c r="C4713" s="15" t="s">
        <v>5597</v>
      </c>
      <c r="D4713" s="15" t="s">
        <v>5597</v>
      </c>
      <c r="E4713" s="15" t="s">
        <v>22</v>
      </c>
      <c r="F4713" s="13" t="s">
        <v>5614</v>
      </c>
      <c r="G4713" s="26"/>
      <c r="H4713" s="7">
        <v>4.5</v>
      </c>
      <c r="I4713" s="27">
        <v>1</v>
      </c>
      <c r="J4713" s="27">
        <v>3.5</v>
      </c>
      <c r="K4713" s="7">
        <v>0</v>
      </c>
      <c r="L4713" s="11">
        <f t="shared" si="343"/>
        <v>2531000</v>
      </c>
      <c r="M4713" s="12">
        <f t="shared" si="344"/>
        <v>762400</v>
      </c>
      <c r="N4713" s="12">
        <f t="shared" si="342"/>
        <v>1997320</v>
      </c>
    </row>
    <row r="4714" spans="1:14" ht="42.75" x14ac:dyDescent="0.2">
      <c r="A4714" s="25">
        <v>805094</v>
      </c>
      <c r="B4714" s="15" t="s">
        <v>4835</v>
      </c>
      <c r="C4714" s="15" t="s">
        <v>5597</v>
      </c>
      <c r="D4714" s="15" t="s">
        <v>5597</v>
      </c>
      <c r="E4714" s="15" t="s">
        <v>22</v>
      </c>
      <c r="F4714" s="13" t="s">
        <v>5615</v>
      </c>
      <c r="G4714" s="26"/>
      <c r="H4714" s="7">
        <v>4.5</v>
      </c>
      <c r="I4714" s="27">
        <v>1</v>
      </c>
      <c r="J4714" s="27">
        <v>3.5</v>
      </c>
      <c r="K4714" s="7">
        <v>0</v>
      </c>
      <c r="L4714" s="11">
        <f t="shared" si="343"/>
        <v>2531000</v>
      </c>
      <c r="M4714" s="12">
        <f t="shared" si="344"/>
        <v>762400</v>
      </c>
      <c r="N4714" s="12">
        <f t="shared" si="342"/>
        <v>1997320</v>
      </c>
    </row>
    <row r="4715" spans="1:14" ht="42.75" x14ac:dyDescent="0.2">
      <c r="A4715" s="25">
        <v>805096</v>
      </c>
      <c r="B4715" s="15" t="s">
        <v>4835</v>
      </c>
      <c r="C4715" s="15" t="s">
        <v>5597</v>
      </c>
      <c r="D4715" s="15" t="s">
        <v>5597</v>
      </c>
      <c r="E4715" s="15" t="s">
        <v>22</v>
      </c>
      <c r="F4715" s="13" t="s">
        <v>5616</v>
      </c>
      <c r="G4715" s="26"/>
      <c r="H4715" s="7">
        <v>4.5</v>
      </c>
      <c r="I4715" s="27">
        <v>1</v>
      </c>
      <c r="J4715" s="27">
        <v>3.5</v>
      </c>
      <c r="K4715" s="7">
        <v>0</v>
      </c>
      <c r="L4715" s="11">
        <f t="shared" si="343"/>
        <v>2531000</v>
      </c>
      <c r="M4715" s="12">
        <f t="shared" si="344"/>
        <v>762400</v>
      </c>
      <c r="N4715" s="12">
        <f t="shared" si="342"/>
        <v>1997320</v>
      </c>
    </row>
    <row r="4716" spans="1:14" ht="42.75" x14ac:dyDescent="0.2">
      <c r="A4716" s="25">
        <v>805097</v>
      </c>
      <c r="B4716" s="15" t="s">
        <v>4835</v>
      </c>
      <c r="C4716" s="15" t="s">
        <v>5597</v>
      </c>
      <c r="D4716" s="15" t="s">
        <v>5597</v>
      </c>
      <c r="E4716" s="15" t="s">
        <v>22</v>
      </c>
      <c r="F4716" s="13" t="s">
        <v>5617</v>
      </c>
      <c r="G4716" s="26"/>
      <c r="H4716" s="7">
        <v>4.5</v>
      </c>
      <c r="I4716" s="27">
        <v>1</v>
      </c>
      <c r="J4716" s="27">
        <v>3.5</v>
      </c>
      <c r="K4716" s="7">
        <v>0</v>
      </c>
      <c r="L4716" s="11">
        <f t="shared" si="343"/>
        <v>2531000</v>
      </c>
      <c r="M4716" s="12">
        <f t="shared" si="344"/>
        <v>762400</v>
      </c>
      <c r="N4716" s="12">
        <f t="shared" si="342"/>
        <v>1997320</v>
      </c>
    </row>
    <row r="4717" spans="1:14" ht="42.75" x14ac:dyDescent="0.2">
      <c r="A4717" s="25">
        <v>805098</v>
      </c>
      <c r="B4717" s="15" t="s">
        <v>4835</v>
      </c>
      <c r="C4717" s="15" t="s">
        <v>5597</v>
      </c>
      <c r="D4717" s="15" t="s">
        <v>5597</v>
      </c>
      <c r="E4717" s="15" t="s">
        <v>22</v>
      </c>
      <c r="F4717" s="13" t="s">
        <v>5618</v>
      </c>
      <c r="G4717" s="26"/>
      <c r="H4717" s="7">
        <v>4.5</v>
      </c>
      <c r="I4717" s="27">
        <v>1</v>
      </c>
      <c r="J4717" s="27">
        <v>3.5</v>
      </c>
      <c r="K4717" s="7">
        <v>0</v>
      </c>
      <c r="L4717" s="11">
        <f t="shared" si="343"/>
        <v>2531000</v>
      </c>
      <c r="M4717" s="12">
        <f t="shared" si="344"/>
        <v>762400</v>
      </c>
      <c r="N4717" s="12">
        <f t="shared" si="342"/>
        <v>1997320</v>
      </c>
    </row>
    <row r="4718" spans="1:14" ht="42.75" x14ac:dyDescent="0.2">
      <c r="A4718" s="25">
        <v>805100</v>
      </c>
      <c r="B4718" s="15" t="s">
        <v>4835</v>
      </c>
      <c r="C4718" s="15" t="s">
        <v>5597</v>
      </c>
      <c r="D4718" s="15" t="s">
        <v>5597</v>
      </c>
      <c r="E4718" s="15" t="s">
        <v>22</v>
      </c>
      <c r="F4718" s="13" t="s">
        <v>5619</v>
      </c>
      <c r="G4718" s="26"/>
      <c r="H4718" s="7">
        <v>11</v>
      </c>
      <c r="I4718" s="27">
        <v>3</v>
      </c>
      <c r="J4718" s="27">
        <v>8</v>
      </c>
      <c r="K4718" s="7">
        <v>0</v>
      </c>
      <c r="L4718" s="11">
        <f t="shared" si="343"/>
        <v>5983000</v>
      </c>
      <c r="M4718" s="12">
        <f t="shared" si="344"/>
        <v>1839700</v>
      </c>
      <c r="N4718" s="12">
        <f t="shared" si="342"/>
        <v>4695210</v>
      </c>
    </row>
    <row r="4719" spans="1:14" ht="42.75" x14ac:dyDescent="0.2">
      <c r="A4719" s="25">
        <v>805102</v>
      </c>
      <c r="B4719" s="15" t="s">
        <v>4835</v>
      </c>
      <c r="C4719" s="15" t="s">
        <v>5597</v>
      </c>
      <c r="D4719" s="15" t="s">
        <v>5597</v>
      </c>
      <c r="E4719" s="15" t="s">
        <v>22</v>
      </c>
      <c r="F4719" s="13" t="s">
        <v>5620</v>
      </c>
      <c r="G4719" s="26"/>
      <c r="H4719" s="7">
        <v>11</v>
      </c>
      <c r="I4719" s="27">
        <v>3</v>
      </c>
      <c r="J4719" s="27">
        <v>8</v>
      </c>
      <c r="K4719" s="7">
        <v>0</v>
      </c>
      <c r="L4719" s="11">
        <f t="shared" si="343"/>
        <v>5983000</v>
      </c>
      <c r="M4719" s="12">
        <f t="shared" si="344"/>
        <v>1839700</v>
      </c>
      <c r="N4719" s="12">
        <f t="shared" si="342"/>
        <v>4695210</v>
      </c>
    </row>
    <row r="4720" spans="1:14" ht="42.75" x14ac:dyDescent="0.2">
      <c r="A4720" s="25">
        <v>805104</v>
      </c>
      <c r="B4720" s="15" t="s">
        <v>4835</v>
      </c>
      <c r="C4720" s="15" t="s">
        <v>5597</v>
      </c>
      <c r="D4720" s="15" t="s">
        <v>5597</v>
      </c>
      <c r="E4720" s="15" t="s">
        <v>22</v>
      </c>
      <c r="F4720" s="13" t="s">
        <v>5621</v>
      </c>
      <c r="G4720" s="26"/>
      <c r="H4720" s="7">
        <v>11</v>
      </c>
      <c r="I4720" s="27">
        <v>3</v>
      </c>
      <c r="J4720" s="27">
        <v>8</v>
      </c>
      <c r="K4720" s="7">
        <v>0</v>
      </c>
      <c r="L4720" s="11">
        <f t="shared" si="343"/>
        <v>5983000</v>
      </c>
      <c r="M4720" s="12">
        <f t="shared" si="344"/>
        <v>1839700</v>
      </c>
      <c r="N4720" s="12">
        <f t="shared" si="342"/>
        <v>4695210</v>
      </c>
    </row>
    <row r="4721" spans="1:14" ht="42.75" x14ac:dyDescent="0.2">
      <c r="A4721" s="25">
        <v>805105</v>
      </c>
      <c r="B4721" s="15" t="s">
        <v>4835</v>
      </c>
      <c r="C4721" s="15" t="s">
        <v>5597</v>
      </c>
      <c r="D4721" s="15" t="s">
        <v>5597</v>
      </c>
      <c r="E4721" s="15" t="s">
        <v>22</v>
      </c>
      <c r="F4721" s="13" t="s">
        <v>5622</v>
      </c>
      <c r="G4721" s="26"/>
      <c r="H4721" s="7">
        <v>52.5</v>
      </c>
      <c r="I4721" s="27">
        <v>14.5</v>
      </c>
      <c r="J4721" s="27">
        <v>38</v>
      </c>
      <c r="K4721" s="7">
        <v>0</v>
      </c>
      <c r="L4721" s="11">
        <f t="shared" si="343"/>
        <v>28488500</v>
      </c>
      <c r="M4721" s="12">
        <f t="shared" si="344"/>
        <v>8772550</v>
      </c>
      <c r="N4721" s="12">
        <f t="shared" si="342"/>
        <v>22347715</v>
      </c>
    </row>
    <row r="4722" spans="1:14" ht="42.75" x14ac:dyDescent="0.2">
      <c r="A4722" s="25">
        <v>805106</v>
      </c>
      <c r="B4722" s="15" t="s">
        <v>4835</v>
      </c>
      <c r="C4722" s="15" t="s">
        <v>5597</v>
      </c>
      <c r="D4722" s="15" t="s">
        <v>5597</v>
      </c>
      <c r="E4722" s="15" t="s">
        <v>25</v>
      </c>
      <c r="F4722" s="13" t="s">
        <v>5623</v>
      </c>
      <c r="G4722" s="26"/>
      <c r="H4722" s="7">
        <v>52.5</v>
      </c>
      <c r="I4722" s="27">
        <v>14.5</v>
      </c>
      <c r="J4722" s="27">
        <v>38</v>
      </c>
      <c r="K4722" s="7">
        <v>0</v>
      </c>
      <c r="L4722" s="11">
        <f t="shared" si="343"/>
        <v>28488500</v>
      </c>
      <c r="M4722" s="12">
        <f t="shared" si="344"/>
        <v>8772550</v>
      </c>
      <c r="N4722" s="12">
        <f t="shared" si="342"/>
        <v>22347715</v>
      </c>
    </row>
    <row r="4723" spans="1:14" ht="57" x14ac:dyDescent="0.2">
      <c r="A4723" s="25">
        <v>805107</v>
      </c>
      <c r="B4723" s="15" t="s">
        <v>4835</v>
      </c>
      <c r="C4723" s="15" t="s">
        <v>5597</v>
      </c>
      <c r="D4723" s="15" t="s">
        <v>5597</v>
      </c>
      <c r="E4723" s="15" t="s">
        <v>22</v>
      </c>
      <c r="F4723" s="13" t="s">
        <v>5624</v>
      </c>
      <c r="G4723" s="26"/>
      <c r="H4723" s="7">
        <v>3.55</v>
      </c>
      <c r="I4723" s="27">
        <v>0.9</v>
      </c>
      <c r="J4723" s="27">
        <v>2.65</v>
      </c>
      <c r="K4723" s="7">
        <v>0</v>
      </c>
      <c r="L4723" s="12">
        <f t="shared" si="343"/>
        <v>1955900</v>
      </c>
      <c r="M4723" s="12">
        <f t="shared" si="344"/>
        <v>596660</v>
      </c>
      <c r="N4723" s="12">
        <f t="shared" si="342"/>
        <v>1538238</v>
      </c>
    </row>
    <row r="4724" spans="1:14" ht="71.25" x14ac:dyDescent="0.2">
      <c r="A4724" s="25">
        <v>805108</v>
      </c>
      <c r="B4724" s="15" t="s">
        <v>4835</v>
      </c>
      <c r="C4724" s="15" t="s">
        <v>5597</v>
      </c>
      <c r="D4724" s="15" t="s">
        <v>5597</v>
      </c>
      <c r="E4724" s="15" t="s">
        <v>22</v>
      </c>
      <c r="F4724" s="13" t="s">
        <v>5625</v>
      </c>
      <c r="G4724" s="26"/>
      <c r="H4724" s="7">
        <v>3.55</v>
      </c>
      <c r="I4724" s="27">
        <v>0.9</v>
      </c>
      <c r="J4724" s="27">
        <v>2.65</v>
      </c>
      <c r="K4724" s="7">
        <v>0</v>
      </c>
      <c r="L4724" s="11">
        <f t="shared" si="343"/>
        <v>1955900</v>
      </c>
      <c r="M4724" s="12">
        <f t="shared" si="344"/>
        <v>596660</v>
      </c>
      <c r="N4724" s="12">
        <f t="shared" si="342"/>
        <v>1538238</v>
      </c>
    </row>
    <row r="4725" spans="1:14" ht="171" x14ac:dyDescent="0.2">
      <c r="A4725" s="33">
        <v>805119</v>
      </c>
      <c r="B4725" s="17" t="s">
        <v>4835</v>
      </c>
      <c r="C4725" s="17" t="s">
        <v>5597</v>
      </c>
      <c r="D4725" s="17" t="s">
        <v>5597</v>
      </c>
      <c r="E4725" s="30" t="s">
        <v>22</v>
      </c>
      <c r="F4725" s="34" t="s">
        <v>5626</v>
      </c>
      <c r="G4725" s="35"/>
      <c r="H4725" s="36">
        <v>4.8600000000000003</v>
      </c>
      <c r="I4725" s="37">
        <v>4.1500000000000004</v>
      </c>
      <c r="J4725" s="37">
        <v>0.71</v>
      </c>
      <c r="K4725" s="37">
        <v>0</v>
      </c>
      <c r="L4725" s="11">
        <f t="shared" si="343"/>
        <v>1606790</v>
      </c>
      <c r="M4725" s="12">
        <f t="shared" si="344"/>
        <v>691075</v>
      </c>
      <c r="N4725" s="12">
        <f t="shared" si="342"/>
        <v>1123037.5</v>
      </c>
    </row>
    <row r="4726" spans="1:14" ht="42.75" x14ac:dyDescent="0.2">
      <c r="A4726" s="33">
        <v>805120</v>
      </c>
      <c r="B4726" s="17" t="s">
        <v>4835</v>
      </c>
      <c r="C4726" s="4" t="s">
        <v>5597</v>
      </c>
      <c r="D4726" s="4" t="s">
        <v>5597</v>
      </c>
      <c r="E4726" s="15" t="s">
        <v>25</v>
      </c>
      <c r="F4726" s="34" t="s">
        <v>5627</v>
      </c>
      <c r="G4726" s="34" t="s">
        <v>5628</v>
      </c>
      <c r="H4726" s="36">
        <v>0.65</v>
      </c>
      <c r="I4726" s="37">
        <v>0.45</v>
      </c>
      <c r="J4726" s="37">
        <v>0.2</v>
      </c>
      <c r="K4726" s="37">
        <v>0</v>
      </c>
      <c r="L4726" s="12">
        <f t="shared" si="343"/>
        <v>253450</v>
      </c>
      <c r="M4726" s="12">
        <f t="shared" si="344"/>
        <v>96955</v>
      </c>
      <c r="N4726" s="12">
        <f t="shared" si="342"/>
        <v>185581.5</v>
      </c>
    </row>
    <row r="4727" spans="1:14" ht="42.75" x14ac:dyDescent="0.2">
      <c r="A4727" s="25">
        <v>806000</v>
      </c>
      <c r="B4727" s="15" t="s">
        <v>4835</v>
      </c>
      <c r="C4727" s="15" t="s">
        <v>5629</v>
      </c>
      <c r="D4727" s="15" t="s">
        <v>5629</v>
      </c>
      <c r="E4727" s="15" t="s">
        <v>25</v>
      </c>
      <c r="F4727" s="13" t="s">
        <v>5630</v>
      </c>
      <c r="G4727" s="26"/>
      <c r="H4727" s="7">
        <v>2.7800000000000002</v>
      </c>
      <c r="I4727" s="27">
        <v>0.96</v>
      </c>
      <c r="J4727" s="27">
        <v>1.82</v>
      </c>
      <c r="K4727" s="7">
        <v>0</v>
      </c>
      <c r="L4727" s="12">
        <f t="shared" si="343"/>
        <v>1438000</v>
      </c>
      <c r="M4727" s="12">
        <f t="shared" si="344"/>
        <v>456244</v>
      </c>
      <c r="N4727" s="12">
        <f t="shared" si="342"/>
        <v>1118629.2</v>
      </c>
    </row>
    <row r="4728" spans="1:14" ht="42.75" x14ac:dyDescent="0.2">
      <c r="A4728" s="25">
        <v>806005</v>
      </c>
      <c r="B4728" s="15" t="s">
        <v>4835</v>
      </c>
      <c r="C4728" s="15" t="s">
        <v>5629</v>
      </c>
      <c r="D4728" s="15" t="s">
        <v>5629</v>
      </c>
      <c r="E4728" s="15" t="s">
        <v>25</v>
      </c>
      <c r="F4728" s="13" t="s">
        <v>5631</v>
      </c>
      <c r="G4728" s="26"/>
      <c r="H4728" s="7">
        <v>1.8199999999999998</v>
      </c>
      <c r="I4728" s="27">
        <v>0.63</v>
      </c>
      <c r="J4728" s="27">
        <v>1.19</v>
      </c>
      <c r="K4728" s="7">
        <v>0</v>
      </c>
      <c r="L4728" s="12">
        <f t="shared" si="343"/>
        <v>940870</v>
      </c>
      <c r="M4728" s="12">
        <f t="shared" si="344"/>
        <v>298627</v>
      </c>
      <c r="N4728" s="12">
        <f t="shared" si="342"/>
        <v>731831.1</v>
      </c>
    </row>
    <row r="4729" spans="1:14" ht="42.75" x14ac:dyDescent="0.2">
      <c r="A4729" s="25">
        <v>806010</v>
      </c>
      <c r="B4729" s="15" t="s">
        <v>4835</v>
      </c>
      <c r="C4729" s="15" t="s">
        <v>5629</v>
      </c>
      <c r="D4729" s="15" t="s">
        <v>5629</v>
      </c>
      <c r="E4729" s="15" t="s">
        <v>25</v>
      </c>
      <c r="F4729" s="13" t="s">
        <v>5632</v>
      </c>
      <c r="G4729" s="26"/>
      <c r="H4729" s="7">
        <v>11.9</v>
      </c>
      <c r="I4729" s="27">
        <v>4.12</v>
      </c>
      <c r="J4729" s="27">
        <v>7.78</v>
      </c>
      <c r="K4729" s="7">
        <v>0</v>
      </c>
      <c r="L4729" s="12">
        <f t="shared" si="343"/>
        <v>6151560</v>
      </c>
      <c r="M4729" s="12">
        <f t="shared" si="344"/>
        <v>1952528</v>
      </c>
      <c r="N4729" s="12">
        <f t="shared" si="342"/>
        <v>4784790.4000000004</v>
      </c>
    </row>
    <row r="4730" spans="1:14" ht="42.75" x14ac:dyDescent="0.2">
      <c r="A4730" s="25">
        <v>806015</v>
      </c>
      <c r="B4730" s="15" t="s">
        <v>4835</v>
      </c>
      <c r="C4730" s="15" t="s">
        <v>5629</v>
      </c>
      <c r="D4730" s="15" t="s">
        <v>5629</v>
      </c>
      <c r="E4730" s="15" t="s">
        <v>25</v>
      </c>
      <c r="F4730" s="13" t="s">
        <v>5633</v>
      </c>
      <c r="G4730" s="26"/>
      <c r="H4730" s="7">
        <v>9.48</v>
      </c>
      <c r="I4730" s="27">
        <v>3.28</v>
      </c>
      <c r="J4730" s="27">
        <v>6.2</v>
      </c>
      <c r="K4730" s="7">
        <v>0</v>
      </c>
      <c r="L4730" s="12">
        <f t="shared" si="343"/>
        <v>4901360</v>
      </c>
      <c r="M4730" s="12">
        <f t="shared" si="344"/>
        <v>1555552</v>
      </c>
      <c r="N4730" s="12">
        <f t="shared" si="342"/>
        <v>3812473.6</v>
      </c>
    </row>
    <row r="4731" spans="1:14" ht="42.75" x14ac:dyDescent="0.2">
      <c r="A4731" s="25">
        <v>806020</v>
      </c>
      <c r="B4731" s="15" t="s">
        <v>4835</v>
      </c>
      <c r="C4731" s="15" t="s">
        <v>5629</v>
      </c>
      <c r="D4731" s="15" t="s">
        <v>5629</v>
      </c>
      <c r="E4731" s="15" t="s">
        <v>25</v>
      </c>
      <c r="F4731" s="13" t="s">
        <v>5634</v>
      </c>
      <c r="G4731" s="26"/>
      <c r="H4731" s="7">
        <v>2.38</v>
      </c>
      <c r="I4731" s="27">
        <v>0.82</v>
      </c>
      <c r="J4731" s="27">
        <v>1.56</v>
      </c>
      <c r="K4731" s="7">
        <v>0</v>
      </c>
      <c r="L4731" s="12">
        <f t="shared" si="343"/>
        <v>1231780</v>
      </c>
      <c r="M4731" s="12">
        <f t="shared" si="344"/>
        <v>390678</v>
      </c>
      <c r="N4731" s="12">
        <f t="shared" si="342"/>
        <v>958305.4</v>
      </c>
    </row>
    <row r="4732" spans="1:14" ht="42.75" x14ac:dyDescent="0.2">
      <c r="A4732" s="25">
        <v>806025</v>
      </c>
      <c r="B4732" s="15" t="s">
        <v>4835</v>
      </c>
      <c r="C4732" s="15" t="s">
        <v>5629</v>
      </c>
      <c r="D4732" s="15" t="s">
        <v>5629</v>
      </c>
      <c r="E4732" s="15" t="s">
        <v>25</v>
      </c>
      <c r="F4732" s="13" t="s">
        <v>5635</v>
      </c>
      <c r="G4732" s="26"/>
      <c r="H4732" s="7">
        <v>1.18</v>
      </c>
      <c r="I4732" s="27">
        <v>0.41</v>
      </c>
      <c r="J4732" s="27">
        <v>0.77</v>
      </c>
      <c r="K4732" s="7">
        <v>0</v>
      </c>
      <c r="L4732" s="12">
        <f t="shared" si="343"/>
        <v>609450</v>
      </c>
      <c r="M4732" s="12">
        <f t="shared" si="344"/>
        <v>193549</v>
      </c>
      <c r="N4732" s="12">
        <f t="shared" si="342"/>
        <v>473965.7</v>
      </c>
    </row>
    <row r="4733" spans="1:14" ht="42.75" x14ac:dyDescent="0.2">
      <c r="A4733" s="25">
        <v>806030</v>
      </c>
      <c r="B4733" s="15" t="s">
        <v>4835</v>
      </c>
      <c r="C4733" s="15" t="s">
        <v>5629</v>
      </c>
      <c r="D4733" s="15" t="s">
        <v>5629</v>
      </c>
      <c r="E4733" s="15" t="s">
        <v>25</v>
      </c>
      <c r="F4733" s="13" t="s">
        <v>5636</v>
      </c>
      <c r="G4733" s="26"/>
      <c r="H4733" s="7">
        <v>1.18</v>
      </c>
      <c r="I4733" s="27">
        <v>0.41</v>
      </c>
      <c r="J4733" s="27">
        <v>0.77</v>
      </c>
      <c r="K4733" s="7">
        <v>0</v>
      </c>
      <c r="L4733" s="12">
        <f t="shared" si="343"/>
        <v>609450</v>
      </c>
      <c r="M4733" s="12">
        <f t="shared" si="344"/>
        <v>193549</v>
      </c>
      <c r="N4733" s="12">
        <f t="shared" si="342"/>
        <v>473965.7</v>
      </c>
    </row>
    <row r="4734" spans="1:14" ht="42.75" x14ac:dyDescent="0.2">
      <c r="A4734" s="25">
        <v>806035</v>
      </c>
      <c r="B4734" s="15" t="s">
        <v>4835</v>
      </c>
      <c r="C4734" s="15" t="s">
        <v>5629</v>
      </c>
      <c r="D4734" s="15" t="s">
        <v>5629</v>
      </c>
      <c r="E4734" s="15" t="s">
        <v>25</v>
      </c>
      <c r="F4734" s="13" t="s">
        <v>5637</v>
      </c>
      <c r="G4734" s="26"/>
      <c r="H4734" s="7">
        <v>3.95</v>
      </c>
      <c r="I4734" s="27">
        <v>1.37</v>
      </c>
      <c r="J4734" s="27">
        <v>2.58</v>
      </c>
      <c r="K4734" s="7">
        <v>0</v>
      </c>
      <c r="L4734" s="12">
        <f t="shared" si="343"/>
        <v>2041010</v>
      </c>
      <c r="M4734" s="12">
        <f t="shared" si="344"/>
        <v>648003</v>
      </c>
      <c r="N4734" s="12">
        <f t="shared" si="342"/>
        <v>1587407.9</v>
      </c>
    </row>
    <row r="4735" spans="1:14" ht="42.75" x14ac:dyDescent="0.2">
      <c r="A4735" s="25">
        <v>806040</v>
      </c>
      <c r="B4735" s="15" t="s">
        <v>4835</v>
      </c>
      <c r="C4735" s="15" t="s">
        <v>5629</v>
      </c>
      <c r="D4735" s="15" t="s">
        <v>5629</v>
      </c>
      <c r="E4735" s="15" t="s">
        <v>25</v>
      </c>
      <c r="F4735" s="13" t="s">
        <v>5638</v>
      </c>
      <c r="G4735" s="26"/>
      <c r="H4735" s="7">
        <v>3.95</v>
      </c>
      <c r="I4735" s="27">
        <v>1.37</v>
      </c>
      <c r="J4735" s="27">
        <v>2.58</v>
      </c>
      <c r="K4735" s="7">
        <v>0</v>
      </c>
      <c r="L4735" s="12">
        <f t="shared" si="343"/>
        <v>2041010</v>
      </c>
      <c r="M4735" s="12">
        <f t="shared" si="344"/>
        <v>648003</v>
      </c>
      <c r="N4735" s="12">
        <f t="shared" si="342"/>
        <v>1587407.9</v>
      </c>
    </row>
    <row r="4736" spans="1:14" ht="42.75" x14ac:dyDescent="0.2">
      <c r="A4736" s="25">
        <v>806045</v>
      </c>
      <c r="B4736" s="15" t="s">
        <v>4835</v>
      </c>
      <c r="C4736" s="15" t="s">
        <v>5629</v>
      </c>
      <c r="D4736" s="15" t="s">
        <v>5629</v>
      </c>
      <c r="E4736" s="15" t="s">
        <v>25</v>
      </c>
      <c r="F4736" s="13" t="s">
        <v>5639</v>
      </c>
      <c r="G4736" s="26"/>
      <c r="H4736" s="7">
        <v>0.64</v>
      </c>
      <c r="I4736" s="27">
        <v>0.22</v>
      </c>
      <c r="J4736" s="27">
        <v>0.42</v>
      </c>
      <c r="K4736" s="7">
        <v>0</v>
      </c>
      <c r="L4736" s="12">
        <f t="shared" si="343"/>
        <v>331420</v>
      </c>
      <c r="M4736" s="12">
        <f t="shared" si="344"/>
        <v>105078</v>
      </c>
      <c r="N4736" s="12">
        <f t="shared" si="342"/>
        <v>257865.4</v>
      </c>
    </row>
    <row r="4737" spans="1:14" ht="57" x14ac:dyDescent="0.2">
      <c r="A4737" s="25">
        <v>806050</v>
      </c>
      <c r="B4737" s="15" t="s">
        <v>4835</v>
      </c>
      <c r="C4737" s="15" t="s">
        <v>5629</v>
      </c>
      <c r="D4737" s="15" t="s">
        <v>5629</v>
      </c>
      <c r="E4737" s="15" t="s">
        <v>25</v>
      </c>
      <c r="F4737" s="13" t="s">
        <v>5640</v>
      </c>
      <c r="G4737" s="26"/>
      <c r="H4737" s="7">
        <v>16.079999999999998</v>
      </c>
      <c r="I4737" s="27">
        <v>4.42</v>
      </c>
      <c r="J4737" s="27">
        <v>11.66</v>
      </c>
      <c r="K4737" s="7">
        <v>0</v>
      </c>
      <c r="L4737" s="12">
        <f t="shared" si="343"/>
        <v>8733380</v>
      </c>
      <c r="M4737" s="12">
        <f t="shared" si="344"/>
        <v>2687818</v>
      </c>
      <c r="N4737" s="12">
        <f t="shared" si="342"/>
        <v>6851907.4000000004</v>
      </c>
    </row>
    <row r="4738" spans="1:14" ht="42.75" x14ac:dyDescent="0.2">
      <c r="A4738" s="25">
        <v>806055</v>
      </c>
      <c r="B4738" s="15" t="s">
        <v>4835</v>
      </c>
      <c r="C4738" s="15" t="s">
        <v>5629</v>
      </c>
      <c r="D4738" s="15" t="s">
        <v>5629</v>
      </c>
      <c r="E4738" s="15" t="s">
        <v>25</v>
      </c>
      <c r="F4738" s="13" t="s">
        <v>5641</v>
      </c>
      <c r="G4738" s="26"/>
      <c r="H4738" s="7">
        <v>17.7</v>
      </c>
      <c r="I4738" s="27">
        <v>4.87</v>
      </c>
      <c r="J4738" s="27">
        <v>12.83</v>
      </c>
      <c r="K4738" s="7">
        <v>0</v>
      </c>
      <c r="L4738" s="12">
        <f t="shared" si="343"/>
        <v>9611510</v>
      </c>
      <c r="M4738" s="12">
        <f t="shared" si="344"/>
        <v>2958403</v>
      </c>
      <c r="N4738" s="12">
        <f t="shared" si="342"/>
        <v>7540627.9000000004</v>
      </c>
    </row>
    <row r="4739" spans="1:14" ht="42.75" x14ac:dyDescent="0.2">
      <c r="A4739" s="25">
        <v>806060</v>
      </c>
      <c r="B4739" s="15" t="s">
        <v>4835</v>
      </c>
      <c r="C4739" s="15" t="s">
        <v>5629</v>
      </c>
      <c r="D4739" s="15" t="s">
        <v>5629</v>
      </c>
      <c r="E4739" s="15" t="s">
        <v>25</v>
      </c>
      <c r="F4739" s="13" t="s">
        <v>5642</v>
      </c>
      <c r="G4739" s="26"/>
      <c r="H4739" s="7">
        <v>20.9</v>
      </c>
      <c r="I4739" s="27">
        <v>5.75</v>
      </c>
      <c r="J4739" s="27">
        <v>15.15</v>
      </c>
      <c r="K4739" s="7">
        <v>0</v>
      </c>
      <c r="L4739" s="12">
        <f t="shared" si="343"/>
        <v>11349350</v>
      </c>
      <c r="M4739" s="12">
        <f t="shared" si="344"/>
        <v>3493275</v>
      </c>
      <c r="N4739" s="12">
        <f t="shared" si="342"/>
        <v>8904057.5</v>
      </c>
    </row>
    <row r="4740" spans="1:14" ht="42.75" x14ac:dyDescent="0.2">
      <c r="A4740" s="25">
        <v>806065</v>
      </c>
      <c r="B4740" s="15" t="s">
        <v>4835</v>
      </c>
      <c r="C4740" s="15" t="s">
        <v>5629</v>
      </c>
      <c r="D4740" s="15" t="s">
        <v>5629</v>
      </c>
      <c r="E4740" s="15" t="s">
        <v>25</v>
      </c>
      <c r="F4740" s="13" t="s">
        <v>5643</v>
      </c>
      <c r="G4740" s="26"/>
      <c r="H4740" s="7">
        <v>16.079999999999998</v>
      </c>
      <c r="I4740" s="27">
        <v>4.42</v>
      </c>
      <c r="J4740" s="27">
        <v>11.66</v>
      </c>
      <c r="K4740" s="7">
        <v>0</v>
      </c>
      <c r="L4740" s="12">
        <f t="shared" si="343"/>
        <v>8733380</v>
      </c>
      <c r="M4740" s="12">
        <f t="shared" si="344"/>
        <v>2687818</v>
      </c>
      <c r="N4740" s="12">
        <f t="shared" ref="N4740:N4803" si="345">L4740- ((M4740*70)/100)</f>
        <v>6851907.4000000004</v>
      </c>
    </row>
    <row r="4741" spans="1:14" ht="42.75" x14ac:dyDescent="0.2">
      <c r="A4741" s="25">
        <v>806070</v>
      </c>
      <c r="B4741" s="15" t="s">
        <v>4835</v>
      </c>
      <c r="C4741" s="15" t="s">
        <v>5629</v>
      </c>
      <c r="D4741" s="15" t="s">
        <v>5629</v>
      </c>
      <c r="E4741" s="15" t="s">
        <v>25</v>
      </c>
      <c r="F4741" s="13" t="s">
        <v>5644</v>
      </c>
      <c r="G4741" s="26"/>
      <c r="H4741" s="7">
        <v>20.9</v>
      </c>
      <c r="I4741" s="27">
        <v>5.75</v>
      </c>
      <c r="J4741" s="27">
        <v>15.15</v>
      </c>
      <c r="K4741" s="7">
        <v>0</v>
      </c>
      <c r="L4741" s="12">
        <f t="shared" si="343"/>
        <v>11349350</v>
      </c>
      <c r="M4741" s="12">
        <f t="shared" si="344"/>
        <v>3493275</v>
      </c>
      <c r="N4741" s="12">
        <f t="shared" si="345"/>
        <v>8904057.5</v>
      </c>
    </row>
    <row r="4742" spans="1:14" ht="42.75" x14ac:dyDescent="0.2">
      <c r="A4742" s="25">
        <v>806075</v>
      </c>
      <c r="B4742" s="15" t="s">
        <v>4835</v>
      </c>
      <c r="C4742" s="15" t="s">
        <v>5629</v>
      </c>
      <c r="D4742" s="15" t="s">
        <v>5629</v>
      </c>
      <c r="E4742" s="15" t="s">
        <v>25</v>
      </c>
      <c r="F4742" s="13" t="s">
        <v>5645</v>
      </c>
      <c r="G4742" s="26"/>
      <c r="H4742" s="7">
        <v>9.65</v>
      </c>
      <c r="I4742" s="27">
        <v>2.65</v>
      </c>
      <c r="J4742" s="27">
        <v>7</v>
      </c>
      <c r="K4742" s="7">
        <v>0</v>
      </c>
      <c r="L4742" s="12">
        <f t="shared" si="343"/>
        <v>5242050</v>
      </c>
      <c r="M4742" s="12">
        <f t="shared" si="344"/>
        <v>1613135</v>
      </c>
      <c r="N4742" s="12">
        <f t="shared" si="345"/>
        <v>4112855.5</v>
      </c>
    </row>
    <row r="4743" spans="1:14" ht="42.75" x14ac:dyDescent="0.2">
      <c r="A4743" s="25">
        <v>806080</v>
      </c>
      <c r="B4743" s="15" t="s">
        <v>4835</v>
      </c>
      <c r="C4743" s="15" t="s">
        <v>5629</v>
      </c>
      <c r="D4743" s="15" t="s">
        <v>5629</v>
      </c>
      <c r="E4743" s="15" t="s">
        <v>25</v>
      </c>
      <c r="F4743" s="13" t="s">
        <v>5646</v>
      </c>
      <c r="G4743" s="26"/>
      <c r="H4743" s="7">
        <v>1.28</v>
      </c>
      <c r="I4743" s="27">
        <v>0.35</v>
      </c>
      <c r="J4743" s="27">
        <v>0.93</v>
      </c>
      <c r="K4743" s="7">
        <v>0</v>
      </c>
      <c r="L4743" s="12">
        <f t="shared" si="343"/>
        <v>695870</v>
      </c>
      <c r="M4743" s="12">
        <f t="shared" si="344"/>
        <v>214035</v>
      </c>
      <c r="N4743" s="12">
        <f t="shared" si="345"/>
        <v>546045.5</v>
      </c>
    </row>
    <row r="4744" spans="1:14" ht="42.75" x14ac:dyDescent="0.2">
      <c r="A4744" s="25">
        <v>806085</v>
      </c>
      <c r="B4744" s="15" t="s">
        <v>4835</v>
      </c>
      <c r="C4744" s="15" t="s">
        <v>5629</v>
      </c>
      <c r="D4744" s="15" t="s">
        <v>5629</v>
      </c>
      <c r="E4744" s="15" t="s">
        <v>25</v>
      </c>
      <c r="F4744" s="13" t="s">
        <v>5647</v>
      </c>
      <c r="G4744" s="26"/>
      <c r="H4744" s="7">
        <v>1.28</v>
      </c>
      <c r="I4744" s="27">
        <v>0.35</v>
      </c>
      <c r="J4744" s="27">
        <v>0.93</v>
      </c>
      <c r="K4744" s="7">
        <v>0</v>
      </c>
      <c r="L4744" s="12">
        <f t="shared" si="343"/>
        <v>695870</v>
      </c>
      <c r="M4744" s="12">
        <f t="shared" si="344"/>
        <v>214035</v>
      </c>
      <c r="N4744" s="12">
        <f t="shared" si="345"/>
        <v>546045.5</v>
      </c>
    </row>
    <row r="4745" spans="1:14" ht="42.75" x14ac:dyDescent="0.2">
      <c r="A4745" s="25">
        <v>806090</v>
      </c>
      <c r="B4745" s="15" t="s">
        <v>4835</v>
      </c>
      <c r="C4745" s="15" t="s">
        <v>5629</v>
      </c>
      <c r="D4745" s="15" t="s">
        <v>5629</v>
      </c>
      <c r="E4745" s="15" t="s">
        <v>25</v>
      </c>
      <c r="F4745" s="13" t="s">
        <v>5648</v>
      </c>
      <c r="G4745" s="26"/>
      <c r="H4745" s="7">
        <v>1.1299999999999999</v>
      </c>
      <c r="I4745" s="27">
        <v>0.31</v>
      </c>
      <c r="J4745" s="27">
        <v>0.82</v>
      </c>
      <c r="K4745" s="7">
        <v>0</v>
      </c>
      <c r="L4745" s="12">
        <f t="shared" si="343"/>
        <v>613950</v>
      </c>
      <c r="M4745" s="12">
        <f t="shared" si="344"/>
        <v>188909</v>
      </c>
      <c r="N4745" s="12">
        <f t="shared" si="345"/>
        <v>481713.7</v>
      </c>
    </row>
    <row r="4746" spans="1:14" ht="42.75" x14ac:dyDescent="0.2">
      <c r="A4746" s="25">
        <v>806095</v>
      </c>
      <c r="B4746" s="15" t="s">
        <v>4835</v>
      </c>
      <c r="C4746" s="15" t="s">
        <v>5629</v>
      </c>
      <c r="D4746" s="15" t="s">
        <v>5629</v>
      </c>
      <c r="E4746" s="15" t="s">
        <v>25</v>
      </c>
      <c r="F4746" s="13" t="s">
        <v>5649</v>
      </c>
      <c r="G4746" s="26"/>
      <c r="H4746" s="7">
        <v>1.1299999999999999</v>
      </c>
      <c r="I4746" s="27">
        <v>0.31</v>
      </c>
      <c r="J4746" s="27">
        <v>0.82</v>
      </c>
      <c r="K4746" s="7">
        <v>0</v>
      </c>
      <c r="L4746" s="12">
        <f t="shared" si="343"/>
        <v>613950</v>
      </c>
      <c r="M4746" s="12">
        <f t="shared" si="344"/>
        <v>188909</v>
      </c>
      <c r="N4746" s="12">
        <f t="shared" si="345"/>
        <v>481713.7</v>
      </c>
    </row>
    <row r="4747" spans="1:14" ht="42.75" x14ac:dyDescent="0.2">
      <c r="A4747" s="25">
        <v>806200</v>
      </c>
      <c r="B4747" s="15" t="s">
        <v>4835</v>
      </c>
      <c r="C4747" s="15" t="s">
        <v>5650</v>
      </c>
      <c r="D4747" s="15" t="s">
        <v>5650</v>
      </c>
      <c r="E4747" s="15" t="s">
        <v>25</v>
      </c>
      <c r="F4747" s="13" t="s">
        <v>5651</v>
      </c>
      <c r="G4747" s="26"/>
      <c r="H4747" s="7">
        <v>4.9700000000000006</v>
      </c>
      <c r="I4747" s="27">
        <v>1.37</v>
      </c>
      <c r="J4747" s="27">
        <v>3.6</v>
      </c>
      <c r="K4747" s="7">
        <v>0</v>
      </c>
      <c r="L4747" s="12">
        <f t="shared" ref="L4747:L4758" si="346">I4747*277000+J4747*644000</f>
        <v>2697890</v>
      </c>
      <c r="M4747" s="12">
        <f t="shared" ref="M4747:M4810" si="347">(I4747*135900)+(J4747*179000)</f>
        <v>830583</v>
      </c>
      <c r="N4747" s="12">
        <f t="shared" si="345"/>
        <v>2116481.9</v>
      </c>
    </row>
    <row r="4748" spans="1:14" ht="71.25" x14ac:dyDescent="0.2">
      <c r="A4748" s="25">
        <v>806205</v>
      </c>
      <c r="B4748" s="15" t="s">
        <v>4835</v>
      </c>
      <c r="C4748" s="15" t="s">
        <v>5650</v>
      </c>
      <c r="D4748" s="15" t="s">
        <v>5650</v>
      </c>
      <c r="E4748" s="15" t="s">
        <v>25</v>
      </c>
      <c r="F4748" s="13" t="s">
        <v>5652</v>
      </c>
      <c r="G4748" s="26"/>
      <c r="H4748" s="7">
        <v>6.39</v>
      </c>
      <c r="I4748" s="27">
        <v>1.76</v>
      </c>
      <c r="J4748" s="27">
        <v>4.63</v>
      </c>
      <c r="K4748" s="7">
        <v>0</v>
      </c>
      <c r="L4748" s="12">
        <f t="shared" si="346"/>
        <v>3469240</v>
      </c>
      <c r="M4748" s="12">
        <f t="shared" si="347"/>
        <v>1067954</v>
      </c>
      <c r="N4748" s="12">
        <f t="shared" si="345"/>
        <v>2721672.2</v>
      </c>
    </row>
    <row r="4749" spans="1:14" ht="85.5" x14ac:dyDescent="0.2">
      <c r="A4749" s="25">
        <v>806210</v>
      </c>
      <c r="B4749" s="15" t="s">
        <v>4835</v>
      </c>
      <c r="C4749" s="15" t="s">
        <v>5650</v>
      </c>
      <c r="D4749" s="15" t="s">
        <v>5650</v>
      </c>
      <c r="E4749" s="15" t="s">
        <v>25</v>
      </c>
      <c r="F4749" s="13" t="s">
        <v>5653</v>
      </c>
      <c r="G4749" s="26"/>
      <c r="H4749" s="7">
        <v>14</v>
      </c>
      <c r="I4749" s="27">
        <v>3.85</v>
      </c>
      <c r="J4749" s="27">
        <v>10.15</v>
      </c>
      <c r="K4749" s="7">
        <v>0</v>
      </c>
      <c r="L4749" s="11">
        <f t="shared" si="346"/>
        <v>7603050</v>
      </c>
      <c r="M4749" s="12">
        <f t="shared" si="347"/>
        <v>2340065</v>
      </c>
      <c r="N4749" s="12">
        <f t="shared" si="345"/>
        <v>5965004.5</v>
      </c>
    </row>
    <row r="4750" spans="1:14" ht="57" x14ac:dyDescent="0.2">
      <c r="A4750" s="25">
        <v>806505</v>
      </c>
      <c r="B4750" s="15" t="s">
        <v>4835</v>
      </c>
      <c r="C4750" s="15" t="s">
        <v>5654</v>
      </c>
      <c r="D4750" s="15" t="s">
        <v>5654</v>
      </c>
      <c r="E4750" s="15" t="s">
        <v>22</v>
      </c>
      <c r="F4750" s="13" t="s">
        <v>5655</v>
      </c>
      <c r="G4750" s="26"/>
      <c r="H4750" s="7">
        <v>55</v>
      </c>
      <c r="I4750" s="27">
        <v>25</v>
      </c>
      <c r="J4750" s="27">
        <v>30</v>
      </c>
      <c r="K4750" s="7">
        <v>0</v>
      </c>
      <c r="L4750" s="11">
        <f t="shared" si="346"/>
        <v>26245000</v>
      </c>
      <c r="M4750" s="12">
        <f t="shared" si="347"/>
        <v>8767500</v>
      </c>
      <c r="N4750" s="12">
        <f t="shared" si="345"/>
        <v>20107750</v>
      </c>
    </row>
    <row r="4751" spans="1:14" ht="57" x14ac:dyDescent="0.2">
      <c r="A4751" s="25">
        <v>806507</v>
      </c>
      <c r="B4751" s="15" t="s">
        <v>4835</v>
      </c>
      <c r="C4751" s="15" t="s">
        <v>5654</v>
      </c>
      <c r="D4751" s="15" t="s">
        <v>5654</v>
      </c>
      <c r="E4751" s="15" t="s">
        <v>22</v>
      </c>
      <c r="F4751" s="13" t="s">
        <v>5656</v>
      </c>
      <c r="G4751" s="26"/>
      <c r="H4751" s="7">
        <v>55</v>
      </c>
      <c r="I4751" s="27">
        <v>25</v>
      </c>
      <c r="J4751" s="27">
        <v>30</v>
      </c>
      <c r="K4751" s="7">
        <v>0</v>
      </c>
      <c r="L4751" s="11">
        <f t="shared" si="346"/>
        <v>26245000</v>
      </c>
      <c r="M4751" s="12">
        <f t="shared" si="347"/>
        <v>8767500</v>
      </c>
      <c r="N4751" s="12">
        <f t="shared" si="345"/>
        <v>20107750</v>
      </c>
    </row>
    <row r="4752" spans="1:14" ht="57" x14ac:dyDescent="0.2">
      <c r="A4752" s="25">
        <v>806515</v>
      </c>
      <c r="B4752" s="15" t="s">
        <v>4835</v>
      </c>
      <c r="C4752" s="15" t="s">
        <v>5654</v>
      </c>
      <c r="D4752" s="15" t="s">
        <v>5654</v>
      </c>
      <c r="E4752" s="15" t="s">
        <v>22</v>
      </c>
      <c r="F4752" s="13" t="s">
        <v>5657</v>
      </c>
      <c r="G4752" s="26"/>
      <c r="H4752" s="7">
        <v>55</v>
      </c>
      <c r="I4752" s="27">
        <v>25</v>
      </c>
      <c r="J4752" s="27">
        <v>30</v>
      </c>
      <c r="K4752" s="7">
        <v>0</v>
      </c>
      <c r="L4752" s="11">
        <f t="shared" si="346"/>
        <v>26245000</v>
      </c>
      <c r="M4752" s="12">
        <f t="shared" si="347"/>
        <v>8767500</v>
      </c>
      <c r="N4752" s="12">
        <f t="shared" si="345"/>
        <v>20107750</v>
      </c>
    </row>
    <row r="4753" spans="1:14" ht="57" x14ac:dyDescent="0.2">
      <c r="A4753" s="25">
        <v>806525</v>
      </c>
      <c r="B4753" s="15" t="s">
        <v>4835</v>
      </c>
      <c r="C4753" s="15" t="s">
        <v>5654</v>
      </c>
      <c r="D4753" s="15" t="s">
        <v>5654</v>
      </c>
      <c r="E4753" s="15" t="s">
        <v>22</v>
      </c>
      <c r="F4753" s="13" t="s">
        <v>5658</v>
      </c>
      <c r="G4753" s="26"/>
      <c r="H4753" s="7">
        <v>55</v>
      </c>
      <c r="I4753" s="27">
        <v>25</v>
      </c>
      <c r="J4753" s="27">
        <v>30</v>
      </c>
      <c r="K4753" s="7">
        <v>0</v>
      </c>
      <c r="L4753" s="11">
        <f t="shared" si="346"/>
        <v>26245000</v>
      </c>
      <c r="M4753" s="12">
        <f t="shared" si="347"/>
        <v>8767500</v>
      </c>
      <c r="N4753" s="12">
        <f t="shared" si="345"/>
        <v>20107750</v>
      </c>
    </row>
    <row r="4754" spans="1:14" ht="71.25" x14ac:dyDescent="0.2">
      <c r="A4754" s="25">
        <v>806535</v>
      </c>
      <c r="B4754" s="15" t="s">
        <v>4835</v>
      </c>
      <c r="C4754" s="15" t="s">
        <v>5654</v>
      </c>
      <c r="D4754" s="15" t="s">
        <v>5654</v>
      </c>
      <c r="E4754" s="15" t="s">
        <v>22</v>
      </c>
      <c r="F4754" s="13" t="s">
        <v>5659</v>
      </c>
      <c r="G4754" s="26"/>
      <c r="H4754" s="7">
        <v>55</v>
      </c>
      <c r="I4754" s="27">
        <v>25</v>
      </c>
      <c r="J4754" s="27">
        <v>30</v>
      </c>
      <c r="K4754" s="7">
        <v>0</v>
      </c>
      <c r="L4754" s="11">
        <f t="shared" si="346"/>
        <v>26245000</v>
      </c>
      <c r="M4754" s="12">
        <f t="shared" si="347"/>
        <v>8767500</v>
      </c>
      <c r="N4754" s="12">
        <f t="shared" si="345"/>
        <v>20107750</v>
      </c>
    </row>
    <row r="4755" spans="1:14" ht="57" x14ac:dyDescent="0.2">
      <c r="A4755" s="25">
        <v>806545</v>
      </c>
      <c r="B4755" s="15" t="s">
        <v>4835</v>
      </c>
      <c r="C4755" s="15" t="s">
        <v>5654</v>
      </c>
      <c r="D4755" s="15" t="s">
        <v>5654</v>
      </c>
      <c r="E4755" s="15" t="s">
        <v>22</v>
      </c>
      <c r="F4755" s="13" t="s">
        <v>5660</v>
      </c>
      <c r="G4755" s="26" t="s">
        <v>5661</v>
      </c>
      <c r="H4755" s="7">
        <v>18</v>
      </c>
      <c r="I4755" s="27">
        <v>9</v>
      </c>
      <c r="J4755" s="27">
        <v>9</v>
      </c>
      <c r="K4755" s="7">
        <v>0</v>
      </c>
      <c r="L4755" s="11">
        <f t="shared" si="346"/>
        <v>8289000</v>
      </c>
      <c r="M4755" s="12">
        <f t="shared" si="347"/>
        <v>2834100</v>
      </c>
      <c r="N4755" s="12">
        <f t="shared" si="345"/>
        <v>6305130</v>
      </c>
    </row>
    <row r="4756" spans="1:14" ht="57" x14ac:dyDescent="0.2">
      <c r="A4756" s="25">
        <v>806550</v>
      </c>
      <c r="B4756" s="15" t="s">
        <v>4835</v>
      </c>
      <c r="C4756" s="15" t="s">
        <v>5654</v>
      </c>
      <c r="D4756" s="15" t="s">
        <v>5654</v>
      </c>
      <c r="E4756" s="15" t="s">
        <v>22</v>
      </c>
      <c r="F4756" s="13" t="s">
        <v>5662</v>
      </c>
      <c r="G4756" s="26" t="s">
        <v>5663</v>
      </c>
      <c r="H4756" s="7">
        <v>55</v>
      </c>
      <c r="I4756" s="27">
        <v>25</v>
      </c>
      <c r="J4756" s="27">
        <v>30</v>
      </c>
      <c r="K4756" s="7">
        <v>0</v>
      </c>
      <c r="L4756" s="11">
        <f t="shared" si="346"/>
        <v>26245000</v>
      </c>
      <c r="M4756" s="12">
        <f t="shared" si="347"/>
        <v>8767500</v>
      </c>
      <c r="N4756" s="12">
        <f t="shared" si="345"/>
        <v>20107750</v>
      </c>
    </row>
    <row r="4757" spans="1:14" ht="57" x14ac:dyDescent="0.2">
      <c r="A4757" s="25">
        <v>806560</v>
      </c>
      <c r="B4757" s="15" t="s">
        <v>4835</v>
      </c>
      <c r="C4757" s="15" t="s">
        <v>5654</v>
      </c>
      <c r="D4757" s="15" t="s">
        <v>5654</v>
      </c>
      <c r="E4757" s="15" t="s">
        <v>22</v>
      </c>
      <c r="F4757" s="13" t="s">
        <v>5664</v>
      </c>
      <c r="G4757" s="26"/>
      <c r="H4757" s="7">
        <v>18</v>
      </c>
      <c r="I4757" s="27">
        <v>9</v>
      </c>
      <c r="J4757" s="27">
        <v>9</v>
      </c>
      <c r="K4757" s="7">
        <v>0</v>
      </c>
      <c r="L4757" s="11">
        <f t="shared" si="346"/>
        <v>8289000</v>
      </c>
      <c r="M4757" s="12">
        <f t="shared" si="347"/>
        <v>2834100</v>
      </c>
      <c r="N4757" s="12">
        <f t="shared" si="345"/>
        <v>6305130</v>
      </c>
    </row>
    <row r="4758" spans="1:14" ht="71.25" x14ac:dyDescent="0.2">
      <c r="A4758" s="25">
        <v>806565</v>
      </c>
      <c r="B4758" s="15" t="s">
        <v>4835</v>
      </c>
      <c r="C4758" s="15" t="s">
        <v>5654</v>
      </c>
      <c r="D4758" s="15" t="s">
        <v>5654</v>
      </c>
      <c r="E4758" s="15" t="s">
        <v>22</v>
      </c>
      <c r="F4758" s="13" t="s">
        <v>5665</v>
      </c>
      <c r="G4758" s="26"/>
      <c r="H4758" s="7">
        <v>55</v>
      </c>
      <c r="I4758" s="27">
        <v>25</v>
      </c>
      <c r="J4758" s="27">
        <v>30</v>
      </c>
      <c r="K4758" s="7">
        <v>0</v>
      </c>
      <c r="L4758" s="11">
        <f t="shared" si="346"/>
        <v>26245000</v>
      </c>
      <c r="M4758" s="12">
        <f t="shared" si="347"/>
        <v>8767500</v>
      </c>
      <c r="N4758" s="12">
        <f t="shared" si="345"/>
        <v>20107750</v>
      </c>
    </row>
    <row r="4759" spans="1:14" ht="57" x14ac:dyDescent="0.2">
      <c r="A4759" s="25">
        <v>806575</v>
      </c>
      <c r="B4759" s="15" t="s">
        <v>4835</v>
      </c>
      <c r="C4759" s="15" t="s">
        <v>5654</v>
      </c>
      <c r="D4759" s="15" t="s">
        <v>5654</v>
      </c>
      <c r="E4759" s="15" t="s">
        <v>22</v>
      </c>
      <c r="F4759" s="13" t="s">
        <v>5666</v>
      </c>
      <c r="G4759" s="26"/>
      <c r="H4759" s="7">
        <v>55</v>
      </c>
      <c r="I4759" s="27">
        <v>25</v>
      </c>
      <c r="J4759" s="27">
        <v>30</v>
      </c>
      <c r="K4759" s="7">
        <v>0</v>
      </c>
      <c r="L4759" s="12">
        <f>I4759*277000+J4759*644000</f>
        <v>26245000</v>
      </c>
      <c r="M4759" s="12">
        <f t="shared" si="347"/>
        <v>8767500</v>
      </c>
      <c r="N4759" s="12">
        <f t="shared" si="345"/>
        <v>20107750</v>
      </c>
    </row>
    <row r="4760" spans="1:14" ht="57" x14ac:dyDescent="0.2">
      <c r="A4760" s="25">
        <v>806580</v>
      </c>
      <c r="B4760" s="15" t="s">
        <v>4835</v>
      </c>
      <c r="C4760" s="15" t="s">
        <v>5654</v>
      </c>
      <c r="D4760" s="15" t="s">
        <v>5654</v>
      </c>
      <c r="E4760" s="15" t="s">
        <v>164</v>
      </c>
      <c r="F4760" s="13" t="s">
        <v>5667</v>
      </c>
      <c r="G4760" s="26"/>
      <c r="H4760" s="7">
        <v>55</v>
      </c>
      <c r="I4760" s="27">
        <v>25</v>
      </c>
      <c r="J4760" s="27">
        <v>30</v>
      </c>
      <c r="K4760" s="7">
        <v>0</v>
      </c>
      <c r="L4760" s="11">
        <f>I4760*528000+J4760*1030000</f>
        <v>44100000</v>
      </c>
      <c r="M4760" s="12">
        <f>(I4760*135900)+(J4760*168000)</f>
        <v>8437500</v>
      </c>
      <c r="N4760" s="12">
        <f t="shared" si="345"/>
        <v>38193750</v>
      </c>
    </row>
    <row r="4761" spans="1:14" ht="57" x14ac:dyDescent="0.2">
      <c r="A4761" s="25">
        <v>807000</v>
      </c>
      <c r="B4761" s="15" t="s">
        <v>4835</v>
      </c>
      <c r="C4761" s="15" t="s">
        <v>5668</v>
      </c>
      <c r="D4761" s="15" t="s">
        <v>5668</v>
      </c>
      <c r="E4761" s="15" t="s">
        <v>22</v>
      </c>
      <c r="F4761" s="13" t="s">
        <v>5669</v>
      </c>
      <c r="G4761" s="26"/>
      <c r="H4761" s="7">
        <v>0.21</v>
      </c>
      <c r="I4761" s="27">
        <v>0</v>
      </c>
      <c r="J4761" s="27">
        <v>0.21</v>
      </c>
      <c r="K4761" s="7">
        <v>0</v>
      </c>
      <c r="L4761" s="11">
        <f t="shared" ref="L4761:L4824" si="348">I4761*277000+J4761*644000</f>
        <v>135240</v>
      </c>
      <c r="M4761" s="12">
        <f t="shared" si="347"/>
        <v>37590</v>
      </c>
      <c r="N4761" s="12">
        <f t="shared" si="345"/>
        <v>108927</v>
      </c>
    </row>
    <row r="4762" spans="1:14" ht="57" x14ac:dyDescent="0.2">
      <c r="A4762" s="25">
        <v>807005</v>
      </c>
      <c r="B4762" s="15" t="s">
        <v>4835</v>
      </c>
      <c r="C4762" s="15" t="s">
        <v>5668</v>
      </c>
      <c r="D4762" s="15" t="s">
        <v>5668</v>
      </c>
      <c r="E4762" s="15" t="s">
        <v>22</v>
      </c>
      <c r="F4762" s="13" t="s">
        <v>5670</v>
      </c>
      <c r="G4762" s="26"/>
      <c r="H4762" s="7">
        <v>2.2000000000000002</v>
      </c>
      <c r="I4762" s="27">
        <v>1.35</v>
      </c>
      <c r="J4762" s="27">
        <v>0.85</v>
      </c>
      <c r="K4762" s="7">
        <v>0</v>
      </c>
      <c r="L4762" s="11">
        <f t="shared" si="348"/>
        <v>921350</v>
      </c>
      <c r="M4762" s="12">
        <f t="shared" si="347"/>
        <v>335615</v>
      </c>
      <c r="N4762" s="12">
        <f t="shared" si="345"/>
        <v>686419.5</v>
      </c>
    </row>
    <row r="4763" spans="1:14" ht="42.75" x14ac:dyDescent="0.2">
      <c r="A4763" s="25">
        <v>807010</v>
      </c>
      <c r="B4763" s="15" t="s">
        <v>4835</v>
      </c>
      <c r="C4763" s="15" t="s">
        <v>5668</v>
      </c>
      <c r="D4763" s="15" t="s">
        <v>5668</v>
      </c>
      <c r="E4763" s="15" t="s">
        <v>22</v>
      </c>
      <c r="F4763" s="13" t="s">
        <v>5671</v>
      </c>
      <c r="G4763" s="26"/>
      <c r="H4763" s="7">
        <v>1.1000000000000001</v>
      </c>
      <c r="I4763" s="27">
        <v>0.55000000000000004</v>
      </c>
      <c r="J4763" s="27">
        <v>0.55000000000000004</v>
      </c>
      <c r="K4763" s="7">
        <v>0</v>
      </c>
      <c r="L4763" s="11">
        <f t="shared" si="348"/>
        <v>506550</v>
      </c>
      <c r="M4763" s="12">
        <f t="shared" si="347"/>
        <v>173195</v>
      </c>
      <c r="N4763" s="12">
        <f t="shared" si="345"/>
        <v>385313.5</v>
      </c>
    </row>
    <row r="4764" spans="1:14" ht="42.75" x14ac:dyDescent="0.2">
      <c r="A4764" s="25">
        <v>807015</v>
      </c>
      <c r="B4764" s="15" t="s">
        <v>4835</v>
      </c>
      <c r="C4764" s="15" t="s">
        <v>5668</v>
      </c>
      <c r="D4764" s="15" t="s">
        <v>5668</v>
      </c>
      <c r="E4764" s="15" t="s">
        <v>22</v>
      </c>
      <c r="F4764" s="13" t="s">
        <v>5672</v>
      </c>
      <c r="G4764" s="26"/>
      <c r="H4764" s="7">
        <v>1.1399999999999999</v>
      </c>
      <c r="I4764" s="27">
        <v>0.56999999999999995</v>
      </c>
      <c r="J4764" s="27">
        <v>0.56999999999999995</v>
      </c>
      <c r="K4764" s="7">
        <v>0</v>
      </c>
      <c r="L4764" s="11">
        <f t="shared" si="348"/>
        <v>524970</v>
      </c>
      <c r="M4764" s="12">
        <f t="shared" si="347"/>
        <v>179493</v>
      </c>
      <c r="N4764" s="12">
        <f t="shared" si="345"/>
        <v>399324.9</v>
      </c>
    </row>
    <row r="4765" spans="1:14" ht="42.75" x14ac:dyDescent="0.2">
      <c r="A4765" s="25">
        <v>807020</v>
      </c>
      <c r="B4765" s="15" t="s">
        <v>4835</v>
      </c>
      <c r="C4765" s="15" t="s">
        <v>5668</v>
      </c>
      <c r="D4765" s="15" t="s">
        <v>5668</v>
      </c>
      <c r="E4765" s="15" t="s">
        <v>22</v>
      </c>
      <c r="F4765" s="13" t="s">
        <v>5673</v>
      </c>
      <c r="G4765" s="26"/>
      <c r="H4765" s="7">
        <v>1.04</v>
      </c>
      <c r="I4765" s="27">
        <v>0.52</v>
      </c>
      <c r="J4765" s="27">
        <v>0.52</v>
      </c>
      <c r="K4765" s="7">
        <v>0</v>
      </c>
      <c r="L4765" s="11">
        <f t="shared" si="348"/>
        <v>478920</v>
      </c>
      <c r="M4765" s="12">
        <f t="shared" si="347"/>
        <v>163748</v>
      </c>
      <c r="N4765" s="12">
        <f t="shared" si="345"/>
        <v>364296.4</v>
      </c>
    </row>
    <row r="4766" spans="1:14" ht="42.75" x14ac:dyDescent="0.2">
      <c r="A4766" s="25">
        <v>807025</v>
      </c>
      <c r="B4766" s="17" t="s">
        <v>4835</v>
      </c>
      <c r="C4766" s="17" t="s">
        <v>5668</v>
      </c>
      <c r="D4766" s="17" t="s">
        <v>5668</v>
      </c>
      <c r="E4766" s="30" t="s">
        <v>22</v>
      </c>
      <c r="F4766" s="13" t="s">
        <v>5674</v>
      </c>
      <c r="G4766" s="26"/>
      <c r="H4766" s="21">
        <v>4.72</v>
      </c>
      <c r="I4766" s="27">
        <v>0.22</v>
      </c>
      <c r="J4766" s="27">
        <v>4.5</v>
      </c>
      <c r="K4766" s="7"/>
      <c r="L4766" s="12">
        <f t="shared" si="348"/>
        <v>2958940</v>
      </c>
      <c r="M4766" s="12">
        <f t="shared" si="347"/>
        <v>835398</v>
      </c>
      <c r="N4766" s="12">
        <f t="shared" si="345"/>
        <v>2374161.4</v>
      </c>
    </row>
    <row r="4767" spans="1:14" ht="85.5" x14ac:dyDescent="0.2">
      <c r="A4767" s="25">
        <v>807026</v>
      </c>
      <c r="B4767" s="15" t="s">
        <v>4835</v>
      </c>
      <c r="C4767" s="15" t="s">
        <v>5668</v>
      </c>
      <c r="D4767" s="15" t="s">
        <v>5668</v>
      </c>
      <c r="E4767" s="15" t="s">
        <v>25</v>
      </c>
      <c r="F4767" s="13" t="s">
        <v>5675</v>
      </c>
      <c r="G4767" s="26"/>
      <c r="H4767" s="7">
        <v>1.6</v>
      </c>
      <c r="I4767" s="27">
        <v>0.9</v>
      </c>
      <c r="J4767" s="27">
        <v>0.7</v>
      </c>
      <c r="K4767" s="7">
        <v>0</v>
      </c>
      <c r="L4767" s="11">
        <f t="shared" si="348"/>
        <v>700100</v>
      </c>
      <c r="M4767" s="12">
        <f t="shared" si="347"/>
        <v>247610</v>
      </c>
      <c r="N4767" s="12">
        <f t="shared" si="345"/>
        <v>526773</v>
      </c>
    </row>
    <row r="4768" spans="1:14" ht="42.75" x14ac:dyDescent="0.2">
      <c r="A4768" s="25">
        <v>807027</v>
      </c>
      <c r="B4768" s="15" t="s">
        <v>4835</v>
      </c>
      <c r="C4768" s="15" t="s">
        <v>5668</v>
      </c>
      <c r="D4768" s="15" t="s">
        <v>5668</v>
      </c>
      <c r="E4768" s="15" t="s">
        <v>25</v>
      </c>
      <c r="F4768" s="22" t="s">
        <v>5676</v>
      </c>
      <c r="G4768" s="26"/>
      <c r="H4768" s="7">
        <v>3</v>
      </c>
      <c r="I4768" s="27">
        <v>1</v>
      </c>
      <c r="J4768" s="27">
        <v>2</v>
      </c>
      <c r="K4768" s="7">
        <v>0</v>
      </c>
      <c r="L4768" s="11">
        <f t="shared" si="348"/>
        <v>1565000</v>
      </c>
      <c r="M4768" s="12">
        <f t="shared" si="347"/>
        <v>493900</v>
      </c>
      <c r="N4768" s="12">
        <f t="shared" si="345"/>
        <v>1219270</v>
      </c>
    </row>
    <row r="4769" spans="1:14" ht="42.75" x14ac:dyDescent="0.2">
      <c r="A4769" s="25">
        <v>807035</v>
      </c>
      <c r="B4769" s="15" t="s">
        <v>4835</v>
      </c>
      <c r="C4769" s="15" t="s">
        <v>5668</v>
      </c>
      <c r="D4769" s="15" t="s">
        <v>5668</v>
      </c>
      <c r="E4769" s="15" t="s">
        <v>22</v>
      </c>
      <c r="F4769" s="13" t="s">
        <v>5677</v>
      </c>
      <c r="G4769" s="26"/>
      <c r="H4769" s="7">
        <v>2.2000000000000002</v>
      </c>
      <c r="I4769" s="27">
        <v>1.35</v>
      </c>
      <c r="J4769" s="27">
        <v>0.85</v>
      </c>
      <c r="K4769" s="7">
        <v>0</v>
      </c>
      <c r="L4769" s="11">
        <f t="shared" si="348"/>
        <v>921350</v>
      </c>
      <c r="M4769" s="12">
        <f t="shared" si="347"/>
        <v>335615</v>
      </c>
      <c r="N4769" s="12">
        <f t="shared" si="345"/>
        <v>686419.5</v>
      </c>
    </row>
    <row r="4770" spans="1:14" ht="42.75" x14ac:dyDescent="0.2">
      <c r="A4770" s="25">
        <v>807045</v>
      </c>
      <c r="B4770" s="15" t="s">
        <v>4835</v>
      </c>
      <c r="C4770" s="15" t="s">
        <v>5668</v>
      </c>
      <c r="D4770" s="15" t="s">
        <v>5668</v>
      </c>
      <c r="E4770" s="15" t="s">
        <v>22</v>
      </c>
      <c r="F4770" s="13" t="s">
        <v>5678</v>
      </c>
      <c r="G4770" s="26"/>
      <c r="H4770" s="7">
        <v>6.7</v>
      </c>
      <c r="I4770" s="27">
        <v>5</v>
      </c>
      <c r="J4770" s="27">
        <v>1.7</v>
      </c>
      <c r="K4770" s="7">
        <v>0</v>
      </c>
      <c r="L4770" s="11">
        <f t="shared" si="348"/>
        <v>2479800</v>
      </c>
      <c r="M4770" s="12">
        <f t="shared" si="347"/>
        <v>983800</v>
      </c>
      <c r="N4770" s="12">
        <f t="shared" si="345"/>
        <v>1791140</v>
      </c>
    </row>
    <row r="4771" spans="1:14" ht="42.75" x14ac:dyDescent="0.2">
      <c r="A4771" s="25">
        <v>807050</v>
      </c>
      <c r="B4771" s="15" t="s">
        <v>4835</v>
      </c>
      <c r="C4771" s="15" t="s">
        <v>5668</v>
      </c>
      <c r="D4771" s="15" t="s">
        <v>5668</v>
      </c>
      <c r="E4771" s="15" t="s">
        <v>22</v>
      </c>
      <c r="F4771" s="13" t="s">
        <v>5679</v>
      </c>
      <c r="G4771" s="26" t="s">
        <v>5680</v>
      </c>
      <c r="H4771" s="7">
        <v>5.5</v>
      </c>
      <c r="I4771" s="27">
        <v>4</v>
      </c>
      <c r="J4771" s="27">
        <v>1.5</v>
      </c>
      <c r="K4771" s="7">
        <v>0</v>
      </c>
      <c r="L4771" s="11">
        <f t="shared" si="348"/>
        <v>2074000</v>
      </c>
      <c r="M4771" s="12">
        <f t="shared" si="347"/>
        <v>812100</v>
      </c>
      <c r="N4771" s="12">
        <f t="shared" si="345"/>
        <v>1505530</v>
      </c>
    </row>
    <row r="4772" spans="1:14" ht="57" x14ac:dyDescent="0.2">
      <c r="A4772" s="25">
        <v>807055</v>
      </c>
      <c r="B4772" s="15" t="s">
        <v>4835</v>
      </c>
      <c r="C4772" s="15" t="s">
        <v>5668</v>
      </c>
      <c r="D4772" s="15" t="s">
        <v>5668</v>
      </c>
      <c r="E4772" s="15" t="s">
        <v>22</v>
      </c>
      <c r="F4772" s="13" t="s">
        <v>5681</v>
      </c>
      <c r="G4772" s="26" t="s">
        <v>5682</v>
      </c>
      <c r="H4772" s="7">
        <v>7</v>
      </c>
      <c r="I4772" s="27">
        <v>5</v>
      </c>
      <c r="J4772" s="27">
        <v>2</v>
      </c>
      <c r="K4772" s="7">
        <v>0</v>
      </c>
      <c r="L4772" s="11">
        <f t="shared" si="348"/>
        <v>2673000</v>
      </c>
      <c r="M4772" s="12">
        <f t="shared" si="347"/>
        <v>1037500</v>
      </c>
      <c r="N4772" s="12">
        <f t="shared" si="345"/>
        <v>1946750</v>
      </c>
    </row>
    <row r="4773" spans="1:14" ht="42.75" x14ac:dyDescent="0.2">
      <c r="A4773" s="25">
        <v>807090</v>
      </c>
      <c r="B4773" s="15" t="s">
        <v>4835</v>
      </c>
      <c r="C4773" s="15" t="s">
        <v>5668</v>
      </c>
      <c r="D4773" s="15" t="s">
        <v>5668</v>
      </c>
      <c r="E4773" s="15" t="s">
        <v>22</v>
      </c>
      <c r="F4773" s="13" t="s">
        <v>5683</v>
      </c>
      <c r="G4773" s="26"/>
      <c r="H4773" s="7">
        <v>0.18</v>
      </c>
      <c r="I4773" s="27">
        <v>0.11</v>
      </c>
      <c r="J4773" s="27">
        <v>7.0000000000000007E-2</v>
      </c>
      <c r="K4773" s="7">
        <v>0</v>
      </c>
      <c r="L4773" s="11">
        <f t="shared" si="348"/>
        <v>75550</v>
      </c>
      <c r="M4773" s="12">
        <f t="shared" si="347"/>
        <v>27479</v>
      </c>
      <c r="N4773" s="12">
        <f t="shared" si="345"/>
        <v>56314.7</v>
      </c>
    </row>
    <row r="4774" spans="1:14" ht="71.25" x14ac:dyDescent="0.2">
      <c r="A4774" s="25">
        <v>807095</v>
      </c>
      <c r="B4774" s="15" t="s">
        <v>4835</v>
      </c>
      <c r="C4774" s="15" t="s">
        <v>5668</v>
      </c>
      <c r="D4774" s="15" t="s">
        <v>5668</v>
      </c>
      <c r="E4774" s="15" t="s">
        <v>22</v>
      </c>
      <c r="F4774" s="13" t="s">
        <v>5684</v>
      </c>
      <c r="G4774" s="26"/>
      <c r="H4774" s="7">
        <v>0.46</v>
      </c>
      <c r="I4774" s="27">
        <v>0.23</v>
      </c>
      <c r="J4774" s="27">
        <v>0.23</v>
      </c>
      <c r="K4774" s="7">
        <v>0</v>
      </c>
      <c r="L4774" s="11">
        <f t="shared" si="348"/>
        <v>211830</v>
      </c>
      <c r="M4774" s="12">
        <f t="shared" si="347"/>
        <v>72427</v>
      </c>
      <c r="N4774" s="12">
        <f t="shared" si="345"/>
        <v>161131.1</v>
      </c>
    </row>
    <row r="4775" spans="1:14" ht="42.75" x14ac:dyDescent="0.2">
      <c r="A4775" s="25">
        <v>807100</v>
      </c>
      <c r="B4775" s="15" t="s">
        <v>4835</v>
      </c>
      <c r="C4775" s="15" t="s">
        <v>5668</v>
      </c>
      <c r="D4775" s="15" t="s">
        <v>5668</v>
      </c>
      <c r="E4775" s="15" t="s">
        <v>22</v>
      </c>
      <c r="F4775" s="13" t="s">
        <v>5685</v>
      </c>
      <c r="G4775" s="26"/>
      <c r="H4775" s="7">
        <v>0.46</v>
      </c>
      <c r="I4775" s="27">
        <v>0.23</v>
      </c>
      <c r="J4775" s="27">
        <v>0.23</v>
      </c>
      <c r="K4775" s="7">
        <v>0</v>
      </c>
      <c r="L4775" s="11">
        <f t="shared" si="348"/>
        <v>211830</v>
      </c>
      <c r="M4775" s="12">
        <f t="shared" si="347"/>
        <v>72427</v>
      </c>
      <c r="N4775" s="12">
        <f t="shared" si="345"/>
        <v>161131.1</v>
      </c>
    </row>
    <row r="4776" spans="1:14" ht="42.75" x14ac:dyDescent="0.2">
      <c r="A4776" s="25">
        <v>807105</v>
      </c>
      <c r="B4776" s="15" t="s">
        <v>4835</v>
      </c>
      <c r="C4776" s="15" t="s">
        <v>5668</v>
      </c>
      <c r="D4776" s="15" t="s">
        <v>5668</v>
      </c>
      <c r="E4776" s="15" t="s">
        <v>22</v>
      </c>
      <c r="F4776" s="13" t="s">
        <v>5686</v>
      </c>
      <c r="G4776" s="26"/>
      <c r="H4776" s="7">
        <v>0.46</v>
      </c>
      <c r="I4776" s="27">
        <v>0.23</v>
      </c>
      <c r="J4776" s="27">
        <v>0.23</v>
      </c>
      <c r="K4776" s="7">
        <v>0</v>
      </c>
      <c r="L4776" s="11">
        <f t="shared" si="348"/>
        <v>211830</v>
      </c>
      <c r="M4776" s="12">
        <f t="shared" si="347"/>
        <v>72427</v>
      </c>
      <c r="N4776" s="12">
        <f t="shared" si="345"/>
        <v>161131.1</v>
      </c>
    </row>
    <row r="4777" spans="1:14" ht="42.75" x14ac:dyDescent="0.2">
      <c r="A4777" s="25">
        <v>807110</v>
      </c>
      <c r="B4777" s="15" t="s">
        <v>4835</v>
      </c>
      <c r="C4777" s="15" t="s">
        <v>5668</v>
      </c>
      <c r="D4777" s="15" t="s">
        <v>5668</v>
      </c>
      <c r="E4777" s="15" t="s">
        <v>22</v>
      </c>
      <c r="F4777" s="13" t="s">
        <v>5687</v>
      </c>
      <c r="G4777" s="26"/>
      <c r="H4777" s="7">
        <v>0.46</v>
      </c>
      <c r="I4777" s="27">
        <v>0.23</v>
      </c>
      <c r="J4777" s="27">
        <v>0.23</v>
      </c>
      <c r="K4777" s="7">
        <v>0</v>
      </c>
      <c r="L4777" s="11">
        <f t="shared" si="348"/>
        <v>211830</v>
      </c>
      <c r="M4777" s="12">
        <f t="shared" si="347"/>
        <v>72427</v>
      </c>
      <c r="N4777" s="12">
        <f t="shared" si="345"/>
        <v>161131.1</v>
      </c>
    </row>
    <row r="4778" spans="1:14" ht="42.75" x14ac:dyDescent="0.2">
      <c r="A4778" s="25">
        <v>807115</v>
      </c>
      <c r="B4778" s="15" t="s">
        <v>4835</v>
      </c>
      <c r="C4778" s="15" t="s">
        <v>5668</v>
      </c>
      <c r="D4778" s="15" t="s">
        <v>5668</v>
      </c>
      <c r="E4778" s="15" t="s">
        <v>22</v>
      </c>
      <c r="F4778" s="13" t="s">
        <v>5688</v>
      </c>
      <c r="G4778" s="26"/>
      <c r="H4778" s="7">
        <v>2.58</v>
      </c>
      <c r="I4778" s="27">
        <v>1.29</v>
      </c>
      <c r="J4778" s="27">
        <v>1.29</v>
      </c>
      <c r="K4778" s="7">
        <v>0</v>
      </c>
      <c r="L4778" s="11">
        <f t="shared" si="348"/>
        <v>1188090</v>
      </c>
      <c r="M4778" s="12">
        <f t="shared" si="347"/>
        <v>406221</v>
      </c>
      <c r="N4778" s="12">
        <f t="shared" si="345"/>
        <v>903735.3</v>
      </c>
    </row>
    <row r="4779" spans="1:14" ht="42.75" x14ac:dyDescent="0.2">
      <c r="A4779" s="25">
        <v>807120</v>
      </c>
      <c r="B4779" s="15" t="s">
        <v>4835</v>
      </c>
      <c r="C4779" s="15" t="s">
        <v>5668</v>
      </c>
      <c r="D4779" s="15" t="s">
        <v>5668</v>
      </c>
      <c r="E4779" s="15" t="s">
        <v>22</v>
      </c>
      <c r="F4779" s="13" t="s">
        <v>5689</v>
      </c>
      <c r="G4779" s="26"/>
      <c r="H4779" s="7">
        <v>4.5</v>
      </c>
      <c r="I4779" s="27">
        <v>4.5</v>
      </c>
      <c r="J4779" s="27"/>
      <c r="K4779" s="7">
        <v>0</v>
      </c>
      <c r="L4779" s="11">
        <f t="shared" si="348"/>
        <v>1246500</v>
      </c>
      <c r="M4779" s="12">
        <f t="shared" si="347"/>
        <v>611550</v>
      </c>
      <c r="N4779" s="12">
        <f t="shared" si="345"/>
        <v>818415</v>
      </c>
    </row>
    <row r="4780" spans="1:14" ht="42.75" x14ac:dyDescent="0.2">
      <c r="A4780" s="25">
        <v>807125</v>
      </c>
      <c r="B4780" s="15" t="s">
        <v>4835</v>
      </c>
      <c r="C4780" s="15" t="s">
        <v>5668</v>
      </c>
      <c r="D4780" s="15" t="s">
        <v>5668</v>
      </c>
      <c r="E4780" s="15" t="s">
        <v>22</v>
      </c>
      <c r="F4780" s="13" t="s">
        <v>5690</v>
      </c>
      <c r="G4780" s="26"/>
      <c r="H4780" s="7">
        <v>7.5</v>
      </c>
      <c r="I4780" s="27">
        <v>5.5</v>
      </c>
      <c r="J4780" s="27">
        <v>2</v>
      </c>
      <c r="K4780" s="7">
        <v>0</v>
      </c>
      <c r="L4780" s="11">
        <f t="shared" si="348"/>
        <v>2811500</v>
      </c>
      <c r="M4780" s="12">
        <f t="shared" si="347"/>
        <v>1105450</v>
      </c>
      <c r="N4780" s="12">
        <f t="shared" si="345"/>
        <v>2037685</v>
      </c>
    </row>
    <row r="4781" spans="1:14" ht="42.75" x14ac:dyDescent="0.2">
      <c r="A4781" s="25">
        <v>807130</v>
      </c>
      <c r="B4781" s="15" t="s">
        <v>4835</v>
      </c>
      <c r="C4781" s="15" t="s">
        <v>5668</v>
      </c>
      <c r="D4781" s="15" t="s">
        <v>5668</v>
      </c>
      <c r="E4781" s="15" t="s">
        <v>22</v>
      </c>
      <c r="F4781" s="13" t="s">
        <v>5691</v>
      </c>
      <c r="G4781" s="26"/>
      <c r="H4781" s="7">
        <v>10.6</v>
      </c>
      <c r="I4781" s="27">
        <v>8</v>
      </c>
      <c r="J4781" s="27">
        <v>2.6</v>
      </c>
      <c r="K4781" s="7">
        <v>0</v>
      </c>
      <c r="L4781" s="11">
        <f t="shared" si="348"/>
        <v>3890400</v>
      </c>
      <c r="M4781" s="12">
        <f t="shared" si="347"/>
        <v>1552600</v>
      </c>
      <c r="N4781" s="12">
        <f t="shared" si="345"/>
        <v>2803580</v>
      </c>
    </row>
    <row r="4782" spans="1:14" ht="42.75" x14ac:dyDescent="0.2">
      <c r="A4782" s="25">
        <v>807135</v>
      </c>
      <c r="B4782" s="15" t="s">
        <v>4835</v>
      </c>
      <c r="C4782" s="15" t="s">
        <v>5668</v>
      </c>
      <c r="D4782" s="15" t="s">
        <v>5668</v>
      </c>
      <c r="E4782" s="15" t="s">
        <v>22</v>
      </c>
      <c r="F4782" s="13" t="s">
        <v>5692</v>
      </c>
      <c r="G4782" s="26"/>
      <c r="H4782" s="7">
        <v>5.2</v>
      </c>
      <c r="I4782" s="27">
        <v>3.7</v>
      </c>
      <c r="J4782" s="27">
        <v>1.5</v>
      </c>
      <c r="K4782" s="7">
        <v>0</v>
      </c>
      <c r="L4782" s="11">
        <f t="shared" si="348"/>
        <v>1990900</v>
      </c>
      <c r="M4782" s="12">
        <f t="shared" si="347"/>
        <v>771330</v>
      </c>
      <c r="N4782" s="12">
        <f t="shared" si="345"/>
        <v>1450969</v>
      </c>
    </row>
    <row r="4783" spans="1:14" ht="42.75" x14ac:dyDescent="0.2">
      <c r="A4783" s="25">
        <v>807140</v>
      </c>
      <c r="B4783" s="15" t="s">
        <v>4835</v>
      </c>
      <c r="C4783" s="15" t="s">
        <v>5668</v>
      </c>
      <c r="D4783" s="15" t="s">
        <v>5668</v>
      </c>
      <c r="E4783" s="15" t="s">
        <v>22</v>
      </c>
      <c r="F4783" s="13" t="s">
        <v>5693</v>
      </c>
      <c r="G4783" s="26"/>
      <c r="H4783" s="7">
        <v>4.2</v>
      </c>
      <c r="I4783" s="27">
        <v>2.5</v>
      </c>
      <c r="J4783" s="27">
        <v>1.7</v>
      </c>
      <c r="K4783" s="7">
        <v>0</v>
      </c>
      <c r="L4783" s="11">
        <f t="shared" si="348"/>
        <v>1787300</v>
      </c>
      <c r="M4783" s="12">
        <f t="shared" si="347"/>
        <v>644050</v>
      </c>
      <c r="N4783" s="12">
        <f t="shared" si="345"/>
        <v>1336465</v>
      </c>
    </row>
    <row r="4784" spans="1:14" ht="57" x14ac:dyDescent="0.2">
      <c r="A4784" s="25">
        <v>807145</v>
      </c>
      <c r="B4784" s="15" t="s">
        <v>4835</v>
      </c>
      <c r="C4784" s="15" t="s">
        <v>5668</v>
      </c>
      <c r="D4784" s="15" t="s">
        <v>5668</v>
      </c>
      <c r="E4784" s="15" t="s">
        <v>22</v>
      </c>
      <c r="F4784" s="13" t="s">
        <v>5694</v>
      </c>
      <c r="G4784" s="26"/>
      <c r="H4784" s="7">
        <v>2.5</v>
      </c>
      <c r="I4784" s="27">
        <v>1.25</v>
      </c>
      <c r="J4784" s="27">
        <v>1.25</v>
      </c>
      <c r="K4784" s="7">
        <v>0</v>
      </c>
      <c r="L4784" s="11">
        <f t="shared" si="348"/>
        <v>1151250</v>
      </c>
      <c r="M4784" s="12">
        <f t="shared" si="347"/>
        <v>393625</v>
      </c>
      <c r="N4784" s="12">
        <f t="shared" si="345"/>
        <v>875712.5</v>
      </c>
    </row>
    <row r="4785" spans="1:14" ht="42.75" x14ac:dyDescent="0.2">
      <c r="A4785" s="25">
        <v>807150</v>
      </c>
      <c r="B4785" s="15" t="s">
        <v>4835</v>
      </c>
      <c r="C4785" s="15" t="s">
        <v>5668</v>
      </c>
      <c r="D4785" s="15" t="s">
        <v>5668</v>
      </c>
      <c r="E4785" s="15" t="s">
        <v>22</v>
      </c>
      <c r="F4785" s="13" t="s">
        <v>5695</v>
      </c>
      <c r="G4785" s="26"/>
      <c r="H4785" s="7">
        <v>12</v>
      </c>
      <c r="I4785" s="27">
        <v>4</v>
      </c>
      <c r="J4785" s="27">
        <v>8</v>
      </c>
      <c r="K4785" s="7">
        <v>0</v>
      </c>
      <c r="L4785" s="11">
        <f t="shared" si="348"/>
        <v>6260000</v>
      </c>
      <c r="M4785" s="12">
        <f t="shared" si="347"/>
        <v>1975600</v>
      </c>
      <c r="N4785" s="12">
        <f t="shared" si="345"/>
        <v>4877080</v>
      </c>
    </row>
    <row r="4786" spans="1:14" ht="42.75" x14ac:dyDescent="0.2">
      <c r="A4786" s="25">
        <v>807155</v>
      </c>
      <c r="B4786" s="15" t="s">
        <v>4835</v>
      </c>
      <c r="C4786" s="15" t="s">
        <v>5668</v>
      </c>
      <c r="D4786" s="15" t="s">
        <v>5668</v>
      </c>
      <c r="E4786" s="15" t="s">
        <v>22</v>
      </c>
      <c r="F4786" s="13" t="s">
        <v>5696</v>
      </c>
      <c r="G4786" s="26"/>
      <c r="H4786" s="7">
        <v>15</v>
      </c>
      <c r="I4786" s="27">
        <v>5</v>
      </c>
      <c r="J4786" s="27">
        <v>10</v>
      </c>
      <c r="K4786" s="7">
        <v>0</v>
      </c>
      <c r="L4786" s="11">
        <f t="shared" si="348"/>
        <v>7825000</v>
      </c>
      <c r="M4786" s="12">
        <f t="shared" si="347"/>
        <v>2469500</v>
      </c>
      <c r="N4786" s="12">
        <f t="shared" si="345"/>
        <v>6096350</v>
      </c>
    </row>
    <row r="4787" spans="1:14" ht="42.75" x14ac:dyDescent="0.2">
      <c r="A4787" s="25">
        <v>807160</v>
      </c>
      <c r="B4787" s="15" t="s">
        <v>4835</v>
      </c>
      <c r="C4787" s="15" t="s">
        <v>5668</v>
      </c>
      <c r="D4787" s="15" t="s">
        <v>5668</v>
      </c>
      <c r="E4787" s="15" t="s">
        <v>22</v>
      </c>
      <c r="F4787" s="13" t="s">
        <v>5697</v>
      </c>
      <c r="G4787" s="26"/>
      <c r="H4787" s="7">
        <v>0.4</v>
      </c>
      <c r="I4787" s="27">
        <v>0.2</v>
      </c>
      <c r="J4787" s="27">
        <v>0.2</v>
      </c>
      <c r="K4787" s="7">
        <v>0</v>
      </c>
      <c r="L4787" s="11">
        <f t="shared" si="348"/>
        <v>184200</v>
      </c>
      <c r="M4787" s="12">
        <f t="shared" si="347"/>
        <v>62980</v>
      </c>
      <c r="N4787" s="12">
        <f t="shared" si="345"/>
        <v>140114</v>
      </c>
    </row>
    <row r="4788" spans="1:14" ht="71.25" x14ac:dyDescent="0.2">
      <c r="A4788" s="25">
        <v>807161</v>
      </c>
      <c r="B4788" s="15" t="s">
        <v>4835</v>
      </c>
      <c r="C4788" s="15" t="s">
        <v>5668</v>
      </c>
      <c r="D4788" s="15" t="s">
        <v>5668</v>
      </c>
      <c r="E4788" s="15" t="s">
        <v>22</v>
      </c>
      <c r="F4788" s="13" t="s">
        <v>5698</v>
      </c>
      <c r="G4788" s="26"/>
      <c r="H4788" s="7">
        <v>2</v>
      </c>
      <c r="I4788" s="27">
        <v>1.25</v>
      </c>
      <c r="J4788" s="27">
        <v>0.75</v>
      </c>
      <c r="K4788" s="7">
        <v>0</v>
      </c>
      <c r="L4788" s="11">
        <f t="shared" si="348"/>
        <v>829250</v>
      </c>
      <c r="M4788" s="12">
        <f t="shared" si="347"/>
        <v>304125</v>
      </c>
      <c r="N4788" s="12">
        <f t="shared" si="345"/>
        <v>616362.5</v>
      </c>
    </row>
    <row r="4789" spans="1:14" ht="57" x14ac:dyDescent="0.2">
      <c r="A4789" s="25">
        <v>807162</v>
      </c>
      <c r="B4789" s="15" t="s">
        <v>4835</v>
      </c>
      <c r="C4789" s="15" t="s">
        <v>5668</v>
      </c>
      <c r="D4789" s="15" t="s">
        <v>5668</v>
      </c>
      <c r="E4789" s="15" t="s">
        <v>22</v>
      </c>
      <c r="F4789" s="13" t="s">
        <v>5699</v>
      </c>
      <c r="G4789" s="26"/>
      <c r="H4789" s="7">
        <v>2</v>
      </c>
      <c r="I4789" s="27">
        <v>1.25</v>
      </c>
      <c r="J4789" s="27">
        <v>0.75</v>
      </c>
      <c r="K4789" s="7">
        <v>0</v>
      </c>
      <c r="L4789" s="11">
        <f t="shared" si="348"/>
        <v>829250</v>
      </c>
      <c r="M4789" s="12">
        <f t="shared" si="347"/>
        <v>304125</v>
      </c>
      <c r="N4789" s="12">
        <f t="shared" si="345"/>
        <v>616362.5</v>
      </c>
    </row>
    <row r="4790" spans="1:14" ht="71.25" x14ac:dyDescent="0.2">
      <c r="A4790" s="25">
        <v>807163</v>
      </c>
      <c r="B4790" s="15" t="s">
        <v>4835</v>
      </c>
      <c r="C4790" s="15" t="s">
        <v>5668</v>
      </c>
      <c r="D4790" s="15" t="s">
        <v>5668</v>
      </c>
      <c r="E4790" s="15" t="s">
        <v>22</v>
      </c>
      <c r="F4790" s="13" t="s">
        <v>5700</v>
      </c>
      <c r="G4790" s="26"/>
      <c r="H4790" s="7">
        <v>2</v>
      </c>
      <c r="I4790" s="27">
        <v>1.25</v>
      </c>
      <c r="J4790" s="27">
        <v>0.75</v>
      </c>
      <c r="K4790" s="7">
        <v>0</v>
      </c>
      <c r="L4790" s="11">
        <f t="shared" si="348"/>
        <v>829250</v>
      </c>
      <c r="M4790" s="12">
        <f t="shared" si="347"/>
        <v>304125</v>
      </c>
      <c r="N4790" s="12">
        <f t="shared" si="345"/>
        <v>616362.5</v>
      </c>
    </row>
    <row r="4791" spans="1:14" ht="57" x14ac:dyDescent="0.2">
      <c r="A4791" s="25">
        <v>807164</v>
      </c>
      <c r="B4791" s="15" t="s">
        <v>4835</v>
      </c>
      <c r="C4791" s="15" t="s">
        <v>5668</v>
      </c>
      <c r="D4791" s="15" t="s">
        <v>5668</v>
      </c>
      <c r="E4791" s="15" t="s">
        <v>22</v>
      </c>
      <c r="F4791" s="13" t="s">
        <v>5701</v>
      </c>
      <c r="G4791" s="26"/>
      <c r="H4791" s="7">
        <v>2</v>
      </c>
      <c r="I4791" s="27">
        <v>1.25</v>
      </c>
      <c r="J4791" s="27">
        <v>0.75</v>
      </c>
      <c r="K4791" s="7">
        <v>0</v>
      </c>
      <c r="L4791" s="11">
        <f t="shared" si="348"/>
        <v>829250</v>
      </c>
      <c r="M4791" s="12">
        <f t="shared" si="347"/>
        <v>304125</v>
      </c>
      <c r="N4791" s="12">
        <f t="shared" si="345"/>
        <v>616362.5</v>
      </c>
    </row>
    <row r="4792" spans="1:14" ht="71.25" x14ac:dyDescent="0.2">
      <c r="A4792" s="25">
        <v>807165</v>
      </c>
      <c r="B4792" s="15" t="s">
        <v>4835</v>
      </c>
      <c r="C4792" s="15" t="s">
        <v>5668</v>
      </c>
      <c r="D4792" s="15" t="s">
        <v>5668</v>
      </c>
      <c r="E4792" s="15" t="s">
        <v>22</v>
      </c>
      <c r="F4792" s="13" t="s">
        <v>5702</v>
      </c>
      <c r="G4792" s="26"/>
      <c r="H4792" s="7">
        <v>2</v>
      </c>
      <c r="I4792" s="27">
        <v>1.25</v>
      </c>
      <c r="J4792" s="27">
        <v>0.75</v>
      </c>
      <c r="K4792" s="7">
        <v>0</v>
      </c>
      <c r="L4792" s="11">
        <f t="shared" si="348"/>
        <v>829250</v>
      </c>
      <c r="M4792" s="12">
        <f t="shared" si="347"/>
        <v>304125</v>
      </c>
      <c r="N4792" s="12">
        <f t="shared" si="345"/>
        <v>616362.5</v>
      </c>
    </row>
    <row r="4793" spans="1:14" ht="85.5" x14ac:dyDescent="0.2">
      <c r="A4793" s="25">
        <v>807166</v>
      </c>
      <c r="B4793" s="15" t="s">
        <v>4835</v>
      </c>
      <c r="C4793" s="15" t="s">
        <v>5668</v>
      </c>
      <c r="D4793" s="15" t="s">
        <v>5668</v>
      </c>
      <c r="E4793" s="15" t="s">
        <v>22</v>
      </c>
      <c r="F4793" s="13" t="s">
        <v>5703</v>
      </c>
      <c r="G4793" s="26"/>
      <c r="H4793" s="7">
        <v>2</v>
      </c>
      <c r="I4793" s="27">
        <v>1.25</v>
      </c>
      <c r="J4793" s="27">
        <v>0.75</v>
      </c>
      <c r="K4793" s="7">
        <v>0</v>
      </c>
      <c r="L4793" s="11">
        <f t="shared" si="348"/>
        <v>829250</v>
      </c>
      <c r="M4793" s="12">
        <f t="shared" si="347"/>
        <v>304125</v>
      </c>
      <c r="N4793" s="12">
        <f t="shared" si="345"/>
        <v>616362.5</v>
      </c>
    </row>
    <row r="4794" spans="1:14" ht="71.25" x14ac:dyDescent="0.2">
      <c r="A4794" s="25">
        <v>807167</v>
      </c>
      <c r="B4794" s="15" t="s">
        <v>4835</v>
      </c>
      <c r="C4794" s="15" t="s">
        <v>5668</v>
      </c>
      <c r="D4794" s="15" t="s">
        <v>5668</v>
      </c>
      <c r="E4794" s="15" t="s">
        <v>22</v>
      </c>
      <c r="F4794" s="13" t="s">
        <v>5704</v>
      </c>
      <c r="G4794" s="26"/>
      <c r="H4794" s="7">
        <v>2</v>
      </c>
      <c r="I4794" s="27">
        <v>1.25</v>
      </c>
      <c r="J4794" s="27">
        <v>0.75</v>
      </c>
      <c r="K4794" s="7">
        <v>0</v>
      </c>
      <c r="L4794" s="11">
        <f t="shared" si="348"/>
        <v>829250</v>
      </c>
      <c r="M4794" s="12">
        <f t="shared" si="347"/>
        <v>304125</v>
      </c>
      <c r="N4794" s="12">
        <f t="shared" si="345"/>
        <v>616362.5</v>
      </c>
    </row>
    <row r="4795" spans="1:14" ht="71.25" x14ac:dyDescent="0.2">
      <c r="A4795" s="25">
        <v>807168</v>
      </c>
      <c r="B4795" s="15" t="s">
        <v>4835</v>
      </c>
      <c r="C4795" s="15" t="s">
        <v>5668</v>
      </c>
      <c r="D4795" s="15" t="s">
        <v>5668</v>
      </c>
      <c r="E4795" s="15" t="s">
        <v>22</v>
      </c>
      <c r="F4795" s="13" t="s">
        <v>5705</v>
      </c>
      <c r="G4795" s="26"/>
      <c r="H4795" s="7">
        <v>2</v>
      </c>
      <c r="I4795" s="27">
        <v>1.25</v>
      </c>
      <c r="J4795" s="27">
        <v>0.75</v>
      </c>
      <c r="K4795" s="7">
        <v>0</v>
      </c>
      <c r="L4795" s="11">
        <f t="shared" si="348"/>
        <v>829250</v>
      </c>
      <c r="M4795" s="12">
        <f t="shared" si="347"/>
        <v>304125</v>
      </c>
      <c r="N4795" s="12">
        <f t="shared" si="345"/>
        <v>616362.5</v>
      </c>
    </row>
    <row r="4796" spans="1:14" ht="71.25" x14ac:dyDescent="0.2">
      <c r="A4796" s="25">
        <v>807169</v>
      </c>
      <c r="B4796" s="15" t="s">
        <v>4835</v>
      </c>
      <c r="C4796" s="15" t="s">
        <v>5668</v>
      </c>
      <c r="D4796" s="15" t="s">
        <v>5668</v>
      </c>
      <c r="E4796" s="15" t="s">
        <v>22</v>
      </c>
      <c r="F4796" s="13" t="s">
        <v>5706</v>
      </c>
      <c r="G4796" s="26"/>
      <c r="H4796" s="7">
        <v>2</v>
      </c>
      <c r="I4796" s="27">
        <v>1.25</v>
      </c>
      <c r="J4796" s="27">
        <v>0.75</v>
      </c>
      <c r="K4796" s="7">
        <v>0</v>
      </c>
      <c r="L4796" s="11">
        <f t="shared" si="348"/>
        <v>829250</v>
      </c>
      <c r="M4796" s="12">
        <f t="shared" si="347"/>
        <v>304125</v>
      </c>
      <c r="N4796" s="12">
        <f t="shared" si="345"/>
        <v>616362.5</v>
      </c>
    </row>
    <row r="4797" spans="1:14" ht="71.25" x14ac:dyDescent="0.2">
      <c r="A4797" s="25">
        <v>807170</v>
      </c>
      <c r="B4797" s="15" t="s">
        <v>4835</v>
      </c>
      <c r="C4797" s="15" t="s">
        <v>5668</v>
      </c>
      <c r="D4797" s="15" t="s">
        <v>5668</v>
      </c>
      <c r="E4797" s="15" t="s">
        <v>22</v>
      </c>
      <c r="F4797" s="13" t="s">
        <v>5707</v>
      </c>
      <c r="G4797" s="26"/>
      <c r="H4797" s="7">
        <v>2</v>
      </c>
      <c r="I4797" s="27">
        <v>1.25</v>
      </c>
      <c r="J4797" s="27">
        <v>0.75</v>
      </c>
      <c r="K4797" s="7">
        <v>0</v>
      </c>
      <c r="L4797" s="11">
        <f t="shared" si="348"/>
        <v>829250</v>
      </c>
      <c r="M4797" s="12">
        <f t="shared" si="347"/>
        <v>304125</v>
      </c>
      <c r="N4797" s="12">
        <f t="shared" si="345"/>
        <v>616362.5</v>
      </c>
    </row>
    <row r="4798" spans="1:14" ht="71.25" x14ac:dyDescent="0.2">
      <c r="A4798" s="25">
        <v>807171</v>
      </c>
      <c r="B4798" s="15" t="s">
        <v>4835</v>
      </c>
      <c r="C4798" s="15" t="s">
        <v>5668</v>
      </c>
      <c r="D4798" s="15" t="s">
        <v>5668</v>
      </c>
      <c r="E4798" s="15" t="s">
        <v>22</v>
      </c>
      <c r="F4798" s="13" t="s">
        <v>5708</v>
      </c>
      <c r="G4798" s="26"/>
      <c r="H4798" s="7">
        <v>2</v>
      </c>
      <c r="I4798" s="27">
        <v>1.25</v>
      </c>
      <c r="J4798" s="27">
        <v>0.75</v>
      </c>
      <c r="K4798" s="7">
        <v>0</v>
      </c>
      <c r="L4798" s="11">
        <f t="shared" si="348"/>
        <v>829250</v>
      </c>
      <c r="M4798" s="12">
        <f t="shared" si="347"/>
        <v>304125</v>
      </c>
      <c r="N4798" s="12">
        <f t="shared" si="345"/>
        <v>616362.5</v>
      </c>
    </row>
    <row r="4799" spans="1:14" ht="71.25" x14ac:dyDescent="0.2">
      <c r="A4799" s="25">
        <v>807172</v>
      </c>
      <c r="B4799" s="15" t="s">
        <v>4835</v>
      </c>
      <c r="C4799" s="15" t="s">
        <v>5668</v>
      </c>
      <c r="D4799" s="15" t="s">
        <v>5668</v>
      </c>
      <c r="E4799" s="15" t="s">
        <v>22</v>
      </c>
      <c r="F4799" s="13" t="s">
        <v>5709</v>
      </c>
      <c r="G4799" s="26"/>
      <c r="H4799" s="7">
        <v>2</v>
      </c>
      <c r="I4799" s="27">
        <v>1.25</v>
      </c>
      <c r="J4799" s="27">
        <v>0.75</v>
      </c>
      <c r="K4799" s="7">
        <v>0</v>
      </c>
      <c r="L4799" s="11">
        <f t="shared" si="348"/>
        <v>829250</v>
      </c>
      <c r="M4799" s="12">
        <f t="shared" si="347"/>
        <v>304125</v>
      </c>
      <c r="N4799" s="12">
        <f t="shared" si="345"/>
        <v>616362.5</v>
      </c>
    </row>
    <row r="4800" spans="1:14" ht="71.25" x14ac:dyDescent="0.2">
      <c r="A4800" s="25">
        <v>807173</v>
      </c>
      <c r="B4800" s="15" t="s">
        <v>4835</v>
      </c>
      <c r="C4800" s="15" t="s">
        <v>5668</v>
      </c>
      <c r="D4800" s="15" t="s">
        <v>5668</v>
      </c>
      <c r="E4800" s="15" t="s">
        <v>22</v>
      </c>
      <c r="F4800" s="13" t="s">
        <v>5710</v>
      </c>
      <c r="G4800" s="26"/>
      <c r="H4800" s="7">
        <v>2</v>
      </c>
      <c r="I4800" s="27">
        <v>1.25</v>
      </c>
      <c r="J4800" s="27">
        <v>0.75</v>
      </c>
      <c r="K4800" s="7">
        <v>0</v>
      </c>
      <c r="L4800" s="11">
        <f t="shared" si="348"/>
        <v>829250</v>
      </c>
      <c r="M4800" s="12">
        <f t="shared" si="347"/>
        <v>304125</v>
      </c>
      <c r="N4800" s="12">
        <f t="shared" si="345"/>
        <v>616362.5</v>
      </c>
    </row>
    <row r="4801" spans="1:14" ht="71.25" x14ac:dyDescent="0.2">
      <c r="A4801" s="25">
        <v>807174</v>
      </c>
      <c r="B4801" s="15" t="s">
        <v>4835</v>
      </c>
      <c r="C4801" s="15" t="s">
        <v>5668</v>
      </c>
      <c r="D4801" s="15" t="s">
        <v>5668</v>
      </c>
      <c r="E4801" s="15" t="s">
        <v>22</v>
      </c>
      <c r="F4801" s="13" t="s">
        <v>5711</v>
      </c>
      <c r="G4801" s="26"/>
      <c r="H4801" s="7">
        <v>2</v>
      </c>
      <c r="I4801" s="27">
        <v>1.25</v>
      </c>
      <c r="J4801" s="27">
        <v>0.75</v>
      </c>
      <c r="K4801" s="7">
        <v>0</v>
      </c>
      <c r="L4801" s="11">
        <f t="shared" si="348"/>
        <v>829250</v>
      </c>
      <c r="M4801" s="12">
        <f t="shared" si="347"/>
        <v>304125</v>
      </c>
      <c r="N4801" s="12">
        <f t="shared" si="345"/>
        <v>616362.5</v>
      </c>
    </row>
    <row r="4802" spans="1:14" ht="57" x14ac:dyDescent="0.2">
      <c r="A4802" s="25">
        <v>807180</v>
      </c>
      <c r="B4802" s="15" t="s">
        <v>4835</v>
      </c>
      <c r="C4802" s="15" t="s">
        <v>5668</v>
      </c>
      <c r="D4802" s="15" t="s">
        <v>5668</v>
      </c>
      <c r="E4802" s="15" t="s">
        <v>22</v>
      </c>
      <c r="F4802" s="13" t="s">
        <v>5712</v>
      </c>
      <c r="G4802" s="26"/>
      <c r="H4802" s="7">
        <v>6</v>
      </c>
      <c r="I4802" s="27">
        <v>4</v>
      </c>
      <c r="J4802" s="27">
        <v>2</v>
      </c>
      <c r="K4802" s="7">
        <v>0</v>
      </c>
      <c r="L4802" s="11">
        <f t="shared" si="348"/>
        <v>2396000</v>
      </c>
      <c r="M4802" s="12">
        <f t="shared" si="347"/>
        <v>901600</v>
      </c>
      <c r="N4802" s="12">
        <f t="shared" si="345"/>
        <v>1764880</v>
      </c>
    </row>
    <row r="4803" spans="1:14" ht="57" x14ac:dyDescent="0.2">
      <c r="A4803" s="25">
        <v>807181</v>
      </c>
      <c r="B4803" s="15" t="s">
        <v>4835</v>
      </c>
      <c r="C4803" s="15" t="s">
        <v>5668</v>
      </c>
      <c r="D4803" s="15" t="s">
        <v>5668</v>
      </c>
      <c r="E4803" s="15" t="s">
        <v>22</v>
      </c>
      <c r="F4803" s="13" t="s">
        <v>5713</v>
      </c>
      <c r="G4803" s="26"/>
      <c r="H4803" s="7">
        <v>6</v>
      </c>
      <c r="I4803" s="27">
        <v>4</v>
      </c>
      <c r="J4803" s="27">
        <v>2</v>
      </c>
      <c r="K4803" s="7">
        <v>0</v>
      </c>
      <c r="L4803" s="11">
        <f t="shared" si="348"/>
        <v>2396000</v>
      </c>
      <c r="M4803" s="12">
        <f t="shared" si="347"/>
        <v>901600</v>
      </c>
      <c r="N4803" s="12">
        <f t="shared" si="345"/>
        <v>1764880</v>
      </c>
    </row>
    <row r="4804" spans="1:14" ht="57" x14ac:dyDescent="0.2">
      <c r="A4804" s="25">
        <v>807182</v>
      </c>
      <c r="B4804" s="15" t="s">
        <v>4835</v>
      </c>
      <c r="C4804" s="15" t="s">
        <v>5668</v>
      </c>
      <c r="D4804" s="15" t="s">
        <v>5668</v>
      </c>
      <c r="E4804" s="15" t="s">
        <v>22</v>
      </c>
      <c r="F4804" s="13" t="s">
        <v>5714</v>
      </c>
      <c r="G4804" s="26"/>
      <c r="H4804" s="7">
        <v>6</v>
      </c>
      <c r="I4804" s="27">
        <v>4</v>
      </c>
      <c r="J4804" s="27">
        <v>2</v>
      </c>
      <c r="K4804" s="7">
        <v>0</v>
      </c>
      <c r="L4804" s="11">
        <f t="shared" si="348"/>
        <v>2396000</v>
      </c>
      <c r="M4804" s="12">
        <f t="shared" si="347"/>
        <v>901600</v>
      </c>
      <c r="N4804" s="12">
        <f t="shared" ref="N4804:N4867" si="349">L4804- ((M4804*70)/100)</f>
        <v>1764880</v>
      </c>
    </row>
    <row r="4805" spans="1:14" ht="71.25" x14ac:dyDescent="0.2">
      <c r="A4805" s="25">
        <v>807183</v>
      </c>
      <c r="B4805" s="15" t="s">
        <v>4835</v>
      </c>
      <c r="C4805" s="15" t="s">
        <v>5668</v>
      </c>
      <c r="D4805" s="15" t="s">
        <v>5668</v>
      </c>
      <c r="E4805" s="15" t="s">
        <v>22</v>
      </c>
      <c r="F4805" s="13" t="s">
        <v>5715</v>
      </c>
      <c r="G4805" s="26"/>
      <c r="H4805" s="7">
        <v>6</v>
      </c>
      <c r="I4805" s="27">
        <v>4</v>
      </c>
      <c r="J4805" s="27">
        <v>2</v>
      </c>
      <c r="K4805" s="7">
        <v>0</v>
      </c>
      <c r="L4805" s="11">
        <f t="shared" si="348"/>
        <v>2396000</v>
      </c>
      <c r="M4805" s="12">
        <f t="shared" si="347"/>
        <v>901600</v>
      </c>
      <c r="N4805" s="12">
        <f t="shared" si="349"/>
        <v>1764880</v>
      </c>
    </row>
    <row r="4806" spans="1:14" ht="57" x14ac:dyDescent="0.2">
      <c r="A4806" s="25">
        <v>807184</v>
      </c>
      <c r="B4806" s="15" t="s">
        <v>4835</v>
      </c>
      <c r="C4806" s="15" t="s">
        <v>5668</v>
      </c>
      <c r="D4806" s="15" t="s">
        <v>5668</v>
      </c>
      <c r="E4806" s="15" t="s">
        <v>22</v>
      </c>
      <c r="F4806" s="13" t="s">
        <v>5716</v>
      </c>
      <c r="G4806" s="26"/>
      <c r="H4806" s="7">
        <v>6</v>
      </c>
      <c r="I4806" s="27">
        <v>4</v>
      </c>
      <c r="J4806" s="27">
        <v>2</v>
      </c>
      <c r="K4806" s="7">
        <v>0</v>
      </c>
      <c r="L4806" s="11">
        <f t="shared" si="348"/>
        <v>2396000</v>
      </c>
      <c r="M4806" s="12">
        <f t="shared" si="347"/>
        <v>901600</v>
      </c>
      <c r="N4806" s="12">
        <f t="shared" si="349"/>
        <v>1764880</v>
      </c>
    </row>
    <row r="4807" spans="1:14" ht="71.25" x14ac:dyDescent="0.2">
      <c r="A4807" s="25">
        <v>807185</v>
      </c>
      <c r="B4807" s="15" t="s">
        <v>4835</v>
      </c>
      <c r="C4807" s="15" t="s">
        <v>5668</v>
      </c>
      <c r="D4807" s="15" t="s">
        <v>5668</v>
      </c>
      <c r="E4807" s="15" t="s">
        <v>22</v>
      </c>
      <c r="F4807" s="13" t="s">
        <v>5717</v>
      </c>
      <c r="G4807" s="26"/>
      <c r="H4807" s="7">
        <v>6</v>
      </c>
      <c r="I4807" s="27">
        <v>4</v>
      </c>
      <c r="J4807" s="27">
        <v>2</v>
      </c>
      <c r="K4807" s="7">
        <v>0</v>
      </c>
      <c r="L4807" s="11">
        <f t="shared" si="348"/>
        <v>2396000</v>
      </c>
      <c r="M4807" s="12">
        <f t="shared" si="347"/>
        <v>901600</v>
      </c>
      <c r="N4807" s="12">
        <f t="shared" si="349"/>
        <v>1764880</v>
      </c>
    </row>
    <row r="4808" spans="1:14" ht="57" x14ac:dyDescent="0.2">
      <c r="A4808" s="25">
        <v>807186</v>
      </c>
      <c r="B4808" s="15" t="s">
        <v>4835</v>
      </c>
      <c r="C4808" s="15" t="s">
        <v>5668</v>
      </c>
      <c r="D4808" s="15" t="s">
        <v>5668</v>
      </c>
      <c r="E4808" s="15" t="s">
        <v>22</v>
      </c>
      <c r="F4808" s="13" t="s">
        <v>5718</v>
      </c>
      <c r="G4808" s="26"/>
      <c r="H4808" s="7">
        <v>6</v>
      </c>
      <c r="I4808" s="27">
        <v>4</v>
      </c>
      <c r="J4808" s="27">
        <v>2</v>
      </c>
      <c r="K4808" s="7">
        <v>0</v>
      </c>
      <c r="L4808" s="11">
        <f t="shared" si="348"/>
        <v>2396000</v>
      </c>
      <c r="M4808" s="12">
        <f t="shared" si="347"/>
        <v>901600</v>
      </c>
      <c r="N4808" s="12">
        <f t="shared" si="349"/>
        <v>1764880</v>
      </c>
    </row>
    <row r="4809" spans="1:14" ht="57" x14ac:dyDescent="0.2">
      <c r="A4809" s="25">
        <v>807187</v>
      </c>
      <c r="B4809" s="15" t="s">
        <v>4835</v>
      </c>
      <c r="C4809" s="15" t="s">
        <v>5668</v>
      </c>
      <c r="D4809" s="15" t="s">
        <v>5668</v>
      </c>
      <c r="E4809" s="15" t="s">
        <v>22</v>
      </c>
      <c r="F4809" s="13" t="s">
        <v>5719</v>
      </c>
      <c r="G4809" s="26"/>
      <c r="H4809" s="7">
        <v>6</v>
      </c>
      <c r="I4809" s="27">
        <v>4</v>
      </c>
      <c r="J4809" s="27">
        <v>2</v>
      </c>
      <c r="K4809" s="7">
        <v>0</v>
      </c>
      <c r="L4809" s="11">
        <f t="shared" si="348"/>
        <v>2396000</v>
      </c>
      <c r="M4809" s="12">
        <f t="shared" si="347"/>
        <v>901600</v>
      </c>
      <c r="N4809" s="12">
        <f t="shared" si="349"/>
        <v>1764880</v>
      </c>
    </row>
    <row r="4810" spans="1:14" ht="57" x14ac:dyDescent="0.2">
      <c r="A4810" s="25">
        <v>807188</v>
      </c>
      <c r="B4810" s="15" t="s">
        <v>4835</v>
      </c>
      <c r="C4810" s="15" t="s">
        <v>5668</v>
      </c>
      <c r="D4810" s="15" t="s">
        <v>5668</v>
      </c>
      <c r="E4810" s="15" t="s">
        <v>22</v>
      </c>
      <c r="F4810" s="13" t="s">
        <v>5720</v>
      </c>
      <c r="G4810" s="26"/>
      <c r="H4810" s="7">
        <v>6</v>
      </c>
      <c r="I4810" s="27">
        <v>4</v>
      </c>
      <c r="J4810" s="27">
        <v>2</v>
      </c>
      <c r="K4810" s="7">
        <v>0</v>
      </c>
      <c r="L4810" s="11">
        <f t="shared" si="348"/>
        <v>2396000</v>
      </c>
      <c r="M4810" s="12">
        <f t="shared" si="347"/>
        <v>901600</v>
      </c>
      <c r="N4810" s="12">
        <f t="shared" si="349"/>
        <v>1764880</v>
      </c>
    </row>
    <row r="4811" spans="1:14" ht="57" x14ac:dyDescent="0.2">
      <c r="A4811" s="25">
        <v>807189</v>
      </c>
      <c r="B4811" s="15" t="s">
        <v>4835</v>
      </c>
      <c r="C4811" s="15" t="s">
        <v>5668</v>
      </c>
      <c r="D4811" s="15" t="s">
        <v>5668</v>
      </c>
      <c r="E4811" s="15" t="s">
        <v>22</v>
      </c>
      <c r="F4811" s="13" t="s">
        <v>5721</v>
      </c>
      <c r="G4811" s="26"/>
      <c r="H4811" s="7">
        <v>6</v>
      </c>
      <c r="I4811" s="27">
        <v>4</v>
      </c>
      <c r="J4811" s="27">
        <v>2</v>
      </c>
      <c r="K4811" s="7">
        <v>0</v>
      </c>
      <c r="L4811" s="11">
        <f t="shared" si="348"/>
        <v>2396000</v>
      </c>
      <c r="M4811" s="12">
        <f t="shared" ref="M4811:M4874" si="350">(I4811*135900)+(J4811*179000)</f>
        <v>901600</v>
      </c>
      <c r="N4811" s="12">
        <f t="shared" si="349"/>
        <v>1764880</v>
      </c>
    </row>
    <row r="4812" spans="1:14" ht="57" x14ac:dyDescent="0.2">
      <c r="A4812" s="25">
        <v>807190</v>
      </c>
      <c r="B4812" s="15" t="s">
        <v>4835</v>
      </c>
      <c r="C4812" s="15" t="s">
        <v>5668</v>
      </c>
      <c r="D4812" s="15" t="s">
        <v>5668</v>
      </c>
      <c r="E4812" s="15" t="s">
        <v>22</v>
      </c>
      <c r="F4812" s="13" t="s">
        <v>5722</v>
      </c>
      <c r="G4812" s="26"/>
      <c r="H4812" s="7">
        <v>6</v>
      </c>
      <c r="I4812" s="27">
        <v>4</v>
      </c>
      <c r="J4812" s="27">
        <v>2</v>
      </c>
      <c r="K4812" s="7">
        <v>0</v>
      </c>
      <c r="L4812" s="11">
        <f t="shared" si="348"/>
        <v>2396000</v>
      </c>
      <c r="M4812" s="12">
        <f t="shared" si="350"/>
        <v>901600</v>
      </c>
      <c r="N4812" s="12">
        <f t="shared" si="349"/>
        <v>1764880</v>
      </c>
    </row>
    <row r="4813" spans="1:14" ht="57" x14ac:dyDescent="0.2">
      <c r="A4813" s="25">
        <v>807191</v>
      </c>
      <c r="B4813" s="15" t="s">
        <v>4835</v>
      </c>
      <c r="C4813" s="15" t="s">
        <v>5668</v>
      </c>
      <c r="D4813" s="15" t="s">
        <v>5668</v>
      </c>
      <c r="E4813" s="15" t="s">
        <v>22</v>
      </c>
      <c r="F4813" s="13" t="s">
        <v>5723</v>
      </c>
      <c r="G4813" s="26"/>
      <c r="H4813" s="7">
        <v>6</v>
      </c>
      <c r="I4813" s="27">
        <v>4</v>
      </c>
      <c r="J4813" s="27">
        <v>2</v>
      </c>
      <c r="K4813" s="7">
        <v>0</v>
      </c>
      <c r="L4813" s="11">
        <f t="shared" si="348"/>
        <v>2396000</v>
      </c>
      <c r="M4813" s="12">
        <f t="shared" si="350"/>
        <v>901600</v>
      </c>
      <c r="N4813" s="12">
        <f t="shared" si="349"/>
        <v>1764880</v>
      </c>
    </row>
    <row r="4814" spans="1:14" ht="57" x14ac:dyDescent="0.2">
      <c r="A4814" s="25">
        <v>807192</v>
      </c>
      <c r="B4814" s="15" t="s">
        <v>4835</v>
      </c>
      <c r="C4814" s="15" t="s">
        <v>5668</v>
      </c>
      <c r="D4814" s="15" t="s">
        <v>5668</v>
      </c>
      <c r="E4814" s="15" t="s">
        <v>22</v>
      </c>
      <c r="F4814" s="13" t="s">
        <v>5724</v>
      </c>
      <c r="G4814" s="26"/>
      <c r="H4814" s="7">
        <v>6</v>
      </c>
      <c r="I4814" s="27">
        <v>4</v>
      </c>
      <c r="J4814" s="27">
        <v>2</v>
      </c>
      <c r="K4814" s="7">
        <v>0</v>
      </c>
      <c r="L4814" s="11">
        <f t="shared" si="348"/>
        <v>2396000</v>
      </c>
      <c r="M4814" s="12">
        <f t="shared" si="350"/>
        <v>901600</v>
      </c>
      <c r="N4814" s="12">
        <f t="shared" si="349"/>
        <v>1764880</v>
      </c>
    </row>
    <row r="4815" spans="1:14" ht="71.25" x14ac:dyDescent="0.2">
      <c r="A4815" s="25">
        <v>807193</v>
      </c>
      <c r="B4815" s="15" t="s">
        <v>4835</v>
      </c>
      <c r="C4815" s="15" t="s">
        <v>5668</v>
      </c>
      <c r="D4815" s="15" t="s">
        <v>5668</v>
      </c>
      <c r="E4815" s="15" t="s">
        <v>22</v>
      </c>
      <c r="F4815" s="13" t="s">
        <v>5725</v>
      </c>
      <c r="G4815" s="26"/>
      <c r="H4815" s="7">
        <v>6</v>
      </c>
      <c r="I4815" s="27">
        <v>4</v>
      </c>
      <c r="J4815" s="27">
        <v>2</v>
      </c>
      <c r="K4815" s="7">
        <v>0</v>
      </c>
      <c r="L4815" s="11">
        <f t="shared" si="348"/>
        <v>2396000</v>
      </c>
      <c r="M4815" s="12">
        <f t="shared" si="350"/>
        <v>901600</v>
      </c>
      <c r="N4815" s="12">
        <f t="shared" si="349"/>
        <v>1764880</v>
      </c>
    </row>
    <row r="4816" spans="1:14" ht="57" x14ac:dyDescent="0.2">
      <c r="A4816" s="25">
        <v>807194</v>
      </c>
      <c r="B4816" s="15" t="s">
        <v>4835</v>
      </c>
      <c r="C4816" s="15" t="s">
        <v>5668</v>
      </c>
      <c r="D4816" s="15" t="s">
        <v>5668</v>
      </c>
      <c r="E4816" s="15" t="s">
        <v>22</v>
      </c>
      <c r="F4816" s="13" t="s">
        <v>5726</v>
      </c>
      <c r="G4816" s="26"/>
      <c r="H4816" s="7">
        <v>6</v>
      </c>
      <c r="I4816" s="27">
        <v>4</v>
      </c>
      <c r="J4816" s="27">
        <v>2</v>
      </c>
      <c r="K4816" s="7">
        <v>0</v>
      </c>
      <c r="L4816" s="11">
        <f t="shared" si="348"/>
        <v>2396000</v>
      </c>
      <c r="M4816" s="12">
        <f t="shared" si="350"/>
        <v>901600</v>
      </c>
      <c r="N4816" s="12">
        <f t="shared" si="349"/>
        <v>1764880</v>
      </c>
    </row>
    <row r="4817" spans="1:14" ht="57" x14ac:dyDescent="0.2">
      <c r="A4817" s="25">
        <v>807195</v>
      </c>
      <c r="B4817" s="15" t="s">
        <v>4835</v>
      </c>
      <c r="C4817" s="15" t="s">
        <v>5668</v>
      </c>
      <c r="D4817" s="15" t="s">
        <v>5668</v>
      </c>
      <c r="E4817" s="15" t="s">
        <v>22</v>
      </c>
      <c r="F4817" s="13" t="s">
        <v>5727</v>
      </c>
      <c r="G4817" s="26"/>
      <c r="H4817" s="7">
        <v>6</v>
      </c>
      <c r="I4817" s="27">
        <v>4</v>
      </c>
      <c r="J4817" s="27">
        <v>2</v>
      </c>
      <c r="K4817" s="7">
        <v>0</v>
      </c>
      <c r="L4817" s="11">
        <f t="shared" si="348"/>
        <v>2396000</v>
      </c>
      <c r="M4817" s="12">
        <f t="shared" si="350"/>
        <v>901600</v>
      </c>
      <c r="N4817" s="12">
        <f t="shared" si="349"/>
        <v>1764880</v>
      </c>
    </row>
    <row r="4818" spans="1:14" ht="57" x14ac:dyDescent="0.2">
      <c r="A4818" s="25">
        <v>807197</v>
      </c>
      <c r="B4818" s="15" t="s">
        <v>4835</v>
      </c>
      <c r="C4818" s="15" t="s">
        <v>5668</v>
      </c>
      <c r="D4818" s="15" t="s">
        <v>5668</v>
      </c>
      <c r="E4818" s="15" t="s">
        <v>22</v>
      </c>
      <c r="F4818" s="13" t="s">
        <v>5728</v>
      </c>
      <c r="G4818" s="26"/>
      <c r="H4818" s="7">
        <v>6</v>
      </c>
      <c r="I4818" s="27">
        <v>4</v>
      </c>
      <c r="J4818" s="27">
        <v>2</v>
      </c>
      <c r="K4818" s="7">
        <v>0</v>
      </c>
      <c r="L4818" s="11">
        <f t="shared" si="348"/>
        <v>2396000</v>
      </c>
      <c r="M4818" s="12">
        <f t="shared" si="350"/>
        <v>901600</v>
      </c>
      <c r="N4818" s="12">
        <f t="shared" si="349"/>
        <v>1764880</v>
      </c>
    </row>
    <row r="4819" spans="1:14" ht="57" x14ac:dyDescent="0.2">
      <c r="A4819" s="25">
        <v>807198</v>
      </c>
      <c r="B4819" s="15" t="s">
        <v>4835</v>
      </c>
      <c r="C4819" s="15" t="s">
        <v>5668</v>
      </c>
      <c r="D4819" s="15" t="s">
        <v>5668</v>
      </c>
      <c r="E4819" s="15" t="s">
        <v>22</v>
      </c>
      <c r="F4819" s="13" t="s">
        <v>5729</v>
      </c>
      <c r="G4819" s="26"/>
      <c r="H4819" s="7">
        <v>6</v>
      </c>
      <c r="I4819" s="27">
        <v>4</v>
      </c>
      <c r="J4819" s="27">
        <v>2</v>
      </c>
      <c r="K4819" s="7">
        <v>0</v>
      </c>
      <c r="L4819" s="11">
        <f t="shared" si="348"/>
        <v>2396000</v>
      </c>
      <c r="M4819" s="12">
        <f t="shared" si="350"/>
        <v>901600</v>
      </c>
      <c r="N4819" s="12">
        <f t="shared" si="349"/>
        <v>1764880</v>
      </c>
    </row>
    <row r="4820" spans="1:14" ht="57" x14ac:dyDescent="0.2">
      <c r="A4820" s="25">
        <v>807199</v>
      </c>
      <c r="B4820" s="15" t="s">
        <v>4835</v>
      </c>
      <c r="C4820" s="15" t="s">
        <v>5668</v>
      </c>
      <c r="D4820" s="15" t="s">
        <v>5668</v>
      </c>
      <c r="E4820" s="15" t="s">
        <v>22</v>
      </c>
      <c r="F4820" s="13" t="s">
        <v>5730</v>
      </c>
      <c r="G4820" s="26"/>
      <c r="H4820" s="7">
        <v>6</v>
      </c>
      <c r="I4820" s="27">
        <v>4</v>
      </c>
      <c r="J4820" s="27">
        <v>2</v>
      </c>
      <c r="K4820" s="7">
        <v>0</v>
      </c>
      <c r="L4820" s="11">
        <f t="shared" si="348"/>
        <v>2396000</v>
      </c>
      <c r="M4820" s="12">
        <f t="shared" si="350"/>
        <v>901600</v>
      </c>
      <c r="N4820" s="12">
        <f t="shared" si="349"/>
        <v>1764880</v>
      </c>
    </row>
    <row r="4821" spans="1:14" ht="57" x14ac:dyDescent="0.2">
      <c r="A4821" s="25">
        <v>807200</v>
      </c>
      <c r="B4821" s="15" t="s">
        <v>4835</v>
      </c>
      <c r="C4821" s="15" t="s">
        <v>5668</v>
      </c>
      <c r="D4821" s="15" t="s">
        <v>5668</v>
      </c>
      <c r="E4821" s="15" t="s">
        <v>22</v>
      </c>
      <c r="F4821" s="13" t="s">
        <v>5731</v>
      </c>
      <c r="G4821" s="26"/>
      <c r="H4821" s="7">
        <v>6</v>
      </c>
      <c r="I4821" s="27">
        <v>4</v>
      </c>
      <c r="J4821" s="27">
        <v>2</v>
      </c>
      <c r="K4821" s="7">
        <v>0</v>
      </c>
      <c r="L4821" s="11">
        <f t="shared" si="348"/>
        <v>2396000</v>
      </c>
      <c r="M4821" s="12">
        <f t="shared" si="350"/>
        <v>901600</v>
      </c>
      <c r="N4821" s="12">
        <f t="shared" si="349"/>
        <v>1764880</v>
      </c>
    </row>
    <row r="4822" spans="1:14" ht="57" x14ac:dyDescent="0.2">
      <c r="A4822" s="25">
        <v>807201</v>
      </c>
      <c r="B4822" s="15" t="s">
        <v>4835</v>
      </c>
      <c r="C4822" s="15" t="s">
        <v>5668</v>
      </c>
      <c r="D4822" s="15" t="s">
        <v>5668</v>
      </c>
      <c r="E4822" s="15" t="s">
        <v>22</v>
      </c>
      <c r="F4822" s="13" t="s">
        <v>5732</v>
      </c>
      <c r="G4822" s="26"/>
      <c r="H4822" s="7">
        <v>6</v>
      </c>
      <c r="I4822" s="27">
        <v>4</v>
      </c>
      <c r="J4822" s="27">
        <v>2</v>
      </c>
      <c r="K4822" s="7">
        <v>0</v>
      </c>
      <c r="L4822" s="11">
        <f t="shared" si="348"/>
        <v>2396000</v>
      </c>
      <c r="M4822" s="12">
        <f t="shared" si="350"/>
        <v>901600</v>
      </c>
      <c r="N4822" s="12">
        <f t="shared" si="349"/>
        <v>1764880</v>
      </c>
    </row>
    <row r="4823" spans="1:14" ht="57" x14ac:dyDescent="0.2">
      <c r="A4823" s="25">
        <v>807202</v>
      </c>
      <c r="B4823" s="15" t="s">
        <v>4835</v>
      </c>
      <c r="C4823" s="15" t="s">
        <v>5668</v>
      </c>
      <c r="D4823" s="15" t="s">
        <v>5668</v>
      </c>
      <c r="E4823" s="15" t="s">
        <v>22</v>
      </c>
      <c r="F4823" s="13" t="s">
        <v>5733</v>
      </c>
      <c r="G4823" s="26"/>
      <c r="H4823" s="7">
        <v>6</v>
      </c>
      <c r="I4823" s="27">
        <v>4</v>
      </c>
      <c r="J4823" s="27">
        <v>2</v>
      </c>
      <c r="K4823" s="7">
        <v>0</v>
      </c>
      <c r="L4823" s="11">
        <f t="shared" si="348"/>
        <v>2396000</v>
      </c>
      <c r="M4823" s="12">
        <f t="shared" si="350"/>
        <v>901600</v>
      </c>
      <c r="N4823" s="12">
        <f t="shared" si="349"/>
        <v>1764880</v>
      </c>
    </row>
    <row r="4824" spans="1:14" ht="57" x14ac:dyDescent="0.2">
      <c r="A4824" s="25">
        <v>807203</v>
      </c>
      <c r="B4824" s="15" t="s">
        <v>4835</v>
      </c>
      <c r="C4824" s="15" t="s">
        <v>5668</v>
      </c>
      <c r="D4824" s="15" t="s">
        <v>5668</v>
      </c>
      <c r="E4824" s="15" t="s">
        <v>22</v>
      </c>
      <c r="F4824" s="13" t="s">
        <v>5734</v>
      </c>
      <c r="G4824" s="26"/>
      <c r="H4824" s="7">
        <v>6</v>
      </c>
      <c r="I4824" s="27">
        <v>4</v>
      </c>
      <c r="J4824" s="27">
        <v>2</v>
      </c>
      <c r="K4824" s="7">
        <v>0</v>
      </c>
      <c r="L4824" s="11">
        <f t="shared" si="348"/>
        <v>2396000</v>
      </c>
      <c r="M4824" s="12">
        <f t="shared" si="350"/>
        <v>901600</v>
      </c>
      <c r="N4824" s="12">
        <f t="shared" si="349"/>
        <v>1764880</v>
      </c>
    </row>
    <row r="4825" spans="1:14" ht="71.25" x14ac:dyDescent="0.2">
      <c r="A4825" s="25">
        <v>807204</v>
      </c>
      <c r="B4825" s="15" t="s">
        <v>4835</v>
      </c>
      <c r="C4825" s="15" t="s">
        <v>5668</v>
      </c>
      <c r="D4825" s="15" t="s">
        <v>5668</v>
      </c>
      <c r="E4825" s="15" t="s">
        <v>22</v>
      </c>
      <c r="F4825" s="13" t="s">
        <v>5735</v>
      </c>
      <c r="G4825" s="26"/>
      <c r="H4825" s="7">
        <v>6</v>
      </c>
      <c r="I4825" s="27">
        <v>4</v>
      </c>
      <c r="J4825" s="27">
        <v>2</v>
      </c>
      <c r="K4825" s="7">
        <v>0</v>
      </c>
      <c r="L4825" s="11">
        <f t="shared" ref="L4825:L4888" si="351">I4825*277000+J4825*644000</f>
        <v>2396000</v>
      </c>
      <c r="M4825" s="12">
        <f t="shared" si="350"/>
        <v>901600</v>
      </c>
      <c r="N4825" s="12">
        <f t="shared" si="349"/>
        <v>1764880</v>
      </c>
    </row>
    <row r="4826" spans="1:14" ht="71.25" x14ac:dyDescent="0.2">
      <c r="A4826" s="25">
        <v>807205</v>
      </c>
      <c r="B4826" s="15" t="s">
        <v>4835</v>
      </c>
      <c r="C4826" s="15" t="s">
        <v>5668</v>
      </c>
      <c r="D4826" s="15" t="s">
        <v>5668</v>
      </c>
      <c r="E4826" s="15" t="s">
        <v>22</v>
      </c>
      <c r="F4826" s="13" t="s">
        <v>5736</v>
      </c>
      <c r="G4826" s="26"/>
      <c r="H4826" s="7">
        <v>6</v>
      </c>
      <c r="I4826" s="27">
        <v>4</v>
      </c>
      <c r="J4826" s="27">
        <v>2</v>
      </c>
      <c r="K4826" s="7">
        <v>0</v>
      </c>
      <c r="L4826" s="11">
        <f t="shared" si="351"/>
        <v>2396000</v>
      </c>
      <c r="M4826" s="12">
        <f t="shared" si="350"/>
        <v>901600</v>
      </c>
      <c r="N4826" s="12">
        <f t="shared" si="349"/>
        <v>1764880</v>
      </c>
    </row>
    <row r="4827" spans="1:14" ht="71.25" x14ac:dyDescent="0.2">
      <c r="A4827" s="25">
        <v>807206</v>
      </c>
      <c r="B4827" s="15" t="s">
        <v>4835</v>
      </c>
      <c r="C4827" s="15" t="s">
        <v>5668</v>
      </c>
      <c r="D4827" s="15" t="s">
        <v>5668</v>
      </c>
      <c r="E4827" s="15" t="s">
        <v>22</v>
      </c>
      <c r="F4827" s="13" t="s">
        <v>5737</v>
      </c>
      <c r="G4827" s="26"/>
      <c r="H4827" s="7">
        <v>6</v>
      </c>
      <c r="I4827" s="27">
        <v>4</v>
      </c>
      <c r="J4827" s="27">
        <v>2</v>
      </c>
      <c r="K4827" s="7">
        <v>0</v>
      </c>
      <c r="L4827" s="11">
        <f t="shared" si="351"/>
        <v>2396000</v>
      </c>
      <c r="M4827" s="12">
        <f t="shared" si="350"/>
        <v>901600</v>
      </c>
      <c r="N4827" s="12">
        <f t="shared" si="349"/>
        <v>1764880</v>
      </c>
    </row>
    <row r="4828" spans="1:14" ht="57" x14ac:dyDescent="0.2">
      <c r="A4828" s="25">
        <v>807207</v>
      </c>
      <c r="B4828" s="15" t="s">
        <v>4835</v>
      </c>
      <c r="C4828" s="15" t="s">
        <v>5668</v>
      </c>
      <c r="D4828" s="15" t="s">
        <v>5668</v>
      </c>
      <c r="E4828" s="15" t="s">
        <v>22</v>
      </c>
      <c r="F4828" s="13" t="s">
        <v>5738</v>
      </c>
      <c r="G4828" s="26"/>
      <c r="H4828" s="7">
        <v>6</v>
      </c>
      <c r="I4828" s="27">
        <v>4</v>
      </c>
      <c r="J4828" s="27">
        <v>2</v>
      </c>
      <c r="K4828" s="7">
        <v>0</v>
      </c>
      <c r="L4828" s="11">
        <f t="shared" si="351"/>
        <v>2396000</v>
      </c>
      <c r="M4828" s="12">
        <f t="shared" si="350"/>
        <v>901600</v>
      </c>
      <c r="N4828" s="12">
        <f t="shared" si="349"/>
        <v>1764880</v>
      </c>
    </row>
    <row r="4829" spans="1:14" ht="57" x14ac:dyDescent="0.2">
      <c r="A4829" s="25">
        <v>807208</v>
      </c>
      <c r="B4829" s="15" t="s">
        <v>4835</v>
      </c>
      <c r="C4829" s="15" t="s">
        <v>5668</v>
      </c>
      <c r="D4829" s="15" t="s">
        <v>5668</v>
      </c>
      <c r="E4829" s="15" t="s">
        <v>22</v>
      </c>
      <c r="F4829" s="13" t="s">
        <v>5739</v>
      </c>
      <c r="G4829" s="26"/>
      <c r="H4829" s="7">
        <v>6</v>
      </c>
      <c r="I4829" s="27">
        <v>4</v>
      </c>
      <c r="J4829" s="27">
        <v>2</v>
      </c>
      <c r="K4829" s="7">
        <v>0</v>
      </c>
      <c r="L4829" s="11">
        <f t="shared" si="351"/>
        <v>2396000</v>
      </c>
      <c r="M4829" s="12">
        <f t="shared" si="350"/>
        <v>901600</v>
      </c>
      <c r="N4829" s="12">
        <f t="shared" si="349"/>
        <v>1764880</v>
      </c>
    </row>
    <row r="4830" spans="1:14" ht="71.25" x14ac:dyDescent="0.2">
      <c r="A4830" s="25">
        <v>807209</v>
      </c>
      <c r="B4830" s="15" t="s">
        <v>4835</v>
      </c>
      <c r="C4830" s="15" t="s">
        <v>5668</v>
      </c>
      <c r="D4830" s="15" t="s">
        <v>5668</v>
      </c>
      <c r="E4830" s="15" t="s">
        <v>22</v>
      </c>
      <c r="F4830" s="13" t="s">
        <v>5740</v>
      </c>
      <c r="G4830" s="26"/>
      <c r="H4830" s="7">
        <v>6</v>
      </c>
      <c r="I4830" s="27">
        <v>4</v>
      </c>
      <c r="J4830" s="27">
        <v>2</v>
      </c>
      <c r="K4830" s="7">
        <v>0</v>
      </c>
      <c r="L4830" s="11">
        <f t="shared" si="351"/>
        <v>2396000</v>
      </c>
      <c r="M4830" s="12">
        <f t="shared" si="350"/>
        <v>901600</v>
      </c>
      <c r="N4830" s="12">
        <f t="shared" si="349"/>
        <v>1764880</v>
      </c>
    </row>
    <row r="4831" spans="1:14" ht="57" x14ac:dyDescent="0.2">
      <c r="A4831" s="25">
        <v>807210</v>
      </c>
      <c r="B4831" s="15" t="s">
        <v>4835</v>
      </c>
      <c r="C4831" s="15" t="s">
        <v>5668</v>
      </c>
      <c r="D4831" s="15" t="s">
        <v>5668</v>
      </c>
      <c r="E4831" s="15" t="s">
        <v>22</v>
      </c>
      <c r="F4831" s="13" t="s">
        <v>5741</v>
      </c>
      <c r="G4831" s="26"/>
      <c r="H4831" s="7">
        <v>6</v>
      </c>
      <c r="I4831" s="27">
        <v>4</v>
      </c>
      <c r="J4831" s="27">
        <v>2</v>
      </c>
      <c r="K4831" s="7">
        <v>0</v>
      </c>
      <c r="L4831" s="11">
        <f t="shared" si="351"/>
        <v>2396000</v>
      </c>
      <c r="M4831" s="12">
        <f t="shared" si="350"/>
        <v>901600</v>
      </c>
      <c r="N4831" s="12">
        <f t="shared" si="349"/>
        <v>1764880</v>
      </c>
    </row>
    <row r="4832" spans="1:14" ht="57" x14ac:dyDescent="0.2">
      <c r="A4832" s="25">
        <v>807211</v>
      </c>
      <c r="B4832" s="15" t="s">
        <v>4835</v>
      </c>
      <c r="C4832" s="15" t="s">
        <v>5668</v>
      </c>
      <c r="D4832" s="15" t="s">
        <v>5668</v>
      </c>
      <c r="E4832" s="15" t="s">
        <v>22</v>
      </c>
      <c r="F4832" s="13" t="s">
        <v>5742</v>
      </c>
      <c r="G4832" s="26"/>
      <c r="H4832" s="7">
        <v>6</v>
      </c>
      <c r="I4832" s="27">
        <v>4</v>
      </c>
      <c r="J4832" s="27">
        <v>2</v>
      </c>
      <c r="K4832" s="7">
        <v>0</v>
      </c>
      <c r="L4832" s="11">
        <f t="shared" si="351"/>
        <v>2396000</v>
      </c>
      <c r="M4832" s="12">
        <f t="shared" si="350"/>
        <v>901600</v>
      </c>
      <c r="N4832" s="12">
        <f t="shared" si="349"/>
        <v>1764880</v>
      </c>
    </row>
    <row r="4833" spans="1:14" ht="57" x14ac:dyDescent="0.2">
      <c r="A4833" s="25">
        <v>807212</v>
      </c>
      <c r="B4833" s="15" t="s">
        <v>4835</v>
      </c>
      <c r="C4833" s="15" t="s">
        <v>5668</v>
      </c>
      <c r="D4833" s="15" t="s">
        <v>5668</v>
      </c>
      <c r="E4833" s="15" t="s">
        <v>22</v>
      </c>
      <c r="F4833" s="13" t="s">
        <v>5743</v>
      </c>
      <c r="G4833" s="26"/>
      <c r="H4833" s="7">
        <v>6</v>
      </c>
      <c r="I4833" s="27">
        <v>4</v>
      </c>
      <c r="J4833" s="27">
        <v>2</v>
      </c>
      <c r="K4833" s="7">
        <v>0</v>
      </c>
      <c r="L4833" s="11">
        <f t="shared" si="351"/>
        <v>2396000</v>
      </c>
      <c r="M4833" s="12">
        <f t="shared" si="350"/>
        <v>901600</v>
      </c>
      <c r="N4833" s="12">
        <f t="shared" si="349"/>
        <v>1764880</v>
      </c>
    </row>
    <row r="4834" spans="1:14" ht="71.25" x14ac:dyDescent="0.2">
      <c r="A4834" s="25">
        <v>807216</v>
      </c>
      <c r="B4834" s="15" t="s">
        <v>4835</v>
      </c>
      <c r="C4834" s="15" t="s">
        <v>5668</v>
      </c>
      <c r="D4834" s="15" t="s">
        <v>5668</v>
      </c>
      <c r="E4834" s="15" t="s">
        <v>22</v>
      </c>
      <c r="F4834" s="13" t="s">
        <v>5744</v>
      </c>
      <c r="G4834" s="26"/>
      <c r="H4834" s="7">
        <v>6</v>
      </c>
      <c r="I4834" s="27">
        <v>4</v>
      </c>
      <c r="J4834" s="27">
        <v>2</v>
      </c>
      <c r="K4834" s="7">
        <v>0</v>
      </c>
      <c r="L4834" s="11">
        <f t="shared" si="351"/>
        <v>2396000</v>
      </c>
      <c r="M4834" s="12">
        <f t="shared" si="350"/>
        <v>901600</v>
      </c>
      <c r="N4834" s="12">
        <f t="shared" si="349"/>
        <v>1764880</v>
      </c>
    </row>
    <row r="4835" spans="1:14" ht="57" x14ac:dyDescent="0.2">
      <c r="A4835" s="25">
        <v>807217</v>
      </c>
      <c r="B4835" s="15" t="s">
        <v>4835</v>
      </c>
      <c r="C4835" s="15" t="s">
        <v>5668</v>
      </c>
      <c r="D4835" s="15" t="s">
        <v>5668</v>
      </c>
      <c r="E4835" s="15" t="s">
        <v>22</v>
      </c>
      <c r="F4835" s="13" t="s">
        <v>5745</v>
      </c>
      <c r="G4835" s="26"/>
      <c r="H4835" s="7">
        <v>6</v>
      </c>
      <c r="I4835" s="27">
        <v>4</v>
      </c>
      <c r="J4835" s="27">
        <v>2</v>
      </c>
      <c r="K4835" s="7">
        <v>0</v>
      </c>
      <c r="L4835" s="11">
        <f t="shared" si="351"/>
        <v>2396000</v>
      </c>
      <c r="M4835" s="12">
        <f t="shared" si="350"/>
        <v>901600</v>
      </c>
      <c r="N4835" s="12">
        <f t="shared" si="349"/>
        <v>1764880</v>
      </c>
    </row>
    <row r="4836" spans="1:14" ht="57" x14ac:dyDescent="0.2">
      <c r="A4836" s="25">
        <v>807218</v>
      </c>
      <c r="B4836" s="15" t="s">
        <v>4835</v>
      </c>
      <c r="C4836" s="15" t="s">
        <v>5668</v>
      </c>
      <c r="D4836" s="15" t="s">
        <v>5668</v>
      </c>
      <c r="E4836" s="15" t="s">
        <v>22</v>
      </c>
      <c r="F4836" s="13" t="s">
        <v>5746</v>
      </c>
      <c r="G4836" s="26"/>
      <c r="H4836" s="7">
        <v>6</v>
      </c>
      <c r="I4836" s="27">
        <v>4</v>
      </c>
      <c r="J4836" s="27">
        <v>2</v>
      </c>
      <c r="K4836" s="7">
        <v>0</v>
      </c>
      <c r="L4836" s="11">
        <f t="shared" si="351"/>
        <v>2396000</v>
      </c>
      <c r="M4836" s="12">
        <f t="shared" si="350"/>
        <v>901600</v>
      </c>
      <c r="N4836" s="12">
        <f t="shared" si="349"/>
        <v>1764880</v>
      </c>
    </row>
    <row r="4837" spans="1:14" ht="71.25" x14ac:dyDescent="0.2">
      <c r="A4837" s="25">
        <v>807219</v>
      </c>
      <c r="B4837" s="15" t="s">
        <v>4835</v>
      </c>
      <c r="C4837" s="15" t="s">
        <v>5668</v>
      </c>
      <c r="D4837" s="15" t="s">
        <v>5668</v>
      </c>
      <c r="E4837" s="15" t="s">
        <v>22</v>
      </c>
      <c r="F4837" s="13" t="s">
        <v>5747</v>
      </c>
      <c r="G4837" s="26"/>
      <c r="H4837" s="7">
        <v>6</v>
      </c>
      <c r="I4837" s="27">
        <v>4</v>
      </c>
      <c r="J4837" s="27">
        <v>2</v>
      </c>
      <c r="K4837" s="7">
        <v>0</v>
      </c>
      <c r="L4837" s="11">
        <f t="shared" si="351"/>
        <v>2396000</v>
      </c>
      <c r="M4837" s="12">
        <f t="shared" si="350"/>
        <v>901600</v>
      </c>
      <c r="N4837" s="12">
        <f t="shared" si="349"/>
        <v>1764880</v>
      </c>
    </row>
    <row r="4838" spans="1:14" ht="71.25" x14ac:dyDescent="0.2">
      <c r="A4838" s="25">
        <v>807220</v>
      </c>
      <c r="B4838" s="15" t="s">
        <v>4835</v>
      </c>
      <c r="C4838" s="15" t="s">
        <v>5668</v>
      </c>
      <c r="D4838" s="15" t="s">
        <v>5668</v>
      </c>
      <c r="E4838" s="15" t="s">
        <v>22</v>
      </c>
      <c r="F4838" s="13" t="s">
        <v>5748</v>
      </c>
      <c r="G4838" s="26"/>
      <c r="H4838" s="7">
        <v>6</v>
      </c>
      <c r="I4838" s="27">
        <v>4</v>
      </c>
      <c r="J4838" s="27">
        <v>2</v>
      </c>
      <c r="K4838" s="7">
        <v>0</v>
      </c>
      <c r="L4838" s="11">
        <f t="shared" si="351"/>
        <v>2396000</v>
      </c>
      <c r="M4838" s="12">
        <f t="shared" si="350"/>
        <v>901600</v>
      </c>
      <c r="N4838" s="12">
        <f t="shared" si="349"/>
        <v>1764880</v>
      </c>
    </row>
    <row r="4839" spans="1:14" ht="71.25" x14ac:dyDescent="0.2">
      <c r="A4839" s="25">
        <v>807221</v>
      </c>
      <c r="B4839" s="15" t="s">
        <v>4835</v>
      </c>
      <c r="C4839" s="15" t="s">
        <v>5668</v>
      </c>
      <c r="D4839" s="15" t="s">
        <v>5668</v>
      </c>
      <c r="E4839" s="15" t="s">
        <v>22</v>
      </c>
      <c r="F4839" s="13" t="s">
        <v>5749</v>
      </c>
      <c r="G4839" s="26"/>
      <c r="H4839" s="7">
        <v>6</v>
      </c>
      <c r="I4839" s="27">
        <v>4</v>
      </c>
      <c r="J4839" s="27">
        <v>2</v>
      </c>
      <c r="K4839" s="7">
        <v>0</v>
      </c>
      <c r="L4839" s="11">
        <f t="shared" si="351"/>
        <v>2396000</v>
      </c>
      <c r="M4839" s="12">
        <f t="shared" si="350"/>
        <v>901600</v>
      </c>
      <c r="N4839" s="12">
        <f t="shared" si="349"/>
        <v>1764880</v>
      </c>
    </row>
    <row r="4840" spans="1:14" ht="71.25" x14ac:dyDescent="0.2">
      <c r="A4840" s="25">
        <v>807230</v>
      </c>
      <c r="B4840" s="15" t="s">
        <v>4835</v>
      </c>
      <c r="C4840" s="15" t="s">
        <v>5668</v>
      </c>
      <c r="D4840" s="15" t="s">
        <v>5668</v>
      </c>
      <c r="E4840" s="15" t="s">
        <v>22</v>
      </c>
      <c r="F4840" s="13" t="s">
        <v>5750</v>
      </c>
      <c r="G4840" s="26"/>
      <c r="H4840" s="7">
        <v>8</v>
      </c>
      <c r="I4840" s="27">
        <v>6</v>
      </c>
      <c r="J4840" s="27">
        <v>2</v>
      </c>
      <c r="K4840" s="7">
        <v>0</v>
      </c>
      <c r="L4840" s="11">
        <f t="shared" si="351"/>
        <v>2950000</v>
      </c>
      <c r="M4840" s="12">
        <f t="shared" si="350"/>
        <v>1173400</v>
      </c>
      <c r="N4840" s="12">
        <f t="shared" si="349"/>
        <v>2128620</v>
      </c>
    </row>
    <row r="4841" spans="1:14" ht="71.25" x14ac:dyDescent="0.2">
      <c r="A4841" s="25">
        <v>807231</v>
      </c>
      <c r="B4841" s="15" t="s">
        <v>4835</v>
      </c>
      <c r="C4841" s="15" t="s">
        <v>5668</v>
      </c>
      <c r="D4841" s="15" t="s">
        <v>5668</v>
      </c>
      <c r="E4841" s="15" t="s">
        <v>22</v>
      </c>
      <c r="F4841" s="13" t="s">
        <v>5751</v>
      </c>
      <c r="G4841" s="26"/>
      <c r="H4841" s="7">
        <v>8</v>
      </c>
      <c r="I4841" s="27">
        <v>6</v>
      </c>
      <c r="J4841" s="27">
        <v>2</v>
      </c>
      <c r="K4841" s="7">
        <v>0</v>
      </c>
      <c r="L4841" s="11">
        <f t="shared" si="351"/>
        <v>2950000</v>
      </c>
      <c r="M4841" s="12">
        <f t="shared" si="350"/>
        <v>1173400</v>
      </c>
      <c r="N4841" s="12">
        <f t="shared" si="349"/>
        <v>2128620</v>
      </c>
    </row>
    <row r="4842" spans="1:14" ht="71.25" x14ac:dyDescent="0.2">
      <c r="A4842" s="25">
        <v>807232</v>
      </c>
      <c r="B4842" s="15" t="s">
        <v>4835</v>
      </c>
      <c r="C4842" s="15" t="s">
        <v>5668</v>
      </c>
      <c r="D4842" s="15" t="s">
        <v>5668</v>
      </c>
      <c r="E4842" s="15" t="s">
        <v>22</v>
      </c>
      <c r="F4842" s="13" t="s">
        <v>5752</v>
      </c>
      <c r="G4842" s="26"/>
      <c r="H4842" s="7">
        <v>8</v>
      </c>
      <c r="I4842" s="27">
        <v>6</v>
      </c>
      <c r="J4842" s="27">
        <v>2</v>
      </c>
      <c r="K4842" s="7">
        <v>0</v>
      </c>
      <c r="L4842" s="11">
        <f t="shared" si="351"/>
        <v>2950000</v>
      </c>
      <c r="M4842" s="12">
        <f t="shared" si="350"/>
        <v>1173400</v>
      </c>
      <c r="N4842" s="12">
        <f t="shared" si="349"/>
        <v>2128620</v>
      </c>
    </row>
    <row r="4843" spans="1:14" ht="71.25" x14ac:dyDescent="0.2">
      <c r="A4843" s="25">
        <v>807233</v>
      </c>
      <c r="B4843" s="15" t="s">
        <v>4835</v>
      </c>
      <c r="C4843" s="15" t="s">
        <v>5668</v>
      </c>
      <c r="D4843" s="15" t="s">
        <v>5668</v>
      </c>
      <c r="E4843" s="15" t="s">
        <v>22</v>
      </c>
      <c r="F4843" s="13" t="s">
        <v>5753</v>
      </c>
      <c r="G4843" s="26"/>
      <c r="H4843" s="7">
        <v>8</v>
      </c>
      <c r="I4843" s="27">
        <v>6</v>
      </c>
      <c r="J4843" s="27">
        <v>2</v>
      </c>
      <c r="K4843" s="7">
        <v>0</v>
      </c>
      <c r="L4843" s="11">
        <f t="shared" si="351"/>
        <v>2950000</v>
      </c>
      <c r="M4843" s="12">
        <f t="shared" si="350"/>
        <v>1173400</v>
      </c>
      <c r="N4843" s="12">
        <f t="shared" si="349"/>
        <v>2128620</v>
      </c>
    </row>
    <row r="4844" spans="1:14" ht="71.25" x14ac:dyDescent="0.2">
      <c r="A4844" s="25">
        <v>807234</v>
      </c>
      <c r="B4844" s="15" t="s">
        <v>4835</v>
      </c>
      <c r="C4844" s="15" t="s">
        <v>5668</v>
      </c>
      <c r="D4844" s="15" t="s">
        <v>5668</v>
      </c>
      <c r="E4844" s="15" t="s">
        <v>22</v>
      </c>
      <c r="F4844" s="13" t="s">
        <v>5754</v>
      </c>
      <c r="G4844" s="26"/>
      <c r="H4844" s="7">
        <v>8</v>
      </c>
      <c r="I4844" s="27">
        <v>6</v>
      </c>
      <c r="J4844" s="27">
        <v>2</v>
      </c>
      <c r="K4844" s="7">
        <v>0</v>
      </c>
      <c r="L4844" s="11">
        <f t="shared" si="351"/>
        <v>2950000</v>
      </c>
      <c r="M4844" s="12">
        <f t="shared" si="350"/>
        <v>1173400</v>
      </c>
      <c r="N4844" s="12">
        <f t="shared" si="349"/>
        <v>2128620</v>
      </c>
    </row>
    <row r="4845" spans="1:14" ht="71.25" x14ac:dyDescent="0.2">
      <c r="A4845" s="25">
        <v>807235</v>
      </c>
      <c r="B4845" s="15" t="s">
        <v>4835</v>
      </c>
      <c r="C4845" s="15" t="s">
        <v>5668</v>
      </c>
      <c r="D4845" s="15" t="s">
        <v>5668</v>
      </c>
      <c r="E4845" s="15" t="s">
        <v>22</v>
      </c>
      <c r="F4845" s="13" t="s">
        <v>5755</v>
      </c>
      <c r="G4845" s="26"/>
      <c r="H4845" s="7">
        <v>8</v>
      </c>
      <c r="I4845" s="27">
        <v>6</v>
      </c>
      <c r="J4845" s="27">
        <v>2</v>
      </c>
      <c r="K4845" s="7">
        <v>0</v>
      </c>
      <c r="L4845" s="11">
        <f t="shared" si="351"/>
        <v>2950000</v>
      </c>
      <c r="M4845" s="12">
        <f t="shared" si="350"/>
        <v>1173400</v>
      </c>
      <c r="N4845" s="12">
        <f t="shared" si="349"/>
        <v>2128620</v>
      </c>
    </row>
    <row r="4846" spans="1:14" ht="71.25" x14ac:dyDescent="0.2">
      <c r="A4846" s="25">
        <v>807236</v>
      </c>
      <c r="B4846" s="15" t="s">
        <v>4835</v>
      </c>
      <c r="C4846" s="15" t="s">
        <v>5668</v>
      </c>
      <c r="D4846" s="15" t="s">
        <v>5668</v>
      </c>
      <c r="E4846" s="15" t="s">
        <v>22</v>
      </c>
      <c r="F4846" s="13" t="s">
        <v>5756</v>
      </c>
      <c r="G4846" s="26"/>
      <c r="H4846" s="7">
        <v>8</v>
      </c>
      <c r="I4846" s="27">
        <v>6</v>
      </c>
      <c r="J4846" s="27">
        <v>2</v>
      </c>
      <c r="K4846" s="7">
        <v>0</v>
      </c>
      <c r="L4846" s="11">
        <f t="shared" si="351"/>
        <v>2950000</v>
      </c>
      <c r="M4846" s="12">
        <f t="shared" si="350"/>
        <v>1173400</v>
      </c>
      <c r="N4846" s="12">
        <f t="shared" si="349"/>
        <v>2128620</v>
      </c>
    </row>
    <row r="4847" spans="1:14" ht="71.25" x14ac:dyDescent="0.2">
      <c r="A4847" s="25">
        <v>807237</v>
      </c>
      <c r="B4847" s="15" t="s">
        <v>4835</v>
      </c>
      <c r="C4847" s="15" t="s">
        <v>5668</v>
      </c>
      <c r="D4847" s="15" t="s">
        <v>5668</v>
      </c>
      <c r="E4847" s="15" t="s">
        <v>22</v>
      </c>
      <c r="F4847" s="13" t="s">
        <v>5757</v>
      </c>
      <c r="G4847" s="26"/>
      <c r="H4847" s="7">
        <v>8</v>
      </c>
      <c r="I4847" s="27">
        <v>6</v>
      </c>
      <c r="J4847" s="27">
        <v>2</v>
      </c>
      <c r="K4847" s="7">
        <v>0</v>
      </c>
      <c r="L4847" s="11">
        <f t="shared" si="351"/>
        <v>2950000</v>
      </c>
      <c r="M4847" s="12">
        <f t="shared" si="350"/>
        <v>1173400</v>
      </c>
      <c r="N4847" s="12">
        <f t="shared" si="349"/>
        <v>2128620</v>
      </c>
    </row>
    <row r="4848" spans="1:14" ht="71.25" x14ac:dyDescent="0.2">
      <c r="A4848" s="25">
        <v>807238</v>
      </c>
      <c r="B4848" s="15" t="s">
        <v>4835</v>
      </c>
      <c r="C4848" s="15" t="s">
        <v>5668</v>
      </c>
      <c r="D4848" s="15" t="s">
        <v>5668</v>
      </c>
      <c r="E4848" s="15" t="s">
        <v>22</v>
      </c>
      <c r="F4848" s="13" t="s">
        <v>5758</v>
      </c>
      <c r="G4848" s="26"/>
      <c r="H4848" s="7">
        <v>8</v>
      </c>
      <c r="I4848" s="27">
        <v>6</v>
      </c>
      <c r="J4848" s="27">
        <v>2</v>
      </c>
      <c r="K4848" s="7">
        <v>0</v>
      </c>
      <c r="L4848" s="11">
        <f t="shared" si="351"/>
        <v>2950000</v>
      </c>
      <c r="M4848" s="12">
        <f t="shared" si="350"/>
        <v>1173400</v>
      </c>
      <c r="N4848" s="12">
        <f t="shared" si="349"/>
        <v>2128620</v>
      </c>
    </row>
    <row r="4849" spans="1:14" ht="85.5" x14ac:dyDescent="0.2">
      <c r="A4849" s="25">
        <v>807239</v>
      </c>
      <c r="B4849" s="15" t="s">
        <v>4835</v>
      </c>
      <c r="C4849" s="15" t="s">
        <v>5668</v>
      </c>
      <c r="D4849" s="15" t="s">
        <v>5668</v>
      </c>
      <c r="E4849" s="15" t="s">
        <v>22</v>
      </c>
      <c r="F4849" s="13" t="s">
        <v>5759</v>
      </c>
      <c r="G4849" s="26"/>
      <c r="H4849" s="7">
        <v>8</v>
      </c>
      <c r="I4849" s="27">
        <v>6</v>
      </c>
      <c r="J4849" s="27">
        <v>2</v>
      </c>
      <c r="K4849" s="7">
        <v>0</v>
      </c>
      <c r="L4849" s="11">
        <f t="shared" si="351"/>
        <v>2950000</v>
      </c>
      <c r="M4849" s="12">
        <f t="shared" si="350"/>
        <v>1173400</v>
      </c>
      <c r="N4849" s="12">
        <f t="shared" si="349"/>
        <v>2128620</v>
      </c>
    </row>
    <row r="4850" spans="1:14" ht="71.25" x14ac:dyDescent="0.2">
      <c r="A4850" s="25">
        <v>807240</v>
      </c>
      <c r="B4850" s="15" t="s">
        <v>4835</v>
      </c>
      <c r="C4850" s="15" t="s">
        <v>5668</v>
      </c>
      <c r="D4850" s="15" t="s">
        <v>5668</v>
      </c>
      <c r="E4850" s="15" t="s">
        <v>22</v>
      </c>
      <c r="F4850" s="13" t="s">
        <v>5760</v>
      </c>
      <c r="G4850" s="26"/>
      <c r="H4850" s="7">
        <v>8</v>
      </c>
      <c r="I4850" s="27">
        <v>6</v>
      </c>
      <c r="J4850" s="27">
        <v>2</v>
      </c>
      <c r="K4850" s="7">
        <v>0</v>
      </c>
      <c r="L4850" s="11">
        <f t="shared" si="351"/>
        <v>2950000</v>
      </c>
      <c r="M4850" s="12">
        <f t="shared" si="350"/>
        <v>1173400</v>
      </c>
      <c r="N4850" s="12">
        <f t="shared" si="349"/>
        <v>2128620</v>
      </c>
    </row>
    <row r="4851" spans="1:14" ht="85.5" x14ac:dyDescent="0.2">
      <c r="A4851" s="25">
        <v>807241</v>
      </c>
      <c r="B4851" s="15" t="s">
        <v>4835</v>
      </c>
      <c r="C4851" s="15" t="s">
        <v>5668</v>
      </c>
      <c r="D4851" s="15" t="s">
        <v>5668</v>
      </c>
      <c r="E4851" s="15" t="s">
        <v>22</v>
      </c>
      <c r="F4851" s="13" t="s">
        <v>5761</v>
      </c>
      <c r="G4851" s="26"/>
      <c r="H4851" s="7">
        <v>8</v>
      </c>
      <c r="I4851" s="27">
        <v>6</v>
      </c>
      <c r="J4851" s="27">
        <v>2</v>
      </c>
      <c r="K4851" s="7">
        <v>0</v>
      </c>
      <c r="L4851" s="11">
        <f t="shared" si="351"/>
        <v>2950000</v>
      </c>
      <c r="M4851" s="12">
        <f t="shared" si="350"/>
        <v>1173400</v>
      </c>
      <c r="N4851" s="12">
        <f t="shared" si="349"/>
        <v>2128620</v>
      </c>
    </row>
    <row r="4852" spans="1:14" ht="71.25" x14ac:dyDescent="0.2">
      <c r="A4852" s="25">
        <v>807242</v>
      </c>
      <c r="B4852" s="15" t="s">
        <v>4835</v>
      </c>
      <c r="C4852" s="15" t="s">
        <v>5668</v>
      </c>
      <c r="D4852" s="15" t="s">
        <v>5668</v>
      </c>
      <c r="E4852" s="15" t="s">
        <v>22</v>
      </c>
      <c r="F4852" s="13" t="s">
        <v>5762</v>
      </c>
      <c r="G4852" s="26"/>
      <c r="H4852" s="7">
        <v>8</v>
      </c>
      <c r="I4852" s="27">
        <v>6</v>
      </c>
      <c r="J4852" s="27">
        <v>2</v>
      </c>
      <c r="K4852" s="7">
        <v>0</v>
      </c>
      <c r="L4852" s="11">
        <f t="shared" si="351"/>
        <v>2950000</v>
      </c>
      <c r="M4852" s="12">
        <f t="shared" si="350"/>
        <v>1173400</v>
      </c>
      <c r="N4852" s="12">
        <f t="shared" si="349"/>
        <v>2128620</v>
      </c>
    </row>
    <row r="4853" spans="1:14" ht="71.25" x14ac:dyDescent="0.2">
      <c r="A4853" s="25">
        <v>807243</v>
      </c>
      <c r="B4853" s="15" t="s">
        <v>4835</v>
      </c>
      <c r="C4853" s="15" t="s">
        <v>5668</v>
      </c>
      <c r="D4853" s="15" t="s">
        <v>5668</v>
      </c>
      <c r="E4853" s="15" t="s">
        <v>22</v>
      </c>
      <c r="F4853" s="13" t="s">
        <v>5763</v>
      </c>
      <c r="G4853" s="26"/>
      <c r="H4853" s="7">
        <v>8</v>
      </c>
      <c r="I4853" s="27">
        <v>6</v>
      </c>
      <c r="J4853" s="27">
        <v>2</v>
      </c>
      <c r="K4853" s="7">
        <v>0</v>
      </c>
      <c r="L4853" s="11">
        <f t="shared" si="351"/>
        <v>2950000</v>
      </c>
      <c r="M4853" s="12">
        <f t="shared" si="350"/>
        <v>1173400</v>
      </c>
      <c r="N4853" s="12">
        <f t="shared" si="349"/>
        <v>2128620</v>
      </c>
    </row>
    <row r="4854" spans="1:14" ht="71.25" x14ac:dyDescent="0.2">
      <c r="A4854" s="25">
        <v>807244</v>
      </c>
      <c r="B4854" s="15" t="s">
        <v>4835</v>
      </c>
      <c r="C4854" s="15" t="s">
        <v>5668</v>
      </c>
      <c r="D4854" s="15" t="s">
        <v>5668</v>
      </c>
      <c r="E4854" s="15" t="s">
        <v>22</v>
      </c>
      <c r="F4854" s="13" t="s">
        <v>5764</v>
      </c>
      <c r="G4854" s="26"/>
      <c r="H4854" s="7">
        <v>8</v>
      </c>
      <c r="I4854" s="27">
        <v>6</v>
      </c>
      <c r="J4854" s="27">
        <v>2</v>
      </c>
      <c r="K4854" s="7">
        <v>0</v>
      </c>
      <c r="L4854" s="11">
        <f t="shared" si="351"/>
        <v>2950000</v>
      </c>
      <c r="M4854" s="12">
        <f t="shared" si="350"/>
        <v>1173400</v>
      </c>
      <c r="N4854" s="12">
        <f t="shared" si="349"/>
        <v>2128620</v>
      </c>
    </row>
    <row r="4855" spans="1:14" ht="71.25" x14ac:dyDescent="0.2">
      <c r="A4855" s="25">
        <v>807245</v>
      </c>
      <c r="B4855" s="15" t="s">
        <v>4835</v>
      </c>
      <c r="C4855" s="15" t="s">
        <v>5668</v>
      </c>
      <c r="D4855" s="15" t="s">
        <v>5668</v>
      </c>
      <c r="E4855" s="15" t="s">
        <v>22</v>
      </c>
      <c r="F4855" s="13" t="s">
        <v>5765</v>
      </c>
      <c r="G4855" s="26"/>
      <c r="H4855" s="7">
        <v>8</v>
      </c>
      <c r="I4855" s="27">
        <v>6</v>
      </c>
      <c r="J4855" s="27">
        <v>2</v>
      </c>
      <c r="K4855" s="7">
        <v>0</v>
      </c>
      <c r="L4855" s="11">
        <f t="shared" si="351"/>
        <v>2950000</v>
      </c>
      <c r="M4855" s="12">
        <f t="shared" si="350"/>
        <v>1173400</v>
      </c>
      <c r="N4855" s="12">
        <f t="shared" si="349"/>
        <v>2128620</v>
      </c>
    </row>
    <row r="4856" spans="1:14" ht="85.5" x14ac:dyDescent="0.2">
      <c r="A4856" s="25">
        <v>807246</v>
      </c>
      <c r="B4856" s="15" t="s">
        <v>4835</v>
      </c>
      <c r="C4856" s="15" t="s">
        <v>5668</v>
      </c>
      <c r="D4856" s="15" t="s">
        <v>5668</v>
      </c>
      <c r="E4856" s="15" t="s">
        <v>22</v>
      </c>
      <c r="F4856" s="13" t="s">
        <v>5766</v>
      </c>
      <c r="G4856" s="26"/>
      <c r="H4856" s="7">
        <v>8</v>
      </c>
      <c r="I4856" s="27">
        <v>6</v>
      </c>
      <c r="J4856" s="27">
        <v>2</v>
      </c>
      <c r="K4856" s="7">
        <v>0</v>
      </c>
      <c r="L4856" s="11">
        <f t="shared" si="351"/>
        <v>2950000</v>
      </c>
      <c r="M4856" s="12">
        <f t="shared" si="350"/>
        <v>1173400</v>
      </c>
      <c r="N4856" s="12">
        <f t="shared" si="349"/>
        <v>2128620</v>
      </c>
    </row>
    <row r="4857" spans="1:14" ht="71.25" x14ac:dyDescent="0.2">
      <c r="A4857" s="25">
        <v>807247</v>
      </c>
      <c r="B4857" s="15" t="s">
        <v>4835</v>
      </c>
      <c r="C4857" s="15" t="s">
        <v>5668</v>
      </c>
      <c r="D4857" s="15" t="s">
        <v>5668</v>
      </c>
      <c r="E4857" s="15" t="s">
        <v>22</v>
      </c>
      <c r="F4857" s="13" t="s">
        <v>5767</v>
      </c>
      <c r="G4857" s="26"/>
      <c r="H4857" s="7">
        <v>8</v>
      </c>
      <c r="I4857" s="27">
        <v>6</v>
      </c>
      <c r="J4857" s="27">
        <v>2</v>
      </c>
      <c r="K4857" s="7">
        <v>0</v>
      </c>
      <c r="L4857" s="11">
        <f t="shared" si="351"/>
        <v>2950000</v>
      </c>
      <c r="M4857" s="12">
        <f t="shared" si="350"/>
        <v>1173400</v>
      </c>
      <c r="N4857" s="12">
        <f t="shared" si="349"/>
        <v>2128620</v>
      </c>
    </row>
    <row r="4858" spans="1:14" ht="71.25" x14ac:dyDescent="0.2">
      <c r="A4858" s="25">
        <v>807248</v>
      </c>
      <c r="B4858" s="15" t="s">
        <v>4835</v>
      </c>
      <c r="C4858" s="15" t="s">
        <v>5668</v>
      </c>
      <c r="D4858" s="15" t="s">
        <v>5668</v>
      </c>
      <c r="E4858" s="15" t="s">
        <v>22</v>
      </c>
      <c r="F4858" s="13" t="s">
        <v>5768</v>
      </c>
      <c r="G4858" s="26"/>
      <c r="H4858" s="7">
        <v>8</v>
      </c>
      <c r="I4858" s="27">
        <v>6</v>
      </c>
      <c r="J4858" s="27">
        <v>2</v>
      </c>
      <c r="K4858" s="7">
        <v>0</v>
      </c>
      <c r="L4858" s="11">
        <f t="shared" si="351"/>
        <v>2950000</v>
      </c>
      <c r="M4858" s="12">
        <f t="shared" si="350"/>
        <v>1173400</v>
      </c>
      <c r="N4858" s="12">
        <f t="shared" si="349"/>
        <v>2128620</v>
      </c>
    </row>
    <row r="4859" spans="1:14" ht="85.5" x14ac:dyDescent="0.2">
      <c r="A4859" s="25">
        <v>807249</v>
      </c>
      <c r="B4859" s="15" t="s">
        <v>4835</v>
      </c>
      <c r="C4859" s="15" t="s">
        <v>5668</v>
      </c>
      <c r="D4859" s="15" t="s">
        <v>5668</v>
      </c>
      <c r="E4859" s="15" t="s">
        <v>22</v>
      </c>
      <c r="F4859" s="13" t="s">
        <v>5769</v>
      </c>
      <c r="G4859" s="26"/>
      <c r="H4859" s="7">
        <v>8</v>
      </c>
      <c r="I4859" s="27">
        <v>6</v>
      </c>
      <c r="J4859" s="27">
        <v>2</v>
      </c>
      <c r="K4859" s="7">
        <v>0</v>
      </c>
      <c r="L4859" s="11">
        <f t="shared" si="351"/>
        <v>2950000</v>
      </c>
      <c r="M4859" s="12">
        <f t="shared" si="350"/>
        <v>1173400</v>
      </c>
      <c r="N4859" s="12">
        <f t="shared" si="349"/>
        <v>2128620</v>
      </c>
    </row>
    <row r="4860" spans="1:14" ht="71.25" x14ac:dyDescent="0.2">
      <c r="A4860" s="25">
        <v>807250</v>
      </c>
      <c r="B4860" s="15" t="s">
        <v>4835</v>
      </c>
      <c r="C4860" s="15" t="s">
        <v>5668</v>
      </c>
      <c r="D4860" s="15" t="s">
        <v>5668</v>
      </c>
      <c r="E4860" s="15" t="s">
        <v>22</v>
      </c>
      <c r="F4860" s="13" t="s">
        <v>5770</v>
      </c>
      <c r="G4860" s="26"/>
      <c r="H4860" s="7">
        <v>8</v>
      </c>
      <c r="I4860" s="27">
        <v>6</v>
      </c>
      <c r="J4860" s="27">
        <v>2</v>
      </c>
      <c r="K4860" s="7">
        <v>0</v>
      </c>
      <c r="L4860" s="11">
        <f t="shared" si="351"/>
        <v>2950000</v>
      </c>
      <c r="M4860" s="12">
        <f t="shared" si="350"/>
        <v>1173400</v>
      </c>
      <c r="N4860" s="12">
        <f t="shared" si="349"/>
        <v>2128620</v>
      </c>
    </row>
    <row r="4861" spans="1:14" ht="71.25" x14ac:dyDescent="0.2">
      <c r="A4861" s="25">
        <v>807251</v>
      </c>
      <c r="B4861" s="15" t="s">
        <v>4835</v>
      </c>
      <c r="C4861" s="15" t="s">
        <v>5668</v>
      </c>
      <c r="D4861" s="15" t="s">
        <v>5668</v>
      </c>
      <c r="E4861" s="15" t="s">
        <v>22</v>
      </c>
      <c r="F4861" s="13" t="s">
        <v>5771</v>
      </c>
      <c r="G4861" s="26"/>
      <c r="H4861" s="7">
        <v>8</v>
      </c>
      <c r="I4861" s="27">
        <v>6</v>
      </c>
      <c r="J4861" s="27">
        <v>2</v>
      </c>
      <c r="K4861" s="7">
        <v>0</v>
      </c>
      <c r="L4861" s="11">
        <f t="shared" si="351"/>
        <v>2950000</v>
      </c>
      <c r="M4861" s="12">
        <f t="shared" si="350"/>
        <v>1173400</v>
      </c>
      <c r="N4861" s="12">
        <f t="shared" si="349"/>
        <v>2128620</v>
      </c>
    </row>
    <row r="4862" spans="1:14" ht="85.5" x14ac:dyDescent="0.2">
      <c r="A4862" s="25">
        <v>807252</v>
      </c>
      <c r="B4862" s="15" t="s">
        <v>4835</v>
      </c>
      <c r="C4862" s="15" t="s">
        <v>5668</v>
      </c>
      <c r="D4862" s="15" t="s">
        <v>5668</v>
      </c>
      <c r="E4862" s="15" t="s">
        <v>22</v>
      </c>
      <c r="F4862" s="13" t="s">
        <v>5772</v>
      </c>
      <c r="G4862" s="26"/>
      <c r="H4862" s="7">
        <v>8</v>
      </c>
      <c r="I4862" s="27">
        <v>6</v>
      </c>
      <c r="J4862" s="27">
        <v>2</v>
      </c>
      <c r="K4862" s="7">
        <v>0</v>
      </c>
      <c r="L4862" s="11">
        <f t="shared" si="351"/>
        <v>2950000</v>
      </c>
      <c r="M4862" s="12">
        <f t="shared" si="350"/>
        <v>1173400</v>
      </c>
      <c r="N4862" s="12">
        <f t="shared" si="349"/>
        <v>2128620</v>
      </c>
    </row>
    <row r="4863" spans="1:14" ht="85.5" x14ac:dyDescent="0.2">
      <c r="A4863" s="25">
        <v>807253</v>
      </c>
      <c r="B4863" s="15" t="s">
        <v>4835</v>
      </c>
      <c r="C4863" s="15" t="s">
        <v>5668</v>
      </c>
      <c r="D4863" s="15" t="s">
        <v>5668</v>
      </c>
      <c r="E4863" s="15" t="s">
        <v>22</v>
      </c>
      <c r="F4863" s="13" t="s">
        <v>5773</v>
      </c>
      <c r="G4863" s="26"/>
      <c r="H4863" s="7">
        <v>8</v>
      </c>
      <c r="I4863" s="27">
        <v>6</v>
      </c>
      <c r="J4863" s="27">
        <v>2</v>
      </c>
      <c r="K4863" s="7">
        <v>0</v>
      </c>
      <c r="L4863" s="11">
        <f t="shared" si="351"/>
        <v>2950000</v>
      </c>
      <c r="M4863" s="12">
        <f t="shared" si="350"/>
        <v>1173400</v>
      </c>
      <c r="N4863" s="12">
        <f t="shared" si="349"/>
        <v>2128620</v>
      </c>
    </row>
    <row r="4864" spans="1:14" ht="71.25" x14ac:dyDescent="0.2">
      <c r="A4864" s="25">
        <v>807254</v>
      </c>
      <c r="B4864" s="15" t="s">
        <v>4835</v>
      </c>
      <c r="C4864" s="15" t="s">
        <v>5668</v>
      </c>
      <c r="D4864" s="15" t="s">
        <v>5668</v>
      </c>
      <c r="E4864" s="15" t="s">
        <v>22</v>
      </c>
      <c r="F4864" s="13" t="s">
        <v>5774</v>
      </c>
      <c r="G4864" s="26"/>
      <c r="H4864" s="7">
        <v>8</v>
      </c>
      <c r="I4864" s="27">
        <v>6</v>
      </c>
      <c r="J4864" s="27">
        <v>2</v>
      </c>
      <c r="K4864" s="7">
        <v>0</v>
      </c>
      <c r="L4864" s="11">
        <f t="shared" si="351"/>
        <v>2950000</v>
      </c>
      <c r="M4864" s="12">
        <f t="shared" si="350"/>
        <v>1173400</v>
      </c>
      <c r="N4864" s="12">
        <f t="shared" si="349"/>
        <v>2128620</v>
      </c>
    </row>
    <row r="4865" spans="1:14" ht="71.25" x14ac:dyDescent="0.2">
      <c r="A4865" s="25">
        <v>807255</v>
      </c>
      <c r="B4865" s="15" t="s">
        <v>4835</v>
      </c>
      <c r="C4865" s="15" t="s">
        <v>5668</v>
      </c>
      <c r="D4865" s="15" t="s">
        <v>5668</v>
      </c>
      <c r="E4865" s="15" t="s">
        <v>22</v>
      </c>
      <c r="F4865" s="13" t="s">
        <v>5775</v>
      </c>
      <c r="G4865" s="26"/>
      <c r="H4865" s="7">
        <v>8</v>
      </c>
      <c r="I4865" s="27">
        <v>6</v>
      </c>
      <c r="J4865" s="27">
        <v>2</v>
      </c>
      <c r="K4865" s="7">
        <v>0</v>
      </c>
      <c r="L4865" s="11">
        <f t="shared" si="351"/>
        <v>2950000</v>
      </c>
      <c r="M4865" s="12">
        <f t="shared" si="350"/>
        <v>1173400</v>
      </c>
      <c r="N4865" s="12">
        <f t="shared" si="349"/>
        <v>2128620</v>
      </c>
    </row>
    <row r="4866" spans="1:14" ht="71.25" x14ac:dyDescent="0.2">
      <c r="A4866" s="25">
        <v>807256</v>
      </c>
      <c r="B4866" s="15" t="s">
        <v>4835</v>
      </c>
      <c r="C4866" s="15" t="s">
        <v>5668</v>
      </c>
      <c r="D4866" s="15" t="s">
        <v>5668</v>
      </c>
      <c r="E4866" s="15" t="s">
        <v>22</v>
      </c>
      <c r="F4866" s="13" t="s">
        <v>5776</v>
      </c>
      <c r="G4866" s="26"/>
      <c r="H4866" s="7">
        <v>8</v>
      </c>
      <c r="I4866" s="27">
        <v>6</v>
      </c>
      <c r="J4866" s="27">
        <v>2</v>
      </c>
      <c r="K4866" s="7">
        <v>0</v>
      </c>
      <c r="L4866" s="11">
        <f t="shared" si="351"/>
        <v>2950000</v>
      </c>
      <c r="M4866" s="12">
        <f t="shared" si="350"/>
        <v>1173400</v>
      </c>
      <c r="N4866" s="12">
        <f t="shared" si="349"/>
        <v>2128620</v>
      </c>
    </row>
    <row r="4867" spans="1:14" ht="71.25" x14ac:dyDescent="0.2">
      <c r="A4867" s="25">
        <v>807257</v>
      </c>
      <c r="B4867" s="15" t="s">
        <v>4835</v>
      </c>
      <c r="C4867" s="15" t="s">
        <v>5668</v>
      </c>
      <c r="D4867" s="15" t="s">
        <v>5668</v>
      </c>
      <c r="E4867" s="15" t="s">
        <v>22</v>
      </c>
      <c r="F4867" s="13" t="s">
        <v>5777</v>
      </c>
      <c r="G4867" s="26"/>
      <c r="H4867" s="7">
        <v>8</v>
      </c>
      <c r="I4867" s="27">
        <v>6</v>
      </c>
      <c r="J4867" s="27">
        <v>2</v>
      </c>
      <c r="K4867" s="7">
        <v>0</v>
      </c>
      <c r="L4867" s="11">
        <f t="shared" si="351"/>
        <v>2950000</v>
      </c>
      <c r="M4867" s="12">
        <f t="shared" si="350"/>
        <v>1173400</v>
      </c>
      <c r="N4867" s="12">
        <f t="shared" si="349"/>
        <v>2128620</v>
      </c>
    </row>
    <row r="4868" spans="1:14" ht="71.25" x14ac:dyDescent="0.2">
      <c r="A4868" s="25">
        <v>807258</v>
      </c>
      <c r="B4868" s="15" t="s">
        <v>4835</v>
      </c>
      <c r="C4868" s="15" t="s">
        <v>5668</v>
      </c>
      <c r="D4868" s="15" t="s">
        <v>5668</v>
      </c>
      <c r="E4868" s="15" t="s">
        <v>22</v>
      </c>
      <c r="F4868" s="13" t="s">
        <v>5778</v>
      </c>
      <c r="G4868" s="26"/>
      <c r="H4868" s="7">
        <v>8</v>
      </c>
      <c r="I4868" s="27">
        <v>6</v>
      </c>
      <c r="J4868" s="27">
        <v>2</v>
      </c>
      <c r="K4868" s="7">
        <v>0</v>
      </c>
      <c r="L4868" s="11">
        <f t="shared" si="351"/>
        <v>2950000</v>
      </c>
      <c r="M4868" s="12">
        <f t="shared" si="350"/>
        <v>1173400</v>
      </c>
      <c r="N4868" s="12">
        <f t="shared" ref="N4868:N4931" si="352">L4868- ((M4868*70)/100)</f>
        <v>2128620</v>
      </c>
    </row>
    <row r="4869" spans="1:14" ht="71.25" x14ac:dyDescent="0.2">
      <c r="A4869" s="25">
        <v>807259</v>
      </c>
      <c r="B4869" s="15" t="s">
        <v>4835</v>
      </c>
      <c r="C4869" s="15" t="s">
        <v>5668</v>
      </c>
      <c r="D4869" s="15" t="s">
        <v>5668</v>
      </c>
      <c r="E4869" s="15" t="s">
        <v>22</v>
      </c>
      <c r="F4869" s="13" t="s">
        <v>5779</v>
      </c>
      <c r="G4869" s="26"/>
      <c r="H4869" s="7">
        <v>8</v>
      </c>
      <c r="I4869" s="27">
        <v>6</v>
      </c>
      <c r="J4869" s="27">
        <v>2</v>
      </c>
      <c r="K4869" s="7">
        <v>0</v>
      </c>
      <c r="L4869" s="11">
        <f t="shared" si="351"/>
        <v>2950000</v>
      </c>
      <c r="M4869" s="12">
        <f t="shared" si="350"/>
        <v>1173400</v>
      </c>
      <c r="N4869" s="12">
        <f t="shared" si="352"/>
        <v>2128620</v>
      </c>
    </row>
    <row r="4870" spans="1:14" ht="71.25" x14ac:dyDescent="0.2">
      <c r="A4870" s="25">
        <v>807260</v>
      </c>
      <c r="B4870" s="15" t="s">
        <v>4835</v>
      </c>
      <c r="C4870" s="15" t="s">
        <v>5668</v>
      </c>
      <c r="D4870" s="15" t="s">
        <v>5668</v>
      </c>
      <c r="E4870" s="15" t="s">
        <v>22</v>
      </c>
      <c r="F4870" s="13" t="s">
        <v>5780</v>
      </c>
      <c r="G4870" s="26"/>
      <c r="H4870" s="7">
        <v>8</v>
      </c>
      <c r="I4870" s="27">
        <v>6</v>
      </c>
      <c r="J4870" s="27">
        <v>2</v>
      </c>
      <c r="K4870" s="7">
        <v>0</v>
      </c>
      <c r="L4870" s="11">
        <f t="shared" si="351"/>
        <v>2950000</v>
      </c>
      <c r="M4870" s="12">
        <f t="shared" si="350"/>
        <v>1173400</v>
      </c>
      <c r="N4870" s="12">
        <f t="shared" si="352"/>
        <v>2128620</v>
      </c>
    </row>
    <row r="4871" spans="1:14" ht="71.25" x14ac:dyDescent="0.2">
      <c r="A4871" s="25">
        <v>807261</v>
      </c>
      <c r="B4871" s="15" t="s">
        <v>4835</v>
      </c>
      <c r="C4871" s="15" t="s">
        <v>5668</v>
      </c>
      <c r="D4871" s="15" t="s">
        <v>5668</v>
      </c>
      <c r="E4871" s="15" t="s">
        <v>22</v>
      </c>
      <c r="F4871" s="13" t="s">
        <v>5781</v>
      </c>
      <c r="G4871" s="26"/>
      <c r="H4871" s="7">
        <v>8</v>
      </c>
      <c r="I4871" s="27">
        <v>6</v>
      </c>
      <c r="J4871" s="27">
        <v>2</v>
      </c>
      <c r="K4871" s="7">
        <v>0</v>
      </c>
      <c r="L4871" s="11">
        <f t="shared" si="351"/>
        <v>2950000</v>
      </c>
      <c r="M4871" s="12">
        <f t="shared" si="350"/>
        <v>1173400</v>
      </c>
      <c r="N4871" s="12">
        <f t="shared" si="352"/>
        <v>2128620</v>
      </c>
    </row>
    <row r="4872" spans="1:14" ht="71.25" x14ac:dyDescent="0.2">
      <c r="A4872" s="25">
        <v>807262</v>
      </c>
      <c r="B4872" s="15" t="s">
        <v>4835</v>
      </c>
      <c r="C4872" s="15" t="s">
        <v>5668</v>
      </c>
      <c r="D4872" s="15" t="s">
        <v>5668</v>
      </c>
      <c r="E4872" s="15" t="s">
        <v>22</v>
      </c>
      <c r="F4872" s="13" t="s">
        <v>5782</v>
      </c>
      <c r="G4872" s="26"/>
      <c r="H4872" s="7">
        <v>8</v>
      </c>
      <c r="I4872" s="27">
        <v>6</v>
      </c>
      <c r="J4872" s="27">
        <v>2</v>
      </c>
      <c r="K4872" s="7">
        <v>0</v>
      </c>
      <c r="L4872" s="11">
        <f t="shared" si="351"/>
        <v>2950000</v>
      </c>
      <c r="M4872" s="12">
        <f t="shared" si="350"/>
        <v>1173400</v>
      </c>
      <c r="N4872" s="12">
        <f t="shared" si="352"/>
        <v>2128620</v>
      </c>
    </row>
    <row r="4873" spans="1:14" ht="71.25" x14ac:dyDescent="0.2">
      <c r="A4873" s="25">
        <v>807263</v>
      </c>
      <c r="B4873" s="15" t="s">
        <v>4835</v>
      </c>
      <c r="C4873" s="15" t="s">
        <v>5668</v>
      </c>
      <c r="D4873" s="15" t="s">
        <v>5668</v>
      </c>
      <c r="E4873" s="15" t="s">
        <v>22</v>
      </c>
      <c r="F4873" s="13" t="s">
        <v>5783</v>
      </c>
      <c r="G4873" s="26"/>
      <c r="H4873" s="7">
        <v>8</v>
      </c>
      <c r="I4873" s="27">
        <v>6</v>
      </c>
      <c r="J4873" s="27">
        <v>2</v>
      </c>
      <c r="K4873" s="7">
        <v>0</v>
      </c>
      <c r="L4873" s="11">
        <f t="shared" si="351"/>
        <v>2950000</v>
      </c>
      <c r="M4873" s="12">
        <f t="shared" si="350"/>
        <v>1173400</v>
      </c>
      <c r="N4873" s="12">
        <f t="shared" si="352"/>
        <v>2128620</v>
      </c>
    </row>
    <row r="4874" spans="1:14" ht="71.25" x14ac:dyDescent="0.2">
      <c r="A4874" s="25">
        <v>807264</v>
      </c>
      <c r="B4874" s="15" t="s">
        <v>4835</v>
      </c>
      <c r="C4874" s="15" t="s">
        <v>5668</v>
      </c>
      <c r="D4874" s="15" t="s">
        <v>5668</v>
      </c>
      <c r="E4874" s="15" t="s">
        <v>22</v>
      </c>
      <c r="F4874" s="13" t="s">
        <v>5784</v>
      </c>
      <c r="G4874" s="26"/>
      <c r="H4874" s="7">
        <v>8</v>
      </c>
      <c r="I4874" s="27">
        <v>6</v>
      </c>
      <c r="J4874" s="27">
        <v>2</v>
      </c>
      <c r="K4874" s="7">
        <v>0</v>
      </c>
      <c r="L4874" s="11">
        <f t="shared" si="351"/>
        <v>2950000</v>
      </c>
      <c r="M4874" s="12">
        <f t="shared" si="350"/>
        <v>1173400</v>
      </c>
      <c r="N4874" s="12">
        <f t="shared" si="352"/>
        <v>2128620</v>
      </c>
    </row>
    <row r="4875" spans="1:14" ht="85.5" x14ac:dyDescent="0.2">
      <c r="A4875" s="25">
        <v>807265</v>
      </c>
      <c r="B4875" s="15" t="s">
        <v>4835</v>
      </c>
      <c r="C4875" s="15" t="s">
        <v>5668</v>
      </c>
      <c r="D4875" s="15" t="s">
        <v>5668</v>
      </c>
      <c r="E4875" s="15" t="s">
        <v>22</v>
      </c>
      <c r="F4875" s="13" t="s">
        <v>5785</v>
      </c>
      <c r="G4875" s="26"/>
      <c r="H4875" s="7">
        <v>8</v>
      </c>
      <c r="I4875" s="27">
        <v>6</v>
      </c>
      <c r="J4875" s="27">
        <v>2</v>
      </c>
      <c r="K4875" s="7">
        <v>0</v>
      </c>
      <c r="L4875" s="11">
        <f t="shared" si="351"/>
        <v>2950000</v>
      </c>
      <c r="M4875" s="12">
        <f t="shared" ref="M4875:M4938" si="353">(I4875*135900)+(J4875*179000)</f>
        <v>1173400</v>
      </c>
      <c r="N4875" s="12">
        <f t="shared" si="352"/>
        <v>2128620</v>
      </c>
    </row>
    <row r="4876" spans="1:14" ht="71.25" x14ac:dyDescent="0.2">
      <c r="A4876" s="25">
        <v>807266</v>
      </c>
      <c r="B4876" s="15" t="s">
        <v>4835</v>
      </c>
      <c r="C4876" s="15" t="s">
        <v>5668</v>
      </c>
      <c r="D4876" s="15" t="s">
        <v>5668</v>
      </c>
      <c r="E4876" s="15" t="s">
        <v>22</v>
      </c>
      <c r="F4876" s="13" t="s">
        <v>5786</v>
      </c>
      <c r="G4876" s="26"/>
      <c r="H4876" s="7">
        <v>8</v>
      </c>
      <c r="I4876" s="27">
        <v>6</v>
      </c>
      <c r="J4876" s="27">
        <v>2</v>
      </c>
      <c r="K4876" s="7">
        <v>0</v>
      </c>
      <c r="L4876" s="11">
        <f t="shared" si="351"/>
        <v>2950000</v>
      </c>
      <c r="M4876" s="12">
        <f t="shared" si="353"/>
        <v>1173400</v>
      </c>
      <c r="N4876" s="12">
        <f t="shared" si="352"/>
        <v>2128620</v>
      </c>
    </row>
    <row r="4877" spans="1:14" ht="71.25" x14ac:dyDescent="0.2">
      <c r="A4877" s="25">
        <v>807267</v>
      </c>
      <c r="B4877" s="15" t="s">
        <v>4835</v>
      </c>
      <c r="C4877" s="15" t="s">
        <v>5668</v>
      </c>
      <c r="D4877" s="15" t="s">
        <v>5668</v>
      </c>
      <c r="E4877" s="15" t="s">
        <v>22</v>
      </c>
      <c r="F4877" s="13" t="s">
        <v>5787</v>
      </c>
      <c r="G4877" s="26"/>
      <c r="H4877" s="7">
        <v>8</v>
      </c>
      <c r="I4877" s="27">
        <v>6</v>
      </c>
      <c r="J4877" s="27">
        <v>2</v>
      </c>
      <c r="K4877" s="7">
        <v>0</v>
      </c>
      <c r="L4877" s="11">
        <f t="shared" si="351"/>
        <v>2950000</v>
      </c>
      <c r="M4877" s="12">
        <f t="shared" si="353"/>
        <v>1173400</v>
      </c>
      <c r="N4877" s="12">
        <f t="shared" si="352"/>
        <v>2128620</v>
      </c>
    </row>
    <row r="4878" spans="1:14" ht="71.25" x14ac:dyDescent="0.2">
      <c r="A4878" s="25">
        <v>807268</v>
      </c>
      <c r="B4878" s="15" t="s">
        <v>4835</v>
      </c>
      <c r="C4878" s="15" t="s">
        <v>5668</v>
      </c>
      <c r="D4878" s="15" t="s">
        <v>5668</v>
      </c>
      <c r="E4878" s="15" t="s">
        <v>22</v>
      </c>
      <c r="F4878" s="13" t="s">
        <v>5788</v>
      </c>
      <c r="G4878" s="26"/>
      <c r="H4878" s="7">
        <v>8</v>
      </c>
      <c r="I4878" s="27">
        <v>6</v>
      </c>
      <c r="J4878" s="27">
        <v>2</v>
      </c>
      <c r="K4878" s="7">
        <v>0</v>
      </c>
      <c r="L4878" s="11">
        <f t="shared" si="351"/>
        <v>2950000</v>
      </c>
      <c r="M4878" s="12">
        <f t="shared" si="353"/>
        <v>1173400</v>
      </c>
      <c r="N4878" s="12">
        <f t="shared" si="352"/>
        <v>2128620</v>
      </c>
    </row>
    <row r="4879" spans="1:14" ht="99.75" x14ac:dyDescent="0.2">
      <c r="A4879" s="25">
        <v>807269</v>
      </c>
      <c r="B4879" s="15" t="s">
        <v>4835</v>
      </c>
      <c r="C4879" s="15" t="s">
        <v>5668</v>
      </c>
      <c r="D4879" s="15" t="s">
        <v>5668</v>
      </c>
      <c r="E4879" s="15" t="s">
        <v>22</v>
      </c>
      <c r="F4879" s="13" t="s">
        <v>5789</v>
      </c>
      <c r="G4879" s="26"/>
      <c r="H4879" s="7">
        <v>8</v>
      </c>
      <c r="I4879" s="27">
        <v>6</v>
      </c>
      <c r="J4879" s="27">
        <v>2</v>
      </c>
      <c r="K4879" s="7">
        <v>0</v>
      </c>
      <c r="L4879" s="11">
        <f t="shared" si="351"/>
        <v>2950000</v>
      </c>
      <c r="M4879" s="12">
        <f t="shared" si="353"/>
        <v>1173400</v>
      </c>
      <c r="N4879" s="12">
        <f t="shared" si="352"/>
        <v>2128620</v>
      </c>
    </row>
    <row r="4880" spans="1:14" ht="85.5" x14ac:dyDescent="0.2">
      <c r="A4880" s="25">
        <v>807270</v>
      </c>
      <c r="B4880" s="15" t="s">
        <v>4835</v>
      </c>
      <c r="C4880" s="15" t="s">
        <v>5668</v>
      </c>
      <c r="D4880" s="15" t="s">
        <v>5668</v>
      </c>
      <c r="E4880" s="15" t="s">
        <v>22</v>
      </c>
      <c r="F4880" s="13" t="s">
        <v>5790</v>
      </c>
      <c r="G4880" s="26"/>
      <c r="H4880" s="7">
        <v>8</v>
      </c>
      <c r="I4880" s="27">
        <v>6</v>
      </c>
      <c r="J4880" s="27">
        <v>2</v>
      </c>
      <c r="K4880" s="7">
        <v>0</v>
      </c>
      <c r="L4880" s="11">
        <f t="shared" si="351"/>
        <v>2950000</v>
      </c>
      <c r="M4880" s="12">
        <f t="shared" si="353"/>
        <v>1173400</v>
      </c>
      <c r="N4880" s="12">
        <f t="shared" si="352"/>
        <v>2128620</v>
      </c>
    </row>
    <row r="4881" spans="1:14" ht="71.25" x14ac:dyDescent="0.2">
      <c r="A4881" s="25">
        <v>807271</v>
      </c>
      <c r="B4881" s="15" t="s">
        <v>4835</v>
      </c>
      <c r="C4881" s="15" t="s">
        <v>5668</v>
      </c>
      <c r="D4881" s="15" t="s">
        <v>5668</v>
      </c>
      <c r="E4881" s="15" t="s">
        <v>22</v>
      </c>
      <c r="F4881" s="13" t="s">
        <v>5791</v>
      </c>
      <c r="G4881" s="26"/>
      <c r="H4881" s="7">
        <v>8</v>
      </c>
      <c r="I4881" s="27">
        <v>6</v>
      </c>
      <c r="J4881" s="27">
        <v>2</v>
      </c>
      <c r="K4881" s="7">
        <v>0</v>
      </c>
      <c r="L4881" s="11">
        <f t="shared" si="351"/>
        <v>2950000</v>
      </c>
      <c r="M4881" s="12">
        <f t="shared" si="353"/>
        <v>1173400</v>
      </c>
      <c r="N4881" s="12">
        <f t="shared" si="352"/>
        <v>2128620</v>
      </c>
    </row>
    <row r="4882" spans="1:14" ht="71.25" x14ac:dyDescent="0.2">
      <c r="A4882" s="25">
        <v>807272</v>
      </c>
      <c r="B4882" s="15" t="s">
        <v>4835</v>
      </c>
      <c r="C4882" s="15" t="s">
        <v>5668</v>
      </c>
      <c r="D4882" s="15" t="s">
        <v>5668</v>
      </c>
      <c r="E4882" s="15" t="s">
        <v>22</v>
      </c>
      <c r="F4882" s="13" t="s">
        <v>5792</v>
      </c>
      <c r="G4882" s="26"/>
      <c r="H4882" s="7">
        <v>8</v>
      </c>
      <c r="I4882" s="27">
        <v>6</v>
      </c>
      <c r="J4882" s="27">
        <v>2</v>
      </c>
      <c r="K4882" s="7">
        <v>0</v>
      </c>
      <c r="L4882" s="11">
        <f t="shared" si="351"/>
        <v>2950000</v>
      </c>
      <c r="M4882" s="12">
        <f t="shared" si="353"/>
        <v>1173400</v>
      </c>
      <c r="N4882" s="12">
        <f t="shared" si="352"/>
        <v>2128620</v>
      </c>
    </row>
    <row r="4883" spans="1:14" ht="71.25" x14ac:dyDescent="0.2">
      <c r="A4883" s="25">
        <v>807273</v>
      </c>
      <c r="B4883" s="15" t="s">
        <v>4835</v>
      </c>
      <c r="C4883" s="15" t="s">
        <v>5668</v>
      </c>
      <c r="D4883" s="15" t="s">
        <v>5668</v>
      </c>
      <c r="E4883" s="15" t="s">
        <v>22</v>
      </c>
      <c r="F4883" s="13" t="s">
        <v>5793</v>
      </c>
      <c r="G4883" s="26"/>
      <c r="H4883" s="7">
        <v>8</v>
      </c>
      <c r="I4883" s="27">
        <v>6</v>
      </c>
      <c r="J4883" s="27">
        <v>2</v>
      </c>
      <c r="K4883" s="7">
        <v>0</v>
      </c>
      <c r="L4883" s="11">
        <f t="shared" si="351"/>
        <v>2950000</v>
      </c>
      <c r="M4883" s="12">
        <f t="shared" si="353"/>
        <v>1173400</v>
      </c>
      <c r="N4883" s="12">
        <f t="shared" si="352"/>
        <v>2128620</v>
      </c>
    </row>
    <row r="4884" spans="1:14" ht="71.25" x14ac:dyDescent="0.2">
      <c r="A4884" s="25">
        <v>807274</v>
      </c>
      <c r="B4884" s="15" t="s">
        <v>4835</v>
      </c>
      <c r="C4884" s="15" t="s">
        <v>5668</v>
      </c>
      <c r="D4884" s="15" t="s">
        <v>5668</v>
      </c>
      <c r="E4884" s="15" t="s">
        <v>22</v>
      </c>
      <c r="F4884" s="13" t="s">
        <v>5794</v>
      </c>
      <c r="G4884" s="26"/>
      <c r="H4884" s="7">
        <v>8</v>
      </c>
      <c r="I4884" s="27">
        <v>6</v>
      </c>
      <c r="J4884" s="27">
        <v>2</v>
      </c>
      <c r="K4884" s="7">
        <v>0</v>
      </c>
      <c r="L4884" s="11">
        <f t="shared" si="351"/>
        <v>2950000</v>
      </c>
      <c r="M4884" s="12">
        <f t="shared" si="353"/>
        <v>1173400</v>
      </c>
      <c r="N4884" s="12">
        <f t="shared" si="352"/>
        <v>2128620</v>
      </c>
    </row>
    <row r="4885" spans="1:14" ht="85.5" x14ac:dyDescent="0.2">
      <c r="A4885" s="25">
        <v>807275</v>
      </c>
      <c r="B4885" s="15" t="s">
        <v>4835</v>
      </c>
      <c r="C4885" s="15" t="s">
        <v>5668</v>
      </c>
      <c r="D4885" s="15" t="s">
        <v>5668</v>
      </c>
      <c r="E4885" s="15" t="s">
        <v>22</v>
      </c>
      <c r="F4885" s="13" t="s">
        <v>5795</v>
      </c>
      <c r="G4885" s="26"/>
      <c r="H4885" s="7">
        <v>8</v>
      </c>
      <c r="I4885" s="27">
        <v>6</v>
      </c>
      <c r="J4885" s="27">
        <v>2</v>
      </c>
      <c r="K4885" s="7">
        <v>0</v>
      </c>
      <c r="L4885" s="11">
        <f t="shared" si="351"/>
        <v>2950000</v>
      </c>
      <c r="M4885" s="12">
        <f t="shared" si="353"/>
        <v>1173400</v>
      </c>
      <c r="N4885" s="12">
        <f t="shared" si="352"/>
        <v>2128620</v>
      </c>
    </row>
    <row r="4886" spans="1:14" ht="71.25" x14ac:dyDescent="0.2">
      <c r="A4886" s="25">
        <v>807276</v>
      </c>
      <c r="B4886" s="15" t="s">
        <v>4835</v>
      </c>
      <c r="C4886" s="15" t="s">
        <v>5668</v>
      </c>
      <c r="D4886" s="15" t="s">
        <v>5668</v>
      </c>
      <c r="E4886" s="15" t="s">
        <v>22</v>
      </c>
      <c r="F4886" s="13" t="s">
        <v>5796</v>
      </c>
      <c r="G4886" s="26"/>
      <c r="H4886" s="7">
        <v>8</v>
      </c>
      <c r="I4886" s="27">
        <v>6</v>
      </c>
      <c r="J4886" s="27">
        <v>2</v>
      </c>
      <c r="K4886" s="7">
        <v>0</v>
      </c>
      <c r="L4886" s="11">
        <f t="shared" si="351"/>
        <v>2950000</v>
      </c>
      <c r="M4886" s="12">
        <f t="shared" si="353"/>
        <v>1173400</v>
      </c>
      <c r="N4886" s="12">
        <f t="shared" si="352"/>
        <v>2128620</v>
      </c>
    </row>
    <row r="4887" spans="1:14" ht="71.25" x14ac:dyDescent="0.2">
      <c r="A4887" s="25">
        <v>807277</v>
      </c>
      <c r="B4887" s="15" t="s">
        <v>4835</v>
      </c>
      <c r="C4887" s="15" t="s">
        <v>5668</v>
      </c>
      <c r="D4887" s="15" t="s">
        <v>5668</v>
      </c>
      <c r="E4887" s="15" t="s">
        <v>22</v>
      </c>
      <c r="F4887" s="13" t="s">
        <v>5797</v>
      </c>
      <c r="G4887" s="26"/>
      <c r="H4887" s="7">
        <v>8</v>
      </c>
      <c r="I4887" s="27">
        <v>6</v>
      </c>
      <c r="J4887" s="27">
        <v>2</v>
      </c>
      <c r="K4887" s="7">
        <v>0</v>
      </c>
      <c r="L4887" s="11">
        <f t="shared" si="351"/>
        <v>2950000</v>
      </c>
      <c r="M4887" s="12">
        <f t="shared" si="353"/>
        <v>1173400</v>
      </c>
      <c r="N4887" s="12">
        <f t="shared" si="352"/>
        <v>2128620</v>
      </c>
    </row>
    <row r="4888" spans="1:14" ht="71.25" x14ac:dyDescent="0.2">
      <c r="A4888" s="25">
        <v>807278</v>
      </c>
      <c r="B4888" s="15" t="s">
        <v>4835</v>
      </c>
      <c r="C4888" s="15" t="s">
        <v>5668</v>
      </c>
      <c r="D4888" s="15" t="s">
        <v>5668</v>
      </c>
      <c r="E4888" s="15" t="s">
        <v>22</v>
      </c>
      <c r="F4888" s="13" t="s">
        <v>5798</v>
      </c>
      <c r="G4888" s="26"/>
      <c r="H4888" s="7">
        <v>8</v>
      </c>
      <c r="I4888" s="27">
        <v>6</v>
      </c>
      <c r="J4888" s="27">
        <v>2</v>
      </c>
      <c r="K4888" s="7">
        <v>0</v>
      </c>
      <c r="L4888" s="11">
        <f t="shared" si="351"/>
        <v>2950000</v>
      </c>
      <c r="M4888" s="12">
        <f t="shared" si="353"/>
        <v>1173400</v>
      </c>
      <c r="N4888" s="12">
        <f t="shared" si="352"/>
        <v>2128620</v>
      </c>
    </row>
    <row r="4889" spans="1:14" ht="71.25" x14ac:dyDescent="0.2">
      <c r="A4889" s="25">
        <v>807279</v>
      </c>
      <c r="B4889" s="15" t="s">
        <v>4835</v>
      </c>
      <c r="C4889" s="15" t="s">
        <v>5668</v>
      </c>
      <c r="D4889" s="15" t="s">
        <v>5668</v>
      </c>
      <c r="E4889" s="15" t="s">
        <v>22</v>
      </c>
      <c r="F4889" s="13" t="s">
        <v>5799</v>
      </c>
      <c r="G4889" s="26"/>
      <c r="H4889" s="7">
        <v>8</v>
      </c>
      <c r="I4889" s="27">
        <v>6</v>
      </c>
      <c r="J4889" s="27">
        <v>2</v>
      </c>
      <c r="K4889" s="7">
        <v>0</v>
      </c>
      <c r="L4889" s="11">
        <f t="shared" ref="L4889:L4952" si="354">I4889*277000+J4889*644000</f>
        <v>2950000</v>
      </c>
      <c r="M4889" s="12">
        <f t="shared" si="353"/>
        <v>1173400</v>
      </c>
      <c r="N4889" s="12">
        <f t="shared" si="352"/>
        <v>2128620</v>
      </c>
    </row>
    <row r="4890" spans="1:14" ht="71.25" x14ac:dyDescent="0.2">
      <c r="A4890" s="25">
        <v>807280</v>
      </c>
      <c r="B4890" s="15" t="s">
        <v>4835</v>
      </c>
      <c r="C4890" s="15" t="s">
        <v>5668</v>
      </c>
      <c r="D4890" s="15" t="s">
        <v>5668</v>
      </c>
      <c r="E4890" s="15" t="s">
        <v>22</v>
      </c>
      <c r="F4890" s="13" t="s">
        <v>5800</v>
      </c>
      <c r="G4890" s="26"/>
      <c r="H4890" s="7">
        <v>8</v>
      </c>
      <c r="I4890" s="27">
        <v>6</v>
      </c>
      <c r="J4890" s="27">
        <v>2</v>
      </c>
      <c r="K4890" s="7">
        <v>0</v>
      </c>
      <c r="L4890" s="11">
        <f t="shared" si="354"/>
        <v>2950000</v>
      </c>
      <c r="M4890" s="12">
        <f t="shared" si="353"/>
        <v>1173400</v>
      </c>
      <c r="N4890" s="12">
        <f t="shared" si="352"/>
        <v>2128620</v>
      </c>
    </row>
    <row r="4891" spans="1:14" ht="71.25" x14ac:dyDescent="0.2">
      <c r="A4891" s="25">
        <v>807281</v>
      </c>
      <c r="B4891" s="15" t="s">
        <v>4835</v>
      </c>
      <c r="C4891" s="15" t="s">
        <v>5668</v>
      </c>
      <c r="D4891" s="15" t="s">
        <v>5668</v>
      </c>
      <c r="E4891" s="15" t="s">
        <v>22</v>
      </c>
      <c r="F4891" s="13" t="s">
        <v>5801</v>
      </c>
      <c r="G4891" s="26"/>
      <c r="H4891" s="7">
        <v>8</v>
      </c>
      <c r="I4891" s="27">
        <v>6</v>
      </c>
      <c r="J4891" s="27">
        <v>2</v>
      </c>
      <c r="K4891" s="7">
        <v>0</v>
      </c>
      <c r="L4891" s="11">
        <f t="shared" si="354"/>
        <v>2950000</v>
      </c>
      <c r="M4891" s="12">
        <f t="shared" si="353"/>
        <v>1173400</v>
      </c>
      <c r="N4891" s="12">
        <f t="shared" si="352"/>
        <v>2128620</v>
      </c>
    </row>
    <row r="4892" spans="1:14" ht="71.25" x14ac:dyDescent="0.2">
      <c r="A4892" s="25">
        <v>807282</v>
      </c>
      <c r="B4892" s="15" t="s">
        <v>4835</v>
      </c>
      <c r="C4892" s="15" t="s">
        <v>5668</v>
      </c>
      <c r="D4892" s="15" t="s">
        <v>5668</v>
      </c>
      <c r="E4892" s="15" t="s">
        <v>22</v>
      </c>
      <c r="F4892" s="13" t="s">
        <v>5802</v>
      </c>
      <c r="G4892" s="26"/>
      <c r="H4892" s="7">
        <v>8</v>
      </c>
      <c r="I4892" s="27">
        <v>6</v>
      </c>
      <c r="J4892" s="27">
        <v>2</v>
      </c>
      <c r="K4892" s="7">
        <v>0</v>
      </c>
      <c r="L4892" s="11">
        <f t="shared" si="354"/>
        <v>2950000</v>
      </c>
      <c r="M4892" s="12">
        <f t="shared" si="353"/>
        <v>1173400</v>
      </c>
      <c r="N4892" s="12">
        <f t="shared" si="352"/>
        <v>2128620</v>
      </c>
    </row>
    <row r="4893" spans="1:14" ht="85.5" x14ac:dyDescent="0.2">
      <c r="A4893" s="25">
        <v>807283</v>
      </c>
      <c r="B4893" s="15" t="s">
        <v>4835</v>
      </c>
      <c r="C4893" s="15" t="s">
        <v>5668</v>
      </c>
      <c r="D4893" s="15" t="s">
        <v>5668</v>
      </c>
      <c r="E4893" s="15" t="s">
        <v>22</v>
      </c>
      <c r="F4893" s="13" t="s">
        <v>5803</v>
      </c>
      <c r="G4893" s="26"/>
      <c r="H4893" s="7">
        <v>8</v>
      </c>
      <c r="I4893" s="27">
        <v>6</v>
      </c>
      <c r="J4893" s="27">
        <v>2</v>
      </c>
      <c r="K4893" s="7">
        <v>0</v>
      </c>
      <c r="L4893" s="11">
        <f t="shared" si="354"/>
        <v>2950000</v>
      </c>
      <c r="M4893" s="12">
        <f t="shared" si="353"/>
        <v>1173400</v>
      </c>
      <c r="N4893" s="12">
        <f t="shared" si="352"/>
        <v>2128620</v>
      </c>
    </row>
    <row r="4894" spans="1:14" ht="71.25" x14ac:dyDescent="0.2">
      <c r="A4894" s="25">
        <v>807284</v>
      </c>
      <c r="B4894" s="15" t="s">
        <v>4835</v>
      </c>
      <c r="C4894" s="15" t="s">
        <v>5668</v>
      </c>
      <c r="D4894" s="15" t="s">
        <v>5668</v>
      </c>
      <c r="E4894" s="15" t="s">
        <v>22</v>
      </c>
      <c r="F4894" s="13" t="s">
        <v>5804</v>
      </c>
      <c r="G4894" s="26"/>
      <c r="H4894" s="7">
        <v>8</v>
      </c>
      <c r="I4894" s="27">
        <v>6</v>
      </c>
      <c r="J4894" s="27">
        <v>2</v>
      </c>
      <c r="K4894" s="7">
        <v>0</v>
      </c>
      <c r="L4894" s="11">
        <f t="shared" si="354"/>
        <v>2950000</v>
      </c>
      <c r="M4894" s="12">
        <f t="shared" si="353"/>
        <v>1173400</v>
      </c>
      <c r="N4894" s="12">
        <f t="shared" si="352"/>
        <v>2128620</v>
      </c>
    </row>
    <row r="4895" spans="1:14" ht="71.25" x14ac:dyDescent="0.2">
      <c r="A4895" s="25">
        <v>807285</v>
      </c>
      <c r="B4895" s="15" t="s">
        <v>4835</v>
      </c>
      <c r="C4895" s="15" t="s">
        <v>5668</v>
      </c>
      <c r="D4895" s="15" t="s">
        <v>5668</v>
      </c>
      <c r="E4895" s="15" t="s">
        <v>22</v>
      </c>
      <c r="F4895" s="13" t="s">
        <v>5805</v>
      </c>
      <c r="G4895" s="26"/>
      <c r="H4895" s="7">
        <v>8</v>
      </c>
      <c r="I4895" s="27">
        <v>6</v>
      </c>
      <c r="J4895" s="27">
        <v>2</v>
      </c>
      <c r="K4895" s="7">
        <v>0</v>
      </c>
      <c r="L4895" s="11">
        <f t="shared" si="354"/>
        <v>2950000</v>
      </c>
      <c r="M4895" s="12">
        <f t="shared" si="353"/>
        <v>1173400</v>
      </c>
      <c r="N4895" s="12">
        <f t="shared" si="352"/>
        <v>2128620</v>
      </c>
    </row>
    <row r="4896" spans="1:14" ht="85.5" x14ac:dyDescent="0.2">
      <c r="A4896" s="25">
        <v>807286</v>
      </c>
      <c r="B4896" s="15" t="s">
        <v>4835</v>
      </c>
      <c r="C4896" s="15" t="s">
        <v>5668</v>
      </c>
      <c r="D4896" s="15" t="s">
        <v>5668</v>
      </c>
      <c r="E4896" s="15" t="s">
        <v>22</v>
      </c>
      <c r="F4896" s="13" t="s">
        <v>5806</v>
      </c>
      <c r="G4896" s="26"/>
      <c r="H4896" s="7">
        <v>8</v>
      </c>
      <c r="I4896" s="27">
        <v>6</v>
      </c>
      <c r="J4896" s="27">
        <v>2</v>
      </c>
      <c r="K4896" s="7">
        <v>0</v>
      </c>
      <c r="L4896" s="11">
        <f t="shared" si="354"/>
        <v>2950000</v>
      </c>
      <c r="M4896" s="12">
        <f t="shared" si="353"/>
        <v>1173400</v>
      </c>
      <c r="N4896" s="12">
        <f t="shared" si="352"/>
        <v>2128620</v>
      </c>
    </row>
    <row r="4897" spans="1:14" ht="71.25" x14ac:dyDescent="0.2">
      <c r="A4897" s="25">
        <v>807287</v>
      </c>
      <c r="B4897" s="15" t="s">
        <v>4835</v>
      </c>
      <c r="C4897" s="15" t="s">
        <v>5668</v>
      </c>
      <c r="D4897" s="15" t="s">
        <v>5668</v>
      </c>
      <c r="E4897" s="15" t="s">
        <v>22</v>
      </c>
      <c r="F4897" s="13" t="s">
        <v>5807</v>
      </c>
      <c r="G4897" s="26"/>
      <c r="H4897" s="7">
        <v>8</v>
      </c>
      <c r="I4897" s="27">
        <v>6</v>
      </c>
      <c r="J4897" s="27">
        <v>2</v>
      </c>
      <c r="K4897" s="7">
        <v>0</v>
      </c>
      <c r="L4897" s="11">
        <f t="shared" si="354"/>
        <v>2950000</v>
      </c>
      <c r="M4897" s="12">
        <f t="shared" si="353"/>
        <v>1173400</v>
      </c>
      <c r="N4897" s="12">
        <f t="shared" si="352"/>
        <v>2128620</v>
      </c>
    </row>
    <row r="4898" spans="1:14" ht="85.5" x14ac:dyDescent="0.2">
      <c r="A4898" s="25">
        <v>807288</v>
      </c>
      <c r="B4898" s="15" t="s">
        <v>4835</v>
      </c>
      <c r="C4898" s="15" t="s">
        <v>5668</v>
      </c>
      <c r="D4898" s="15" t="s">
        <v>5668</v>
      </c>
      <c r="E4898" s="15" t="s">
        <v>22</v>
      </c>
      <c r="F4898" s="13" t="s">
        <v>5808</v>
      </c>
      <c r="G4898" s="26"/>
      <c r="H4898" s="7">
        <v>8</v>
      </c>
      <c r="I4898" s="27">
        <v>6</v>
      </c>
      <c r="J4898" s="27">
        <v>2</v>
      </c>
      <c r="K4898" s="7">
        <v>0</v>
      </c>
      <c r="L4898" s="11">
        <f t="shared" si="354"/>
        <v>2950000</v>
      </c>
      <c r="M4898" s="12">
        <f t="shared" si="353"/>
        <v>1173400</v>
      </c>
      <c r="N4898" s="12">
        <f t="shared" si="352"/>
        <v>2128620</v>
      </c>
    </row>
    <row r="4899" spans="1:14" ht="99.75" x14ac:dyDescent="0.2">
      <c r="A4899" s="25">
        <v>807289</v>
      </c>
      <c r="B4899" s="15" t="s">
        <v>4835</v>
      </c>
      <c r="C4899" s="15" t="s">
        <v>5668</v>
      </c>
      <c r="D4899" s="15" t="s">
        <v>5668</v>
      </c>
      <c r="E4899" s="15" t="s">
        <v>22</v>
      </c>
      <c r="F4899" s="13" t="s">
        <v>5809</v>
      </c>
      <c r="G4899" s="26"/>
      <c r="H4899" s="7">
        <v>8</v>
      </c>
      <c r="I4899" s="27">
        <v>6</v>
      </c>
      <c r="J4899" s="27">
        <v>2</v>
      </c>
      <c r="K4899" s="7">
        <v>0</v>
      </c>
      <c r="L4899" s="11">
        <f t="shared" si="354"/>
        <v>2950000</v>
      </c>
      <c r="M4899" s="12">
        <f t="shared" si="353"/>
        <v>1173400</v>
      </c>
      <c r="N4899" s="12">
        <f t="shared" si="352"/>
        <v>2128620</v>
      </c>
    </row>
    <row r="4900" spans="1:14" ht="71.25" x14ac:dyDescent="0.2">
      <c r="A4900" s="25">
        <v>807290</v>
      </c>
      <c r="B4900" s="15" t="s">
        <v>4835</v>
      </c>
      <c r="C4900" s="15" t="s">
        <v>5668</v>
      </c>
      <c r="D4900" s="15" t="s">
        <v>5668</v>
      </c>
      <c r="E4900" s="15" t="s">
        <v>22</v>
      </c>
      <c r="F4900" s="13" t="s">
        <v>5810</v>
      </c>
      <c r="G4900" s="26"/>
      <c r="H4900" s="7">
        <v>8</v>
      </c>
      <c r="I4900" s="27">
        <v>6</v>
      </c>
      <c r="J4900" s="27">
        <v>2</v>
      </c>
      <c r="K4900" s="7">
        <v>0</v>
      </c>
      <c r="L4900" s="11">
        <f t="shared" si="354"/>
        <v>2950000</v>
      </c>
      <c r="M4900" s="12">
        <f t="shared" si="353"/>
        <v>1173400</v>
      </c>
      <c r="N4900" s="12">
        <f t="shared" si="352"/>
        <v>2128620</v>
      </c>
    </row>
    <row r="4901" spans="1:14" ht="71.25" x14ac:dyDescent="0.2">
      <c r="A4901" s="25">
        <v>807291</v>
      </c>
      <c r="B4901" s="15" t="s">
        <v>4835</v>
      </c>
      <c r="C4901" s="15" t="s">
        <v>5668</v>
      </c>
      <c r="D4901" s="15" t="s">
        <v>5668</v>
      </c>
      <c r="E4901" s="15" t="s">
        <v>22</v>
      </c>
      <c r="F4901" s="13" t="s">
        <v>5811</v>
      </c>
      <c r="G4901" s="26"/>
      <c r="H4901" s="7">
        <v>8</v>
      </c>
      <c r="I4901" s="27">
        <v>6</v>
      </c>
      <c r="J4901" s="27">
        <v>2</v>
      </c>
      <c r="K4901" s="7">
        <v>0</v>
      </c>
      <c r="L4901" s="11">
        <f t="shared" si="354"/>
        <v>2950000</v>
      </c>
      <c r="M4901" s="12">
        <f t="shared" si="353"/>
        <v>1173400</v>
      </c>
      <c r="N4901" s="12">
        <f t="shared" si="352"/>
        <v>2128620</v>
      </c>
    </row>
    <row r="4902" spans="1:14" ht="71.25" x14ac:dyDescent="0.2">
      <c r="A4902" s="25">
        <v>807292</v>
      </c>
      <c r="B4902" s="15" t="s">
        <v>4835</v>
      </c>
      <c r="C4902" s="15" t="s">
        <v>5668</v>
      </c>
      <c r="D4902" s="15" t="s">
        <v>5668</v>
      </c>
      <c r="E4902" s="15" t="s">
        <v>22</v>
      </c>
      <c r="F4902" s="13" t="s">
        <v>5812</v>
      </c>
      <c r="G4902" s="26"/>
      <c r="H4902" s="7">
        <v>8</v>
      </c>
      <c r="I4902" s="27">
        <v>6</v>
      </c>
      <c r="J4902" s="27">
        <v>2</v>
      </c>
      <c r="K4902" s="7">
        <v>0</v>
      </c>
      <c r="L4902" s="11">
        <f t="shared" si="354"/>
        <v>2950000</v>
      </c>
      <c r="M4902" s="12">
        <f t="shared" si="353"/>
        <v>1173400</v>
      </c>
      <c r="N4902" s="12">
        <f t="shared" si="352"/>
        <v>2128620</v>
      </c>
    </row>
    <row r="4903" spans="1:14" ht="71.25" x14ac:dyDescent="0.2">
      <c r="A4903" s="25">
        <v>807295</v>
      </c>
      <c r="B4903" s="15" t="s">
        <v>4835</v>
      </c>
      <c r="C4903" s="15" t="s">
        <v>5668</v>
      </c>
      <c r="D4903" s="15" t="s">
        <v>5668</v>
      </c>
      <c r="E4903" s="15" t="s">
        <v>22</v>
      </c>
      <c r="F4903" s="13" t="s">
        <v>5813</v>
      </c>
      <c r="G4903" s="26"/>
      <c r="H4903" s="7">
        <v>10</v>
      </c>
      <c r="I4903" s="27">
        <v>7</v>
      </c>
      <c r="J4903" s="27">
        <v>3</v>
      </c>
      <c r="K4903" s="7">
        <v>0</v>
      </c>
      <c r="L4903" s="11">
        <f t="shared" si="354"/>
        <v>3871000</v>
      </c>
      <c r="M4903" s="12">
        <f t="shared" si="353"/>
        <v>1488300</v>
      </c>
      <c r="N4903" s="12">
        <f t="shared" si="352"/>
        <v>2829190</v>
      </c>
    </row>
    <row r="4904" spans="1:14" ht="71.25" x14ac:dyDescent="0.2">
      <c r="A4904" s="25">
        <v>807296</v>
      </c>
      <c r="B4904" s="15" t="s">
        <v>4835</v>
      </c>
      <c r="C4904" s="15" t="s">
        <v>5668</v>
      </c>
      <c r="D4904" s="15" t="s">
        <v>5668</v>
      </c>
      <c r="E4904" s="15" t="s">
        <v>22</v>
      </c>
      <c r="F4904" s="13" t="s">
        <v>5814</v>
      </c>
      <c r="G4904" s="26"/>
      <c r="H4904" s="7">
        <v>10</v>
      </c>
      <c r="I4904" s="27">
        <v>7</v>
      </c>
      <c r="J4904" s="27">
        <v>3</v>
      </c>
      <c r="K4904" s="7">
        <v>0</v>
      </c>
      <c r="L4904" s="11">
        <f t="shared" si="354"/>
        <v>3871000</v>
      </c>
      <c r="M4904" s="12">
        <f t="shared" si="353"/>
        <v>1488300</v>
      </c>
      <c r="N4904" s="12">
        <f t="shared" si="352"/>
        <v>2829190</v>
      </c>
    </row>
    <row r="4905" spans="1:14" ht="57" x14ac:dyDescent="0.2">
      <c r="A4905" s="25">
        <v>807299</v>
      </c>
      <c r="B4905" s="15" t="s">
        <v>4835</v>
      </c>
      <c r="C4905" s="15" t="s">
        <v>5668</v>
      </c>
      <c r="D4905" s="15" t="s">
        <v>5668</v>
      </c>
      <c r="E4905" s="15" t="s">
        <v>22</v>
      </c>
      <c r="F4905" s="13" t="s">
        <v>5815</v>
      </c>
      <c r="G4905" s="26"/>
      <c r="H4905" s="7">
        <v>10</v>
      </c>
      <c r="I4905" s="27">
        <v>7</v>
      </c>
      <c r="J4905" s="27">
        <v>3</v>
      </c>
      <c r="K4905" s="7">
        <v>0</v>
      </c>
      <c r="L4905" s="11">
        <f t="shared" si="354"/>
        <v>3871000</v>
      </c>
      <c r="M4905" s="12">
        <f t="shared" si="353"/>
        <v>1488300</v>
      </c>
      <c r="N4905" s="12">
        <f t="shared" si="352"/>
        <v>2829190</v>
      </c>
    </row>
    <row r="4906" spans="1:14" ht="71.25" x14ac:dyDescent="0.2">
      <c r="A4906" s="25">
        <v>807300</v>
      </c>
      <c r="B4906" s="15" t="s">
        <v>4835</v>
      </c>
      <c r="C4906" s="15" t="s">
        <v>5668</v>
      </c>
      <c r="D4906" s="15" t="s">
        <v>5668</v>
      </c>
      <c r="E4906" s="15" t="s">
        <v>22</v>
      </c>
      <c r="F4906" s="13" t="s">
        <v>5816</v>
      </c>
      <c r="G4906" s="26"/>
      <c r="H4906" s="7">
        <v>10</v>
      </c>
      <c r="I4906" s="27">
        <v>7</v>
      </c>
      <c r="J4906" s="27">
        <v>3</v>
      </c>
      <c r="K4906" s="7">
        <v>0</v>
      </c>
      <c r="L4906" s="11">
        <f t="shared" si="354"/>
        <v>3871000</v>
      </c>
      <c r="M4906" s="12">
        <f t="shared" si="353"/>
        <v>1488300</v>
      </c>
      <c r="N4906" s="12">
        <f t="shared" si="352"/>
        <v>2829190</v>
      </c>
    </row>
    <row r="4907" spans="1:14" ht="71.25" x14ac:dyDescent="0.2">
      <c r="A4907" s="25">
        <v>807301</v>
      </c>
      <c r="B4907" s="15" t="s">
        <v>4835</v>
      </c>
      <c r="C4907" s="15" t="s">
        <v>5668</v>
      </c>
      <c r="D4907" s="15" t="s">
        <v>5668</v>
      </c>
      <c r="E4907" s="15" t="s">
        <v>22</v>
      </c>
      <c r="F4907" s="13" t="s">
        <v>5817</v>
      </c>
      <c r="G4907" s="26"/>
      <c r="H4907" s="7">
        <v>10</v>
      </c>
      <c r="I4907" s="27">
        <v>7</v>
      </c>
      <c r="J4907" s="27">
        <v>3</v>
      </c>
      <c r="K4907" s="7">
        <v>0</v>
      </c>
      <c r="L4907" s="11">
        <f t="shared" si="354"/>
        <v>3871000</v>
      </c>
      <c r="M4907" s="12">
        <f t="shared" si="353"/>
        <v>1488300</v>
      </c>
      <c r="N4907" s="12">
        <f t="shared" si="352"/>
        <v>2829190</v>
      </c>
    </row>
    <row r="4908" spans="1:14" ht="71.25" x14ac:dyDescent="0.2">
      <c r="A4908" s="25">
        <v>807302</v>
      </c>
      <c r="B4908" s="15" t="s">
        <v>4835</v>
      </c>
      <c r="C4908" s="15" t="s">
        <v>5668</v>
      </c>
      <c r="D4908" s="15" t="s">
        <v>5668</v>
      </c>
      <c r="E4908" s="15" t="s">
        <v>22</v>
      </c>
      <c r="F4908" s="13" t="s">
        <v>5818</v>
      </c>
      <c r="G4908" s="26"/>
      <c r="H4908" s="7">
        <v>10</v>
      </c>
      <c r="I4908" s="27">
        <v>7</v>
      </c>
      <c r="J4908" s="27">
        <v>3</v>
      </c>
      <c r="K4908" s="7">
        <v>0</v>
      </c>
      <c r="L4908" s="11">
        <f t="shared" si="354"/>
        <v>3871000</v>
      </c>
      <c r="M4908" s="12">
        <f t="shared" si="353"/>
        <v>1488300</v>
      </c>
      <c r="N4908" s="12">
        <f t="shared" si="352"/>
        <v>2829190</v>
      </c>
    </row>
    <row r="4909" spans="1:14" ht="71.25" x14ac:dyDescent="0.2">
      <c r="A4909" s="25">
        <v>807303</v>
      </c>
      <c r="B4909" s="15" t="s">
        <v>4835</v>
      </c>
      <c r="C4909" s="15" t="s">
        <v>5668</v>
      </c>
      <c r="D4909" s="15" t="s">
        <v>5668</v>
      </c>
      <c r="E4909" s="15" t="s">
        <v>22</v>
      </c>
      <c r="F4909" s="13" t="s">
        <v>5819</v>
      </c>
      <c r="G4909" s="26"/>
      <c r="H4909" s="7">
        <v>10</v>
      </c>
      <c r="I4909" s="27">
        <v>7</v>
      </c>
      <c r="J4909" s="27">
        <v>3</v>
      </c>
      <c r="K4909" s="7">
        <v>0</v>
      </c>
      <c r="L4909" s="11">
        <f t="shared" si="354"/>
        <v>3871000</v>
      </c>
      <c r="M4909" s="12">
        <f t="shared" si="353"/>
        <v>1488300</v>
      </c>
      <c r="N4909" s="12">
        <f t="shared" si="352"/>
        <v>2829190</v>
      </c>
    </row>
    <row r="4910" spans="1:14" ht="85.5" x14ac:dyDescent="0.2">
      <c r="A4910" s="25">
        <v>807304</v>
      </c>
      <c r="B4910" s="15" t="s">
        <v>4835</v>
      </c>
      <c r="C4910" s="15" t="s">
        <v>5668</v>
      </c>
      <c r="D4910" s="15" t="s">
        <v>5668</v>
      </c>
      <c r="E4910" s="15" t="s">
        <v>22</v>
      </c>
      <c r="F4910" s="13" t="s">
        <v>5820</v>
      </c>
      <c r="G4910" s="26"/>
      <c r="H4910" s="7">
        <v>10</v>
      </c>
      <c r="I4910" s="27">
        <v>7</v>
      </c>
      <c r="J4910" s="27">
        <v>3</v>
      </c>
      <c r="K4910" s="7">
        <v>0</v>
      </c>
      <c r="L4910" s="11">
        <f t="shared" si="354"/>
        <v>3871000</v>
      </c>
      <c r="M4910" s="12">
        <f t="shared" si="353"/>
        <v>1488300</v>
      </c>
      <c r="N4910" s="12">
        <f t="shared" si="352"/>
        <v>2829190</v>
      </c>
    </row>
    <row r="4911" spans="1:14" ht="85.5" x14ac:dyDescent="0.2">
      <c r="A4911" s="25">
        <v>807305</v>
      </c>
      <c r="B4911" s="15" t="s">
        <v>4835</v>
      </c>
      <c r="C4911" s="15" t="s">
        <v>5668</v>
      </c>
      <c r="D4911" s="15" t="s">
        <v>5668</v>
      </c>
      <c r="E4911" s="15" t="s">
        <v>22</v>
      </c>
      <c r="F4911" s="13" t="s">
        <v>5821</v>
      </c>
      <c r="G4911" s="26"/>
      <c r="H4911" s="7">
        <v>10</v>
      </c>
      <c r="I4911" s="27">
        <v>7</v>
      </c>
      <c r="J4911" s="27">
        <v>3</v>
      </c>
      <c r="K4911" s="7">
        <v>0</v>
      </c>
      <c r="L4911" s="11">
        <f t="shared" si="354"/>
        <v>3871000</v>
      </c>
      <c r="M4911" s="12">
        <f t="shared" si="353"/>
        <v>1488300</v>
      </c>
      <c r="N4911" s="12">
        <f t="shared" si="352"/>
        <v>2829190</v>
      </c>
    </row>
    <row r="4912" spans="1:14" ht="71.25" x14ac:dyDescent="0.2">
      <c r="A4912" s="25">
        <v>807306</v>
      </c>
      <c r="B4912" s="15" t="s">
        <v>4835</v>
      </c>
      <c r="C4912" s="15" t="s">
        <v>5668</v>
      </c>
      <c r="D4912" s="15" t="s">
        <v>5668</v>
      </c>
      <c r="E4912" s="15" t="s">
        <v>22</v>
      </c>
      <c r="F4912" s="13" t="s">
        <v>5822</v>
      </c>
      <c r="G4912" s="26"/>
      <c r="H4912" s="7">
        <v>10</v>
      </c>
      <c r="I4912" s="27">
        <v>7</v>
      </c>
      <c r="J4912" s="27">
        <v>3</v>
      </c>
      <c r="K4912" s="7">
        <v>0</v>
      </c>
      <c r="L4912" s="11">
        <f t="shared" si="354"/>
        <v>3871000</v>
      </c>
      <c r="M4912" s="12">
        <f t="shared" si="353"/>
        <v>1488300</v>
      </c>
      <c r="N4912" s="12">
        <f t="shared" si="352"/>
        <v>2829190</v>
      </c>
    </row>
    <row r="4913" spans="1:14" ht="71.25" x14ac:dyDescent="0.2">
      <c r="A4913" s="25">
        <v>807307</v>
      </c>
      <c r="B4913" s="15" t="s">
        <v>4835</v>
      </c>
      <c r="C4913" s="15" t="s">
        <v>5668</v>
      </c>
      <c r="D4913" s="15" t="s">
        <v>5668</v>
      </c>
      <c r="E4913" s="15" t="s">
        <v>22</v>
      </c>
      <c r="F4913" s="13" t="s">
        <v>5823</v>
      </c>
      <c r="G4913" s="26"/>
      <c r="H4913" s="7">
        <v>10</v>
      </c>
      <c r="I4913" s="27">
        <v>7</v>
      </c>
      <c r="J4913" s="27">
        <v>3</v>
      </c>
      <c r="K4913" s="7">
        <v>0</v>
      </c>
      <c r="L4913" s="11">
        <f t="shared" si="354"/>
        <v>3871000</v>
      </c>
      <c r="M4913" s="12">
        <f t="shared" si="353"/>
        <v>1488300</v>
      </c>
      <c r="N4913" s="12">
        <f t="shared" si="352"/>
        <v>2829190</v>
      </c>
    </row>
    <row r="4914" spans="1:14" ht="71.25" x14ac:dyDescent="0.2">
      <c r="A4914" s="25">
        <v>807310</v>
      </c>
      <c r="B4914" s="15" t="s">
        <v>4835</v>
      </c>
      <c r="C4914" s="15" t="s">
        <v>5668</v>
      </c>
      <c r="D4914" s="15" t="s">
        <v>5668</v>
      </c>
      <c r="E4914" s="15" t="s">
        <v>22</v>
      </c>
      <c r="F4914" s="13" t="s">
        <v>5824</v>
      </c>
      <c r="G4914" s="26"/>
      <c r="H4914" s="7">
        <v>15</v>
      </c>
      <c r="I4914" s="27">
        <v>10</v>
      </c>
      <c r="J4914" s="27">
        <v>5</v>
      </c>
      <c r="K4914" s="7">
        <v>0</v>
      </c>
      <c r="L4914" s="11">
        <f t="shared" si="354"/>
        <v>5990000</v>
      </c>
      <c r="M4914" s="12">
        <f t="shared" si="353"/>
        <v>2254000</v>
      </c>
      <c r="N4914" s="12">
        <f t="shared" si="352"/>
        <v>4412200</v>
      </c>
    </row>
    <row r="4915" spans="1:14" ht="71.25" x14ac:dyDescent="0.2">
      <c r="A4915" s="25">
        <v>807312</v>
      </c>
      <c r="B4915" s="15" t="s">
        <v>4835</v>
      </c>
      <c r="C4915" s="15" t="s">
        <v>5668</v>
      </c>
      <c r="D4915" s="15" t="s">
        <v>5668</v>
      </c>
      <c r="E4915" s="15" t="s">
        <v>22</v>
      </c>
      <c r="F4915" s="13" t="s">
        <v>5825</v>
      </c>
      <c r="G4915" s="26"/>
      <c r="H4915" s="7">
        <v>15</v>
      </c>
      <c r="I4915" s="27">
        <v>10</v>
      </c>
      <c r="J4915" s="27">
        <v>5</v>
      </c>
      <c r="K4915" s="7">
        <v>0</v>
      </c>
      <c r="L4915" s="11">
        <f t="shared" si="354"/>
        <v>5990000</v>
      </c>
      <c r="M4915" s="12">
        <f t="shared" si="353"/>
        <v>2254000</v>
      </c>
      <c r="N4915" s="12">
        <f t="shared" si="352"/>
        <v>4412200</v>
      </c>
    </row>
    <row r="4916" spans="1:14" ht="85.5" x14ac:dyDescent="0.2">
      <c r="A4916" s="25">
        <v>807313</v>
      </c>
      <c r="B4916" s="15" t="s">
        <v>4835</v>
      </c>
      <c r="C4916" s="15" t="s">
        <v>5668</v>
      </c>
      <c r="D4916" s="15" t="s">
        <v>5668</v>
      </c>
      <c r="E4916" s="15" t="s">
        <v>22</v>
      </c>
      <c r="F4916" s="13" t="s">
        <v>5826</v>
      </c>
      <c r="G4916" s="26"/>
      <c r="H4916" s="7">
        <v>15</v>
      </c>
      <c r="I4916" s="27">
        <v>10</v>
      </c>
      <c r="J4916" s="27">
        <v>5</v>
      </c>
      <c r="K4916" s="7">
        <v>0</v>
      </c>
      <c r="L4916" s="11">
        <f t="shared" si="354"/>
        <v>5990000</v>
      </c>
      <c r="M4916" s="12">
        <f t="shared" si="353"/>
        <v>2254000</v>
      </c>
      <c r="N4916" s="12">
        <f t="shared" si="352"/>
        <v>4412200</v>
      </c>
    </row>
    <row r="4917" spans="1:14" ht="71.25" x14ac:dyDescent="0.2">
      <c r="A4917" s="25">
        <v>807314</v>
      </c>
      <c r="B4917" s="15" t="s">
        <v>4835</v>
      </c>
      <c r="C4917" s="15" t="s">
        <v>5668</v>
      </c>
      <c r="D4917" s="15" t="s">
        <v>5668</v>
      </c>
      <c r="E4917" s="15" t="s">
        <v>22</v>
      </c>
      <c r="F4917" s="13" t="s">
        <v>5827</v>
      </c>
      <c r="G4917" s="26"/>
      <c r="H4917" s="7">
        <v>15</v>
      </c>
      <c r="I4917" s="27">
        <v>10</v>
      </c>
      <c r="J4917" s="27">
        <v>5</v>
      </c>
      <c r="K4917" s="7">
        <v>0</v>
      </c>
      <c r="L4917" s="11">
        <f t="shared" si="354"/>
        <v>5990000</v>
      </c>
      <c r="M4917" s="12">
        <f t="shared" si="353"/>
        <v>2254000</v>
      </c>
      <c r="N4917" s="12">
        <f t="shared" si="352"/>
        <v>4412200</v>
      </c>
    </row>
    <row r="4918" spans="1:14" ht="71.25" x14ac:dyDescent="0.2">
      <c r="A4918" s="25">
        <v>807315</v>
      </c>
      <c r="B4918" s="15" t="s">
        <v>4835</v>
      </c>
      <c r="C4918" s="15" t="s">
        <v>5668</v>
      </c>
      <c r="D4918" s="15" t="s">
        <v>5668</v>
      </c>
      <c r="E4918" s="15" t="s">
        <v>22</v>
      </c>
      <c r="F4918" s="13" t="s">
        <v>5828</v>
      </c>
      <c r="G4918" s="26"/>
      <c r="H4918" s="7">
        <v>15</v>
      </c>
      <c r="I4918" s="27">
        <v>10</v>
      </c>
      <c r="J4918" s="27">
        <v>5</v>
      </c>
      <c r="K4918" s="7">
        <v>0</v>
      </c>
      <c r="L4918" s="11">
        <f t="shared" si="354"/>
        <v>5990000</v>
      </c>
      <c r="M4918" s="12">
        <f t="shared" si="353"/>
        <v>2254000</v>
      </c>
      <c r="N4918" s="12">
        <f t="shared" si="352"/>
        <v>4412200</v>
      </c>
    </row>
    <row r="4919" spans="1:14" ht="71.25" x14ac:dyDescent="0.2">
      <c r="A4919" s="25">
        <v>807317</v>
      </c>
      <c r="B4919" s="15" t="s">
        <v>4835</v>
      </c>
      <c r="C4919" s="15" t="s">
        <v>5668</v>
      </c>
      <c r="D4919" s="15" t="s">
        <v>5668</v>
      </c>
      <c r="E4919" s="15" t="s">
        <v>22</v>
      </c>
      <c r="F4919" s="13" t="s">
        <v>5829</v>
      </c>
      <c r="G4919" s="26"/>
      <c r="H4919" s="7">
        <v>15</v>
      </c>
      <c r="I4919" s="27">
        <v>10</v>
      </c>
      <c r="J4919" s="27">
        <v>5</v>
      </c>
      <c r="K4919" s="7">
        <v>0</v>
      </c>
      <c r="L4919" s="11">
        <f t="shared" si="354"/>
        <v>5990000</v>
      </c>
      <c r="M4919" s="12">
        <f t="shared" si="353"/>
        <v>2254000</v>
      </c>
      <c r="N4919" s="12">
        <f t="shared" si="352"/>
        <v>4412200</v>
      </c>
    </row>
    <row r="4920" spans="1:14" ht="85.5" x14ac:dyDescent="0.2">
      <c r="A4920" s="25">
        <v>807318</v>
      </c>
      <c r="B4920" s="15" t="s">
        <v>4835</v>
      </c>
      <c r="C4920" s="15" t="s">
        <v>5668</v>
      </c>
      <c r="D4920" s="15" t="s">
        <v>5668</v>
      </c>
      <c r="E4920" s="15" t="s">
        <v>22</v>
      </c>
      <c r="F4920" s="13" t="s">
        <v>5830</v>
      </c>
      <c r="G4920" s="26"/>
      <c r="H4920" s="7">
        <v>15</v>
      </c>
      <c r="I4920" s="27">
        <v>10</v>
      </c>
      <c r="J4920" s="27">
        <v>5</v>
      </c>
      <c r="K4920" s="7">
        <v>0</v>
      </c>
      <c r="L4920" s="11">
        <f t="shared" si="354"/>
        <v>5990000</v>
      </c>
      <c r="M4920" s="12">
        <f t="shared" si="353"/>
        <v>2254000</v>
      </c>
      <c r="N4920" s="12">
        <f t="shared" si="352"/>
        <v>4412200</v>
      </c>
    </row>
    <row r="4921" spans="1:14" ht="85.5" x14ac:dyDescent="0.2">
      <c r="A4921" s="25">
        <v>807319</v>
      </c>
      <c r="B4921" s="15" t="s">
        <v>4835</v>
      </c>
      <c r="C4921" s="15" t="s">
        <v>5668</v>
      </c>
      <c r="D4921" s="15" t="s">
        <v>5668</v>
      </c>
      <c r="E4921" s="15" t="s">
        <v>22</v>
      </c>
      <c r="F4921" s="13" t="s">
        <v>5831</v>
      </c>
      <c r="G4921" s="26"/>
      <c r="H4921" s="7">
        <v>15</v>
      </c>
      <c r="I4921" s="27">
        <v>10</v>
      </c>
      <c r="J4921" s="27">
        <v>5</v>
      </c>
      <c r="K4921" s="7">
        <v>0</v>
      </c>
      <c r="L4921" s="11">
        <f t="shared" si="354"/>
        <v>5990000</v>
      </c>
      <c r="M4921" s="12">
        <f t="shared" si="353"/>
        <v>2254000</v>
      </c>
      <c r="N4921" s="12">
        <f t="shared" si="352"/>
        <v>4412200</v>
      </c>
    </row>
    <row r="4922" spans="1:14" ht="71.25" x14ac:dyDescent="0.2">
      <c r="A4922" s="25">
        <v>807320</v>
      </c>
      <c r="B4922" s="15" t="s">
        <v>4835</v>
      </c>
      <c r="C4922" s="15" t="s">
        <v>5668</v>
      </c>
      <c r="D4922" s="15" t="s">
        <v>5668</v>
      </c>
      <c r="E4922" s="15" t="s">
        <v>22</v>
      </c>
      <c r="F4922" s="13" t="s">
        <v>5832</v>
      </c>
      <c r="G4922" s="26"/>
      <c r="H4922" s="7">
        <v>15</v>
      </c>
      <c r="I4922" s="27">
        <v>10</v>
      </c>
      <c r="J4922" s="27">
        <v>5</v>
      </c>
      <c r="K4922" s="7">
        <v>0</v>
      </c>
      <c r="L4922" s="11">
        <f t="shared" si="354"/>
        <v>5990000</v>
      </c>
      <c r="M4922" s="12">
        <f t="shared" si="353"/>
        <v>2254000</v>
      </c>
      <c r="N4922" s="12">
        <f t="shared" si="352"/>
        <v>4412200</v>
      </c>
    </row>
    <row r="4923" spans="1:14" ht="71.25" x14ac:dyDescent="0.2">
      <c r="A4923" s="25">
        <v>807321</v>
      </c>
      <c r="B4923" s="15" t="s">
        <v>4835</v>
      </c>
      <c r="C4923" s="15" t="s">
        <v>5668</v>
      </c>
      <c r="D4923" s="15" t="s">
        <v>5668</v>
      </c>
      <c r="E4923" s="15" t="s">
        <v>22</v>
      </c>
      <c r="F4923" s="13" t="s">
        <v>5833</v>
      </c>
      <c r="G4923" s="26"/>
      <c r="H4923" s="7">
        <v>15</v>
      </c>
      <c r="I4923" s="27">
        <v>10</v>
      </c>
      <c r="J4923" s="27">
        <v>5</v>
      </c>
      <c r="K4923" s="7">
        <v>0</v>
      </c>
      <c r="L4923" s="11">
        <f t="shared" si="354"/>
        <v>5990000</v>
      </c>
      <c r="M4923" s="12">
        <f t="shared" si="353"/>
        <v>2254000</v>
      </c>
      <c r="N4923" s="12">
        <f t="shared" si="352"/>
        <v>4412200</v>
      </c>
    </row>
    <row r="4924" spans="1:14" ht="71.25" x14ac:dyDescent="0.2">
      <c r="A4924" s="25">
        <v>807322</v>
      </c>
      <c r="B4924" s="15" t="s">
        <v>4835</v>
      </c>
      <c r="C4924" s="15" t="s">
        <v>5668</v>
      </c>
      <c r="D4924" s="15" t="s">
        <v>5668</v>
      </c>
      <c r="E4924" s="15" t="s">
        <v>22</v>
      </c>
      <c r="F4924" s="13" t="s">
        <v>5834</v>
      </c>
      <c r="G4924" s="26"/>
      <c r="H4924" s="7">
        <v>15</v>
      </c>
      <c r="I4924" s="27">
        <v>10</v>
      </c>
      <c r="J4924" s="27">
        <v>5</v>
      </c>
      <c r="K4924" s="7">
        <v>0</v>
      </c>
      <c r="L4924" s="11">
        <f t="shared" si="354"/>
        <v>5990000</v>
      </c>
      <c r="M4924" s="12">
        <f t="shared" si="353"/>
        <v>2254000</v>
      </c>
      <c r="N4924" s="12">
        <f t="shared" si="352"/>
        <v>4412200</v>
      </c>
    </row>
    <row r="4925" spans="1:14" ht="71.25" x14ac:dyDescent="0.2">
      <c r="A4925" s="25">
        <v>807323</v>
      </c>
      <c r="B4925" s="15" t="s">
        <v>4835</v>
      </c>
      <c r="C4925" s="15" t="s">
        <v>5668</v>
      </c>
      <c r="D4925" s="15" t="s">
        <v>5668</v>
      </c>
      <c r="E4925" s="15" t="s">
        <v>22</v>
      </c>
      <c r="F4925" s="13" t="s">
        <v>5835</v>
      </c>
      <c r="G4925" s="26"/>
      <c r="H4925" s="7">
        <v>15</v>
      </c>
      <c r="I4925" s="27">
        <v>10</v>
      </c>
      <c r="J4925" s="27">
        <v>5</v>
      </c>
      <c r="K4925" s="7">
        <v>0</v>
      </c>
      <c r="L4925" s="11">
        <f t="shared" si="354"/>
        <v>5990000</v>
      </c>
      <c r="M4925" s="12">
        <f t="shared" si="353"/>
        <v>2254000</v>
      </c>
      <c r="N4925" s="12">
        <f t="shared" si="352"/>
        <v>4412200</v>
      </c>
    </row>
    <row r="4926" spans="1:14" ht="85.5" x14ac:dyDescent="0.2">
      <c r="A4926" s="25">
        <v>807324</v>
      </c>
      <c r="B4926" s="15" t="s">
        <v>4835</v>
      </c>
      <c r="C4926" s="15" t="s">
        <v>5668</v>
      </c>
      <c r="D4926" s="15" t="s">
        <v>5668</v>
      </c>
      <c r="E4926" s="15" t="s">
        <v>22</v>
      </c>
      <c r="F4926" s="13" t="s">
        <v>5836</v>
      </c>
      <c r="G4926" s="26"/>
      <c r="H4926" s="7">
        <v>15</v>
      </c>
      <c r="I4926" s="27">
        <v>10</v>
      </c>
      <c r="J4926" s="27">
        <v>5</v>
      </c>
      <c r="K4926" s="7">
        <v>0</v>
      </c>
      <c r="L4926" s="11">
        <f t="shared" si="354"/>
        <v>5990000</v>
      </c>
      <c r="M4926" s="12">
        <f t="shared" si="353"/>
        <v>2254000</v>
      </c>
      <c r="N4926" s="12">
        <f t="shared" si="352"/>
        <v>4412200</v>
      </c>
    </row>
    <row r="4927" spans="1:14" ht="71.25" x14ac:dyDescent="0.2">
      <c r="A4927" s="25">
        <v>807325</v>
      </c>
      <c r="B4927" s="15" t="s">
        <v>4835</v>
      </c>
      <c r="C4927" s="15" t="s">
        <v>5668</v>
      </c>
      <c r="D4927" s="15" t="s">
        <v>5668</v>
      </c>
      <c r="E4927" s="15" t="s">
        <v>22</v>
      </c>
      <c r="F4927" s="13" t="s">
        <v>5837</v>
      </c>
      <c r="G4927" s="26"/>
      <c r="H4927" s="7">
        <v>15</v>
      </c>
      <c r="I4927" s="27">
        <v>10</v>
      </c>
      <c r="J4927" s="27">
        <v>5</v>
      </c>
      <c r="K4927" s="7">
        <v>0</v>
      </c>
      <c r="L4927" s="11">
        <f t="shared" si="354"/>
        <v>5990000</v>
      </c>
      <c r="M4927" s="12">
        <f t="shared" si="353"/>
        <v>2254000</v>
      </c>
      <c r="N4927" s="12">
        <f t="shared" si="352"/>
        <v>4412200</v>
      </c>
    </row>
    <row r="4928" spans="1:14" ht="85.5" x14ac:dyDescent="0.2">
      <c r="A4928" s="25">
        <v>807326</v>
      </c>
      <c r="B4928" s="15" t="s">
        <v>4835</v>
      </c>
      <c r="C4928" s="15" t="s">
        <v>5668</v>
      </c>
      <c r="D4928" s="15" t="s">
        <v>5668</v>
      </c>
      <c r="E4928" s="15" t="s">
        <v>22</v>
      </c>
      <c r="F4928" s="13" t="s">
        <v>5838</v>
      </c>
      <c r="G4928" s="26"/>
      <c r="H4928" s="7">
        <v>15</v>
      </c>
      <c r="I4928" s="27">
        <v>10</v>
      </c>
      <c r="J4928" s="27">
        <v>5</v>
      </c>
      <c r="K4928" s="7">
        <v>0</v>
      </c>
      <c r="L4928" s="11">
        <f t="shared" si="354"/>
        <v>5990000</v>
      </c>
      <c r="M4928" s="12">
        <f t="shared" si="353"/>
        <v>2254000</v>
      </c>
      <c r="N4928" s="12">
        <f t="shared" si="352"/>
        <v>4412200</v>
      </c>
    </row>
    <row r="4929" spans="1:14" ht="71.25" x14ac:dyDescent="0.2">
      <c r="A4929" s="25">
        <v>807327</v>
      </c>
      <c r="B4929" s="15" t="s">
        <v>4835</v>
      </c>
      <c r="C4929" s="15" t="s">
        <v>5668</v>
      </c>
      <c r="D4929" s="15" t="s">
        <v>5668</v>
      </c>
      <c r="E4929" s="15" t="s">
        <v>22</v>
      </c>
      <c r="F4929" s="13" t="s">
        <v>5839</v>
      </c>
      <c r="G4929" s="26"/>
      <c r="H4929" s="7">
        <v>15</v>
      </c>
      <c r="I4929" s="27">
        <v>10</v>
      </c>
      <c r="J4929" s="27">
        <v>5</v>
      </c>
      <c r="K4929" s="7">
        <v>0</v>
      </c>
      <c r="L4929" s="11">
        <f t="shared" si="354"/>
        <v>5990000</v>
      </c>
      <c r="M4929" s="12">
        <f t="shared" si="353"/>
        <v>2254000</v>
      </c>
      <c r="N4929" s="12">
        <f t="shared" si="352"/>
        <v>4412200</v>
      </c>
    </row>
    <row r="4930" spans="1:14" ht="85.5" x14ac:dyDescent="0.2">
      <c r="A4930" s="25">
        <v>807328</v>
      </c>
      <c r="B4930" s="15" t="s">
        <v>4835</v>
      </c>
      <c r="C4930" s="15" t="s">
        <v>5668</v>
      </c>
      <c r="D4930" s="15" t="s">
        <v>5668</v>
      </c>
      <c r="E4930" s="15" t="s">
        <v>22</v>
      </c>
      <c r="F4930" s="13" t="s">
        <v>5840</v>
      </c>
      <c r="G4930" s="26"/>
      <c r="H4930" s="7">
        <v>15</v>
      </c>
      <c r="I4930" s="27">
        <v>10</v>
      </c>
      <c r="J4930" s="27">
        <v>5</v>
      </c>
      <c r="K4930" s="7">
        <v>0</v>
      </c>
      <c r="L4930" s="11">
        <f t="shared" si="354"/>
        <v>5990000</v>
      </c>
      <c r="M4930" s="12">
        <f t="shared" si="353"/>
        <v>2254000</v>
      </c>
      <c r="N4930" s="12">
        <f t="shared" si="352"/>
        <v>4412200</v>
      </c>
    </row>
    <row r="4931" spans="1:14" ht="85.5" x14ac:dyDescent="0.2">
      <c r="A4931" s="25">
        <v>807329</v>
      </c>
      <c r="B4931" s="15" t="s">
        <v>4835</v>
      </c>
      <c r="C4931" s="15" t="s">
        <v>5668</v>
      </c>
      <c r="D4931" s="15" t="s">
        <v>5668</v>
      </c>
      <c r="E4931" s="15" t="s">
        <v>22</v>
      </c>
      <c r="F4931" s="13" t="s">
        <v>5841</v>
      </c>
      <c r="G4931" s="26"/>
      <c r="H4931" s="7">
        <v>15</v>
      </c>
      <c r="I4931" s="27">
        <v>10</v>
      </c>
      <c r="J4931" s="27">
        <v>5</v>
      </c>
      <c r="K4931" s="7">
        <v>0</v>
      </c>
      <c r="L4931" s="11">
        <f t="shared" si="354"/>
        <v>5990000</v>
      </c>
      <c r="M4931" s="12">
        <f t="shared" si="353"/>
        <v>2254000</v>
      </c>
      <c r="N4931" s="12">
        <f t="shared" si="352"/>
        <v>4412200</v>
      </c>
    </row>
    <row r="4932" spans="1:14" ht="71.25" x14ac:dyDescent="0.2">
      <c r="A4932" s="25">
        <v>807330</v>
      </c>
      <c r="B4932" s="15" t="s">
        <v>4835</v>
      </c>
      <c r="C4932" s="15" t="s">
        <v>5668</v>
      </c>
      <c r="D4932" s="15" t="s">
        <v>5668</v>
      </c>
      <c r="E4932" s="15" t="s">
        <v>22</v>
      </c>
      <c r="F4932" s="13" t="s">
        <v>5842</v>
      </c>
      <c r="G4932" s="26"/>
      <c r="H4932" s="7">
        <v>15</v>
      </c>
      <c r="I4932" s="27">
        <v>10</v>
      </c>
      <c r="J4932" s="27">
        <v>5</v>
      </c>
      <c r="K4932" s="7">
        <v>0</v>
      </c>
      <c r="L4932" s="11">
        <f t="shared" si="354"/>
        <v>5990000</v>
      </c>
      <c r="M4932" s="12">
        <f t="shared" si="353"/>
        <v>2254000</v>
      </c>
      <c r="N4932" s="12">
        <f t="shared" ref="N4932:N4995" si="355">L4932- ((M4932*70)/100)</f>
        <v>4412200</v>
      </c>
    </row>
    <row r="4933" spans="1:14" ht="71.25" x14ac:dyDescent="0.2">
      <c r="A4933" s="25">
        <v>807331</v>
      </c>
      <c r="B4933" s="15" t="s">
        <v>4835</v>
      </c>
      <c r="C4933" s="15" t="s">
        <v>5668</v>
      </c>
      <c r="D4933" s="15" t="s">
        <v>5668</v>
      </c>
      <c r="E4933" s="15" t="s">
        <v>22</v>
      </c>
      <c r="F4933" s="13" t="s">
        <v>5843</v>
      </c>
      <c r="G4933" s="26"/>
      <c r="H4933" s="7">
        <v>15</v>
      </c>
      <c r="I4933" s="27">
        <v>10</v>
      </c>
      <c r="J4933" s="27">
        <v>5</v>
      </c>
      <c r="K4933" s="7">
        <v>0</v>
      </c>
      <c r="L4933" s="11">
        <f t="shared" si="354"/>
        <v>5990000</v>
      </c>
      <c r="M4933" s="12">
        <f t="shared" si="353"/>
        <v>2254000</v>
      </c>
      <c r="N4933" s="12">
        <f t="shared" si="355"/>
        <v>4412200</v>
      </c>
    </row>
    <row r="4934" spans="1:14" ht="85.5" x14ac:dyDescent="0.2">
      <c r="A4934" s="25">
        <v>807332</v>
      </c>
      <c r="B4934" s="15" t="s">
        <v>4835</v>
      </c>
      <c r="C4934" s="15" t="s">
        <v>5668</v>
      </c>
      <c r="D4934" s="15" t="s">
        <v>5668</v>
      </c>
      <c r="E4934" s="15" t="s">
        <v>22</v>
      </c>
      <c r="F4934" s="13" t="s">
        <v>5844</v>
      </c>
      <c r="G4934" s="26"/>
      <c r="H4934" s="7">
        <v>15</v>
      </c>
      <c r="I4934" s="27">
        <v>10</v>
      </c>
      <c r="J4934" s="27">
        <v>5</v>
      </c>
      <c r="K4934" s="7">
        <v>0</v>
      </c>
      <c r="L4934" s="11">
        <f t="shared" si="354"/>
        <v>5990000</v>
      </c>
      <c r="M4934" s="12">
        <f t="shared" si="353"/>
        <v>2254000</v>
      </c>
      <c r="N4934" s="12">
        <f t="shared" si="355"/>
        <v>4412200</v>
      </c>
    </row>
    <row r="4935" spans="1:14" ht="71.25" x14ac:dyDescent="0.2">
      <c r="A4935" s="25">
        <v>807333</v>
      </c>
      <c r="B4935" s="15" t="s">
        <v>4835</v>
      </c>
      <c r="C4935" s="15" t="s">
        <v>5668</v>
      </c>
      <c r="D4935" s="15" t="s">
        <v>5668</v>
      </c>
      <c r="E4935" s="15" t="s">
        <v>22</v>
      </c>
      <c r="F4935" s="13" t="s">
        <v>5845</v>
      </c>
      <c r="G4935" s="26"/>
      <c r="H4935" s="7">
        <v>15</v>
      </c>
      <c r="I4935" s="27">
        <v>10</v>
      </c>
      <c r="J4935" s="27">
        <v>5</v>
      </c>
      <c r="K4935" s="7">
        <v>0</v>
      </c>
      <c r="L4935" s="11">
        <f t="shared" si="354"/>
        <v>5990000</v>
      </c>
      <c r="M4935" s="12">
        <f t="shared" si="353"/>
        <v>2254000</v>
      </c>
      <c r="N4935" s="12">
        <f t="shared" si="355"/>
        <v>4412200</v>
      </c>
    </row>
    <row r="4936" spans="1:14" ht="71.25" x14ac:dyDescent="0.2">
      <c r="A4936" s="25">
        <v>807334</v>
      </c>
      <c r="B4936" s="15" t="s">
        <v>4835</v>
      </c>
      <c r="C4936" s="15" t="s">
        <v>5668</v>
      </c>
      <c r="D4936" s="15" t="s">
        <v>5668</v>
      </c>
      <c r="E4936" s="15" t="s">
        <v>22</v>
      </c>
      <c r="F4936" s="13" t="s">
        <v>5846</v>
      </c>
      <c r="G4936" s="26"/>
      <c r="H4936" s="7">
        <v>15</v>
      </c>
      <c r="I4936" s="27">
        <v>10</v>
      </c>
      <c r="J4936" s="27">
        <v>5</v>
      </c>
      <c r="K4936" s="7">
        <v>0</v>
      </c>
      <c r="L4936" s="11">
        <f t="shared" si="354"/>
        <v>5990000</v>
      </c>
      <c r="M4936" s="12">
        <f t="shared" si="353"/>
        <v>2254000</v>
      </c>
      <c r="N4936" s="12">
        <f t="shared" si="355"/>
        <v>4412200</v>
      </c>
    </row>
    <row r="4937" spans="1:14" ht="71.25" x14ac:dyDescent="0.2">
      <c r="A4937" s="25">
        <v>807335</v>
      </c>
      <c r="B4937" s="15" t="s">
        <v>4835</v>
      </c>
      <c r="C4937" s="15" t="s">
        <v>5668</v>
      </c>
      <c r="D4937" s="15" t="s">
        <v>5668</v>
      </c>
      <c r="E4937" s="15" t="s">
        <v>22</v>
      </c>
      <c r="F4937" s="13" t="s">
        <v>5847</v>
      </c>
      <c r="G4937" s="26"/>
      <c r="H4937" s="7">
        <v>15</v>
      </c>
      <c r="I4937" s="27">
        <v>10</v>
      </c>
      <c r="J4937" s="27">
        <v>5</v>
      </c>
      <c r="K4937" s="7">
        <v>0</v>
      </c>
      <c r="L4937" s="11">
        <f t="shared" si="354"/>
        <v>5990000</v>
      </c>
      <c r="M4937" s="12">
        <f t="shared" si="353"/>
        <v>2254000</v>
      </c>
      <c r="N4937" s="12">
        <f t="shared" si="355"/>
        <v>4412200</v>
      </c>
    </row>
    <row r="4938" spans="1:14" ht="71.25" x14ac:dyDescent="0.2">
      <c r="A4938" s="25">
        <v>807339</v>
      </c>
      <c r="B4938" s="15" t="s">
        <v>4835</v>
      </c>
      <c r="C4938" s="15" t="s">
        <v>5668</v>
      </c>
      <c r="D4938" s="15" t="s">
        <v>5668</v>
      </c>
      <c r="E4938" s="15" t="s">
        <v>22</v>
      </c>
      <c r="F4938" s="13" t="s">
        <v>5848</v>
      </c>
      <c r="G4938" s="26"/>
      <c r="H4938" s="7">
        <v>15</v>
      </c>
      <c r="I4938" s="27">
        <v>10</v>
      </c>
      <c r="J4938" s="27">
        <v>5</v>
      </c>
      <c r="K4938" s="7">
        <v>0</v>
      </c>
      <c r="L4938" s="12">
        <f t="shared" si="354"/>
        <v>5990000</v>
      </c>
      <c r="M4938" s="12">
        <f t="shared" si="353"/>
        <v>2254000</v>
      </c>
      <c r="N4938" s="12">
        <f t="shared" si="355"/>
        <v>4412200</v>
      </c>
    </row>
    <row r="4939" spans="1:14" ht="85.5" x14ac:dyDescent="0.2">
      <c r="A4939" s="25">
        <v>807341</v>
      </c>
      <c r="B4939" s="15" t="s">
        <v>4835</v>
      </c>
      <c r="C4939" s="15" t="s">
        <v>5668</v>
      </c>
      <c r="D4939" s="15" t="s">
        <v>5668</v>
      </c>
      <c r="E4939" s="15" t="s">
        <v>22</v>
      </c>
      <c r="F4939" s="13" t="s">
        <v>5849</v>
      </c>
      <c r="G4939" s="26"/>
      <c r="H4939" s="7">
        <v>15</v>
      </c>
      <c r="I4939" s="27">
        <v>10</v>
      </c>
      <c r="J4939" s="27">
        <v>5</v>
      </c>
      <c r="K4939" s="7">
        <v>0</v>
      </c>
      <c r="L4939" s="12">
        <f t="shared" si="354"/>
        <v>5990000</v>
      </c>
      <c r="M4939" s="12">
        <f t="shared" ref="M4939:M5002" si="356">(I4939*135900)+(J4939*179000)</f>
        <v>2254000</v>
      </c>
      <c r="N4939" s="12">
        <f t="shared" si="355"/>
        <v>4412200</v>
      </c>
    </row>
    <row r="4940" spans="1:14" ht="42.75" x14ac:dyDescent="0.2">
      <c r="A4940" s="25">
        <v>809015</v>
      </c>
      <c r="B4940" s="15" t="s">
        <v>4835</v>
      </c>
      <c r="C4940" s="15" t="s">
        <v>5850</v>
      </c>
      <c r="D4940" s="15" t="s">
        <v>5850</v>
      </c>
      <c r="E4940" s="15" t="s">
        <v>25</v>
      </c>
      <c r="F4940" s="13" t="s">
        <v>5851</v>
      </c>
      <c r="G4940" s="26"/>
      <c r="H4940" s="7">
        <v>6</v>
      </c>
      <c r="I4940" s="27">
        <v>3</v>
      </c>
      <c r="J4940" s="27">
        <v>3</v>
      </c>
      <c r="K4940" s="7">
        <v>0</v>
      </c>
      <c r="L4940" s="12">
        <f t="shared" si="354"/>
        <v>2763000</v>
      </c>
      <c r="M4940" s="12">
        <f t="shared" si="356"/>
        <v>944700</v>
      </c>
      <c r="N4940" s="12">
        <f t="shared" si="355"/>
        <v>2101710</v>
      </c>
    </row>
    <row r="4941" spans="1:14" ht="42.75" x14ac:dyDescent="0.2">
      <c r="A4941" s="25">
        <v>809020</v>
      </c>
      <c r="B4941" s="15" t="s">
        <v>4835</v>
      </c>
      <c r="C4941" s="15" t="s">
        <v>5850</v>
      </c>
      <c r="D4941" s="15" t="s">
        <v>5850</v>
      </c>
      <c r="E4941" s="15" t="s">
        <v>25</v>
      </c>
      <c r="F4941" s="13" t="s">
        <v>5852</v>
      </c>
      <c r="G4941" s="26"/>
      <c r="H4941" s="7">
        <v>5</v>
      </c>
      <c r="I4941" s="27">
        <v>2.5</v>
      </c>
      <c r="J4941" s="27">
        <v>2.5</v>
      </c>
      <c r="K4941" s="7">
        <v>0</v>
      </c>
      <c r="L4941" s="12">
        <f t="shared" si="354"/>
        <v>2302500</v>
      </c>
      <c r="M4941" s="12">
        <f t="shared" si="356"/>
        <v>787250</v>
      </c>
      <c r="N4941" s="12">
        <f t="shared" si="355"/>
        <v>1751425</v>
      </c>
    </row>
    <row r="4942" spans="1:14" ht="42.75" x14ac:dyDescent="0.2">
      <c r="A4942" s="25">
        <v>809025</v>
      </c>
      <c r="B4942" s="15" t="s">
        <v>4835</v>
      </c>
      <c r="C4942" s="15" t="s">
        <v>5850</v>
      </c>
      <c r="D4942" s="15" t="s">
        <v>5850</v>
      </c>
      <c r="E4942" s="15" t="s">
        <v>25</v>
      </c>
      <c r="F4942" s="13" t="s">
        <v>5853</v>
      </c>
      <c r="G4942" s="26"/>
      <c r="H4942" s="7">
        <v>4.5</v>
      </c>
      <c r="I4942" s="27">
        <v>1.5</v>
      </c>
      <c r="J4942" s="27">
        <v>3</v>
      </c>
      <c r="K4942" s="7">
        <v>0</v>
      </c>
      <c r="L4942" s="12">
        <f t="shared" si="354"/>
        <v>2347500</v>
      </c>
      <c r="M4942" s="12">
        <f t="shared" si="356"/>
        <v>740850</v>
      </c>
      <c r="N4942" s="12">
        <f t="shared" si="355"/>
        <v>1828905</v>
      </c>
    </row>
    <row r="4943" spans="1:14" ht="42.75" x14ac:dyDescent="0.2">
      <c r="A4943" s="25">
        <v>809030</v>
      </c>
      <c r="B4943" s="15" t="s">
        <v>4835</v>
      </c>
      <c r="C4943" s="15" t="s">
        <v>5850</v>
      </c>
      <c r="D4943" s="15" t="s">
        <v>5850</v>
      </c>
      <c r="E4943" s="15" t="s">
        <v>25</v>
      </c>
      <c r="F4943" s="13" t="s">
        <v>5854</v>
      </c>
      <c r="G4943" s="26"/>
      <c r="H4943" s="7">
        <v>15</v>
      </c>
      <c r="I4943" s="27">
        <v>7</v>
      </c>
      <c r="J4943" s="27">
        <v>8</v>
      </c>
      <c r="K4943" s="7">
        <v>0</v>
      </c>
      <c r="L4943" s="12">
        <f t="shared" si="354"/>
        <v>7091000</v>
      </c>
      <c r="M4943" s="12">
        <f t="shared" si="356"/>
        <v>2383300</v>
      </c>
      <c r="N4943" s="12">
        <f t="shared" si="355"/>
        <v>5422690</v>
      </c>
    </row>
    <row r="4944" spans="1:14" ht="42.75" x14ac:dyDescent="0.2">
      <c r="A4944" s="25">
        <v>809035</v>
      </c>
      <c r="B4944" s="15" t="s">
        <v>4835</v>
      </c>
      <c r="C4944" s="15" t="s">
        <v>5850</v>
      </c>
      <c r="D4944" s="15" t="s">
        <v>5850</v>
      </c>
      <c r="E4944" s="15" t="s">
        <v>25</v>
      </c>
      <c r="F4944" s="13" t="s">
        <v>5855</v>
      </c>
      <c r="G4944" s="26"/>
      <c r="H4944" s="7">
        <v>25</v>
      </c>
      <c r="I4944" s="27">
        <v>10</v>
      </c>
      <c r="J4944" s="27">
        <v>15</v>
      </c>
      <c r="K4944" s="7">
        <v>0</v>
      </c>
      <c r="L4944" s="12">
        <f t="shared" si="354"/>
        <v>12430000</v>
      </c>
      <c r="M4944" s="12">
        <f t="shared" si="356"/>
        <v>4044000</v>
      </c>
      <c r="N4944" s="12">
        <f t="shared" si="355"/>
        <v>9599200</v>
      </c>
    </row>
    <row r="4945" spans="1:14" ht="42.75" x14ac:dyDescent="0.2">
      <c r="A4945" s="25">
        <v>809040</v>
      </c>
      <c r="B4945" s="15" t="s">
        <v>4835</v>
      </c>
      <c r="C4945" s="15" t="s">
        <v>5850</v>
      </c>
      <c r="D4945" s="15" t="s">
        <v>5850</v>
      </c>
      <c r="E4945" s="15" t="s">
        <v>25</v>
      </c>
      <c r="F4945" s="13" t="s">
        <v>5856</v>
      </c>
      <c r="G4945" s="26"/>
      <c r="H4945" s="7">
        <v>7</v>
      </c>
      <c r="I4945" s="27">
        <v>3</v>
      </c>
      <c r="J4945" s="27">
        <v>4</v>
      </c>
      <c r="K4945" s="7">
        <v>0</v>
      </c>
      <c r="L4945" s="12">
        <f t="shared" si="354"/>
        <v>3407000</v>
      </c>
      <c r="M4945" s="12">
        <f t="shared" si="356"/>
        <v>1123700</v>
      </c>
      <c r="N4945" s="12">
        <f t="shared" si="355"/>
        <v>2620410</v>
      </c>
    </row>
    <row r="4946" spans="1:14" ht="42.75" x14ac:dyDescent="0.2">
      <c r="A4946" s="25">
        <v>809045</v>
      </c>
      <c r="B4946" s="15" t="s">
        <v>4835</v>
      </c>
      <c r="C4946" s="15" t="s">
        <v>5850</v>
      </c>
      <c r="D4946" s="15" t="s">
        <v>5850</v>
      </c>
      <c r="E4946" s="15" t="s">
        <v>25</v>
      </c>
      <c r="F4946" s="13" t="s">
        <v>5857</v>
      </c>
      <c r="G4946" s="26"/>
      <c r="H4946" s="7">
        <v>5</v>
      </c>
      <c r="I4946" s="27">
        <v>1.5</v>
      </c>
      <c r="J4946" s="27">
        <v>3.5</v>
      </c>
      <c r="K4946" s="7">
        <v>0</v>
      </c>
      <c r="L4946" s="12">
        <f t="shared" si="354"/>
        <v>2669500</v>
      </c>
      <c r="M4946" s="12">
        <f t="shared" si="356"/>
        <v>830350</v>
      </c>
      <c r="N4946" s="12">
        <f t="shared" si="355"/>
        <v>2088255</v>
      </c>
    </row>
    <row r="4947" spans="1:14" ht="42.75" x14ac:dyDescent="0.2">
      <c r="A4947" s="25">
        <v>809050</v>
      </c>
      <c r="B4947" s="15" t="s">
        <v>4835</v>
      </c>
      <c r="C4947" s="15" t="s">
        <v>5850</v>
      </c>
      <c r="D4947" s="15" t="s">
        <v>5850</v>
      </c>
      <c r="E4947" s="15" t="s">
        <v>25</v>
      </c>
      <c r="F4947" s="13" t="s">
        <v>5858</v>
      </c>
      <c r="G4947" s="26"/>
      <c r="H4947" s="7">
        <v>7</v>
      </c>
      <c r="I4947" s="27">
        <v>3</v>
      </c>
      <c r="J4947" s="27">
        <v>4</v>
      </c>
      <c r="K4947" s="7">
        <v>0</v>
      </c>
      <c r="L4947" s="12">
        <f t="shared" si="354"/>
        <v>3407000</v>
      </c>
      <c r="M4947" s="12">
        <f t="shared" si="356"/>
        <v>1123700</v>
      </c>
      <c r="N4947" s="12">
        <f t="shared" si="355"/>
        <v>2620410</v>
      </c>
    </row>
    <row r="4948" spans="1:14" ht="42.75" x14ac:dyDescent="0.2">
      <c r="A4948" s="25">
        <v>809055</v>
      </c>
      <c r="B4948" s="15" t="s">
        <v>4835</v>
      </c>
      <c r="C4948" s="15" t="s">
        <v>5850</v>
      </c>
      <c r="D4948" s="15" t="s">
        <v>5850</v>
      </c>
      <c r="E4948" s="15" t="s">
        <v>25</v>
      </c>
      <c r="F4948" s="13" t="s">
        <v>5859</v>
      </c>
      <c r="G4948" s="26"/>
      <c r="H4948" s="7">
        <v>8</v>
      </c>
      <c r="I4948" s="27">
        <v>3</v>
      </c>
      <c r="J4948" s="27">
        <v>5</v>
      </c>
      <c r="K4948" s="7">
        <v>0</v>
      </c>
      <c r="L4948" s="12">
        <f t="shared" si="354"/>
        <v>4051000</v>
      </c>
      <c r="M4948" s="12">
        <f t="shared" si="356"/>
        <v>1302700</v>
      </c>
      <c r="N4948" s="12">
        <f t="shared" si="355"/>
        <v>3139110</v>
      </c>
    </row>
    <row r="4949" spans="1:14" ht="42.75" x14ac:dyDescent="0.2">
      <c r="A4949" s="25">
        <v>809060</v>
      </c>
      <c r="B4949" s="15" t="s">
        <v>4835</v>
      </c>
      <c r="C4949" s="15" t="s">
        <v>5850</v>
      </c>
      <c r="D4949" s="15" t="s">
        <v>5850</v>
      </c>
      <c r="E4949" s="15" t="s">
        <v>25</v>
      </c>
      <c r="F4949" s="13" t="s">
        <v>5860</v>
      </c>
      <c r="G4949" s="26"/>
      <c r="H4949" s="7">
        <v>6</v>
      </c>
      <c r="I4949" s="27">
        <v>2.5</v>
      </c>
      <c r="J4949" s="27">
        <v>3.5</v>
      </c>
      <c r="K4949" s="7">
        <v>0</v>
      </c>
      <c r="L4949" s="12">
        <f t="shared" si="354"/>
        <v>2946500</v>
      </c>
      <c r="M4949" s="12">
        <f t="shared" si="356"/>
        <v>966250</v>
      </c>
      <c r="N4949" s="12">
        <f t="shared" si="355"/>
        <v>2270125</v>
      </c>
    </row>
    <row r="4950" spans="1:14" ht="42.75" x14ac:dyDescent="0.2">
      <c r="A4950" s="25">
        <v>809061</v>
      </c>
      <c r="B4950" s="15" t="s">
        <v>4835</v>
      </c>
      <c r="C4950" s="15" t="s">
        <v>5850</v>
      </c>
      <c r="D4950" s="15" t="s">
        <v>5850</v>
      </c>
      <c r="E4950" s="15" t="s">
        <v>25</v>
      </c>
      <c r="F4950" s="13" t="s">
        <v>5861</v>
      </c>
      <c r="G4950" s="26"/>
      <c r="H4950" s="7">
        <v>4</v>
      </c>
      <c r="I4950" s="27">
        <v>2</v>
      </c>
      <c r="J4950" s="27">
        <v>2</v>
      </c>
      <c r="K4950" s="7">
        <v>0</v>
      </c>
      <c r="L4950" s="12">
        <f t="shared" si="354"/>
        <v>1842000</v>
      </c>
      <c r="M4950" s="12">
        <f t="shared" si="356"/>
        <v>629800</v>
      </c>
      <c r="N4950" s="12">
        <f t="shared" si="355"/>
        <v>1401140</v>
      </c>
    </row>
    <row r="4951" spans="1:14" ht="42.75" x14ac:dyDescent="0.2">
      <c r="A4951" s="25">
        <v>809062</v>
      </c>
      <c r="B4951" s="15" t="s">
        <v>4835</v>
      </c>
      <c r="C4951" s="15" t="s">
        <v>5850</v>
      </c>
      <c r="D4951" s="15" t="s">
        <v>5850</v>
      </c>
      <c r="E4951" s="15" t="s">
        <v>25</v>
      </c>
      <c r="F4951" s="13" t="s">
        <v>5862</v>
      </c>
      <c r="G4951" s="26"/>
      <c r="H4951" s="7">
        <v>3</v>
      </c>
      <c r="I4951" s="27">
        <v>1.5</v>
      </c>
      <c r="J4951" s="27">
        <v>1.5</v>
      </c>
      <c r="K4951" s="7">
        <v>0</v>
      </c>
      <c r="L4951" s="12">
        <f t="shared" si="354"/>
        <v>1381500</v>
      </c>
      <c r="M4951" s="12">
        <f t="shared" si="356"/>
        <v>472350</v>
      </c>
      <c r="N4951" s="12">
        <f t="shared" si="355"/>
        <v>1050855</v>
      </c>
    </row>
    <row r="4952" spans="1:14" ht="42.75" x14ac:dyDescent="0.2">
      <c r="A4952" s="25">
        <v>809063</v>
      </c>
      <c r="B4952" s="15" t="s">
        <v>4835</v>
      </c>
      <c r="C4952" s="15" t="s">
        <v>5850</v>
      </c>
      <c r="D4952" s="15" t="s">
        <v>5850</v>
      </c>
      <c r="E4952" s="15" t="s">
        <v>25</v>
      </c>
      <c r="F4952" s="13" t="s">
        <v>5863</v>
      </c>
      <c r="G4952" s="26"/>
      <c r="H4952" s="7">
        <v>7</v>
      </c>
      <c r="I4952" s="27">
        <v>3</v>
      </c>
      <c r="J4952" s="27">
        <v>4</v>
      </c>
      <c r="K4952" s="7">
        <v>0</v>
      </c>
      <c r="L4952" s="12">
        <f t="shared" si="354"/>
        <v>3407000</v>
      </c>
      <c r="M4952" s="12">
        <f t="shared" si="356"/>
        <v>1123700</v>
      </c>
      <c r="N4952" s="12">
        <f t="shared" si="355"/>
        <v>2620410</v>
      </c>
    </row>
    <row r="4953" spans="1:14" ht="42.75" x14ac:dyDescent="0.2">
      <c r="A4953" s="25">
        <v>809065</v>
      </c>
      <c r="B4953" s="15" t="s">
        <v>4835</v>
      </c>
      <c r="C4953" s="15" t="s">
        <v>5850</v>
      </c>
      <c r="D4953" s="15" t="s">
        <v>5850</v>
      </c>
      <c r="E4953" s="15" t="s">
        <v>25</v>
      </c>
      <c r="F4953" s="13" t="s">
        <v>5864</v>
      </c>
      <c r="G4953" s="26"/>
      <c r="H4953" s="7">
        <v>1.5</v>
      </c>
      <c r="I4953" s="27">
        <v>0.75</v>
      </c>
      <c r="J4953" s="27">
        <v>0.75</v>
      </c>
      <c r="K4953" s="7">
        <v>0</v>
      </c>
      <c r="L4953" s="12">
        <f t="shared" ref="L4953:L5016" si="357">I4953*277000+J4953*644000</f>
        <v>690750</v>
      </c>
      <c r="M4953" s="12">
        <f t="shared" si="356"/>
        <v>236175</v>
      </c>
      <c r="N4953" s="12">
        <f t="shared" si="355"/>
        <v>525427.5</v>
      </c>
    </row>
    <row r="4954" spans="1:14" ht="42.75" x14ac:dyDescent="0.2">
      <c r="A4954" s="25">
        <v>809070</v>
      </c>
      <c r="B4954" s="15" t="s">
        <v>4835</v>
      </c>
      <c r="C4954" s="15" t="s">
        <v>5850</v>
      </c>
      <c r="D4954" s="15" t="s">
        <v>5850</v>
      </c>
      <c r="E4954" s="15" t="s">
        <v>25</v>
      </c>
      <c r="F4954" s="13" t="s">
        <v>5865</v>
      </c>
      <c r="G4954" s="26"/>
      <c r="H4954" s="7">
        <v>1.5</v>
      </c>
      <c r="I4954" s="27">
        <v>0.75</v>
      </c>
      <c r="J4954" s="27">
        <v>0.75</v>
      </c>
      <c r="K4954" s="7">
        <v>0</v>
      </c>
      <c r="L4954" s="12">
        <f t="shared" si="357"/>
        <v>690750</v>
      </c>
      <c r="M4954" s="12">
        <f t="shared" si="356"/>
        <v>236175</v>
      </c>
      <c r="N4954" s="12">
        <f t="shared" si="355"/>
        <v>525427.5</v>
      </c>
    </row>
    <row r="4955" spans="1:14" ht="42.75" x14ac:dyDescent="0.2">
      <c r="A4955" s="25">
        <v>809075</v>
      </c>
      <c r="B4955" s="15" t="s">
        <v>4835</v>
      </c>
      <c r="C4955" s="15" t="s">
        <v>5850</v>
      </c>
      <c r="D4955" s="15" t="s">
        <v>5850</v>
      </c>
      <c r="E4955" s="15" t="s">
        <v>25</v>
      </c>
      <c r="F4955" s="13" t="s">
        <v>5866</v>
      </c>
      <c r="G4955" s="26"/>
      <c r="H4955" s="7">
        <v>1.5</v>
      </c>
      <c r="I4955" s="27">
        <v>0.75</v>
      </c>
      <c r="J4955" s="27">
        <v>0.75</v>
      </c>
      <c r="K4955" s="7">
        <v>0</v>
      </c>
      <c r="L4955" s="12">
        <f t="shared" si="357"/>
        <v>690750</v>
      </c>
      <c r="M4955" s="12">
        <f t="shared" si="356"/>
        <v>236175</v>
      </c>
      <c r="N4955" s="12">
        <f t="shared" si="355"/>
        <v>525427.5</v>
      </c>
    </row>
    <row r="4956" spans="1:14" ht="42.75" x14ac:dyDescent="0.2">
      <c r="A4956" s="25">
        <v>809080</v>
      </c>
      <c r="B4956" s="15" t="s">
        <v>4835</v>
      </c>
      <c r="C4956" s="15" t="s">
        <v>5850</v>
      </c>
      <c r="D4956" s="15" t="s">
        <v>5850</v>
      </c>
      <c r="E4956" s="15" t="s">
        <v>25</v>
      </c>
      <c r="F4956" s="13" t="s">
        <v>5867</v>
      </c>
      <c r="G4956" s="26"/>
      <c r="H4956" s="7">
        <v>14</v>
      </c>
      <c r="I4956" s="27">
        <v>6</v>
      </c>
      <c r="J4956" s="27">
        <v>8</v>
      </c>
      <c r="K4956" s="7">
        <v>0</v>
      </c>
      <c r="L4956" s="12">
        <f t="shared" si="357"/>
        <v>6814000</v>
      </c>
      <c r="M4956" s="12">
        <f t="shared" si="356"/>
        <v>2247400</v>
      </c>
      <c r="N4956" s="12">
        <f t="shared" si="355"/>
        <v>5240820</v>
      </c>
    </row>
    <row r="4957" spans="1:14" ht="42.75" x14ac:dyDescent="0.2">
      <c r="A4957" s="25">
        <v>809085</v>
      </c>
      <c r="B4957" s="15" t="s">
        <v>4835</v>
      </c>
      <c r="C4957" s="15" t="s">
        <v>5850</v>
      </c>
      <c r="D4957" s="15" t="s">
        <v>5850</v>
      </c>
      <c r="E4957" s="15" t="s">
        <v>25</v>
      </c>
      <c r="F4957" s="13" t="s">
        <v>5868</v>
      </c>
      <c r="G4957" s="26"/>
      <c r="H4957" s="7">
        <v>4</v>
      </c>
      <c r="I4957" s="27">
        <v>1</v>
      </c>
      <c r="J4957" s="27">
        <v>3</v>
      </c>
      <c r="K4957" s="7">
        <v>0</v>
      </c>
      <c r="L4957" s="12">
        <f t="shared" si="357"/>
        <v>2209000</v>
      </c>
      <c r="M4957" s="12">
        <f t="shared" si="356"/>
        <v>672900</v>
      </c>
      <c r="N4957" s="12">
        <f t="shared" si="355"/>
        <v>1737970</v>
      </c>
    </row>
    <row r="4958" spans="1:14" ht="42.75" x14ac:dyDescent="0.2">
      <c r="A4958" s="25">
        <v>809090</v>
      </c>
      <c r="B4958" s="15" t="s">
        <v>4835</v>
      </c>
      <c r="C4958" s="15" t="s">
        <v>5850</v>
      </c>
      <c r="D4958" s="15" t="s">
        <v>5850</v>
      </c>
      <c r="E4958" s="15" t="s">
        <v>25</v>
      </c>
      <c r="F4958" s="13" t="s">
        <v>5869</v>
      </c>
      <c r="G4958" s="26"/>
      <c r="H4958" s="7">
        <v>4</v>
      </c>
      <c r="I4958" s="27">
        <v>1</v>
      </c>
      <c r="J4958" s="27">
        <v>3</v>
      </c>
      <c r="K4958" s="7">
        <v>0</v>
      </c>
      <c r="L4958" s="12">
        <f t="shared" si="357"/>
        <v>2209000</v>
      </c>
      <c r="M4958" s="12">
        <f t="shared" si="356"/>
        <v>672900</v>
      </c>
      <c r="N4958" s="12">
        <f t="shared" si="355"/>
        <v>1737970</v>
      </c>
    </row>
    <row r="4959" spans="1:14" ht="42.75" x14ac:dyDescent="0.2">
      <c r="A4959" s="25">
        <v>809095</v>
      </c>
      <c r="B4959" s="15" t="s">
        <v>4835</v>
      </c>
      <c r="C4959" s="15" t="s">
        <v>5850</v>
      </c>
      <c r="D4959" s="15" t="s">
        <v>5850</v>
      </c>
      <c r="E4959" s="15" t="s">
        <v>25</v>
      </c>
      <c r="F4959" s="13" t="s">
        <v>5870</v>
      </c>
      <c r="G4959" s="26"/>
      <c r="H4959" s="7">
        <v>4</v>
      </c>
      <c r="I4959" s="27">
        <v>1</v>
      </c>
      <c r="J4959" s="27">
        <v>3</v>
      </c>
      <c r="K4959" s="7">
        <v>0</v>
      </c>
      <c r="L4959" s="12">
        <f t="shared" si="357"/>
        <v>2209000</v>
      </c>
      <c r="M4959" s="12">
        <f t="shared" si="356"/>
        <v>672900</v>
      </c>
      <c r="N4959" s="12">
        <f t="shared" si="355"/>
        <v>1737970</v>
      </c>
    </row>
    <row r="4960" spans="1:14" ht="42.75" x14ac:dyDescent="0.2">
      <c r="A4960" s="25">
        <v>809100</v>
      </c>
      <c r="B4960" s="15" t="s">
        <v>4835</v>
      </c>
      <c r="C4960" s="15" t="s">
        <v>5850</v>
      </c>
      <c r="D4960" s="15" t="s">
        <v>5850</v>
      </c>
      <c r="E4960" s="15" t="s">
        <v>25</v>
      </c>
      <c r="F4960" s="13" t="s">
        <v>5871</v>
      </c>
      <c r="G4960" s="26"/>
      <c r="H4960" s="7">
        <v>4</v>
      </c>
      <c r="I4960" s="27">
        <v>1</v>
      </c>
      <c r="J4960" s="27">
        <v>3</v>
      </c>
      <c r="K4960" s="7">
        <v>0</v>
      </c>
      <c r="L4960" s="12">
        <f t="shared" si="357"/>
        <v>2209000</v>
      </c>
      <c r="M4960" s="12">
        <f t="shared" si="356"/>
        <v>672900</v>
      </c>
      <c r="N4960" s="12">
        <f t="shared" si="355"/>
        <v>1737970</v>
      </c>
    </row>
    <row r="4961" spans="1:14" ht="42.75" x14ac:dyDescent="0.2">
      <c r="A4961" s="25">
        <v>809105</v>
      </c>
      <c r="B4961" s="15" t="s">
        <v>4835</v>
      </c>
      <c r="C4961" s="15" t="s">
        <v>5850</v>
      </c>
      <c r="D4961" s="15" t="s">
        <v>5850</v>
      </c>
      <c r="E4961" s="15" t="s">
        <v>25</v>
      </c>
      <c r="F4961" s="13" t="s">
        <v>5872</v>
      </c>
      <c r="G4961" s="26"/>
      <c r="H4961" s="7">
        <v>15</v>
      </c>
      <c r="I4961" s="27">
        <v>5</v>
      </c>
      <c r="J4961" s="27">
        <v>10</v>
      </c>
      <c r="K4961" s="7">
        <v>0</v>
      </c>
      <c r="L4961" s="12">
        <f t="shared" si="357"/>
        <v>7825000</v>
      </c>
      <c r="M4961" s="12">
        <f t="shared" si="356"/>
        <v>2469500</v>
      </c>
      <c r="N4961" s="12">
        <f t="shared" si="355"/>
        <v>6096350</v>
      </c>
    </row>
    <row r="4962" spans="1:14" ht="42.75" x14ac:dyDescent="0.2">
      <c r="A4962" s="25">
        <v>809110</v>
      </c>
      <c r="B4962" s="15" t="s">
        <v>4835</v>
      </c>
      <c r="C4962" s="15" t="s">
        <v>5850</v>
      </c>
      <c r="D4962" s="15" t="s">
        <v>5850</v>
      </c>
      <c r="E4962" s="15" t="s">
        <v>25</v>
      </c>
      <c r="F4962" s="13" t="s">
        <v>5873</v>
      </c>
      <c r="G4962" s="26"/>
      <c r="H4962" s="7">
        <v>8</v>
      </c>
      <c r="I4962" s="27">
        <v>2</v>
      </c>
      <c r="J4962" s="27">
        <v>6</v>
      </c>
      <c r="K4962" s="7">
        <v>0</v>
      </c>
      <c r="L4962" s="12">
        <f t="shared" si="357"/>
        <v>4418000</v>
      </c>
      <c r="M4962" s="12">
        <f t="shared" si="356"/>
        <v>1345800</v>
      </c>
      <c r="N4962" s="12">
        <f t="shared" si="355"/>
        <v>3475940</v>
      </c>
    </row>
    <row r="4963" spans="1:14" ht="42.75" x14ac:dyDescent="0.2">
      <c r="A4963" s="25">
        <v>809115</v>
      </c>
      <c r="B4963" s="15" t="s">
        <v>4835</v>
      </c>
      <c r="C4963" s="15" t="s">
        <v>5850</v>
      </c>
      <c r="D4963" s="15" t="s">
        <v>5850</v>
      </c>
      <c r="E4963" s="15" t="s">
        <v>25</v>
      </c>
      <c r="F4963" s="13" t="s">
        <v>5874</v>
      </c>
      <c r="G4963" s="26"/>
      <c r="H4963" s="7">
        <v>20</v>
      </c>
      <c r="I4963" s="27">
        <v>7</v>
      </c>
      <c r="J4963" s="27">
        <v>13</v>
      </c>
      <c r="K4963" s="7">
        <v>0</v>
      </c>
      <c r="L4963" s="12">
        <f t="shared" si="357"/>
        <v>10311000</v>
      </c>
      <c r="M4963" s="12">
        <f t="shared" si="356"/>
        <v>3278300</v>
      </c>
      <c r="N4963" s="12">
        <f t="shared" si="355"/>
        <v>8016190</v>
      </c>
    </row>
    <row r="4964" spans="1:14" ht="42.75" x14ac:dyDescent="0.2">
      <c r="A4964" s="25">
        <v>809120</v>
      </c>
      <c r="B4964" s="15" t="s">
        <v>4835</v>
      </c>
      <c r="C4964" s="15" t="s">
        <v>5850</v>
      </c>
      <c r="D4964" s="15" t="s">
        <v>5850</v>
      </c>
      <c r="E4964" s="15" t="s">
        <v>25</v>
      </c>
      <c r="F4964" s="13" t="s">
        <v>5875</v>
      </c>
      <c r="G4964" s="26"/>
      <c r="H4964" s="7">
        <v>10</v>
      </c>
      <c r="I4964" s="27">
        <v>3</v>
      </c>
      <c r="J4964" s="27">
        <v>7</v>
      </c>
      <c r="K4964" s="7">
        <v>0</v>
      </c>
      <c r="L4964" s="12">
        <f t="shared" si="357"/>
        <v>5339000</v>
      </c>
      <c r="M4964" s="12">
        <f t="shared" si="356"/>
        <v>1660700</v>
      </c>
      <c r="N4964" s="12">
        <f t="shared" si="355"/>
        <v>4176510</v>
      </c>
    </row>
    <row r="4965" spans="1:14" ht="42.75" x14ac:dyDescent="0.2">
      <c r="A4965" s="25">
        <v>809125</v>
      </c>
      <c r="B4965" s="15" t="s">
        <v>4835</v>
      </c>
      <c r="C4965" s="15" t="s">
        <v>5850</v>
      </c>
      <c r="D4965" s="15" t="s">
        <v>5850</v>
      </c>
      <c r="E4965" s="15" t="s">
        <v>25</v>
      </c>
      <c r="F4965" s="13" t="s">
        <v>5876</v>
      </c>
      <c r="G4965" s="26"/>
      <c r="H4965" s="7">
        <v>15</v>
      </c>
      <c r="I4965" s="27">
        <v>6</v>
      </c>
      <c r="J4965" s="27">
        <v>9</v>
      </c>
      <c r="K4965" s="7">
        <v>0</v>
      </c>
      <c r="L4965" s="12">
        <f t="shared" si="357"/>
        <v>7458000</v>
      </c>
      <c r="M4965" s="12">
        <f t="shared" si="356"/>
        <v>2426400</v>
      </c>
      <c r="N4965" s="12">
        <f t="shared" si="355"/>
        <v>5759520</v>
      </c>
    </row>
    <row r="4966" spans="1:14" ht="42.75" x14ac:dyDescent="0.2">
      <c r="A4966" s="25">
        <v>809130</v>
      </c>
      <c r="B4966" s="15" t="s">
        <v>4835</v>
      </c>
      <c r="C4966" s="15" t="s">
        <v>5850</v>
      </c>
      <c r="D4966" s="15" t="s">
        <v>5850</v>
      </c>
      <c r="E4966" s="15" t="s">
        <v>25</v>
      </c>
      <c r="F4966" s="13" t="s">
        <v>5877</v>
      </c>
      <c r="G4966" s="26"/>
      <c r="H4966" s="7">
        <v>45</v>
      </c>
      <c r="I4966" s="27">
        <v>25</v>
      </c>
      <c r="J4966" s="27">
        <v>20</v>
      </c>
      <c r="K4966" s="7">
        <v>0</v>
      </c>
      <c r="L4966" s="12">
        <f t="shared" si="357"/>
        <v>19805000</v>
      </c>
      <c r="M4966" s="12">
        <f t="shared" si="356"/>
        <v>6977500</v>
      </c>
      <c r="N4966" s="12">
        <f t="shared" si="355"/>
        <v>14920750</v>
      </c>
    </row>
    <row r="4967" spans="1:14" ht="42.75" x14ac:dyDescent="0.2">
      <c r="A4967" s="25">
        <v>809196</v>
      </c>
      <c r="B4967" s="15" t="s">
        <v>4835</v>
      </c>
      <c r="C4967" s="15" t="s">
        <v>5850</v>
      </c>
      <c r="D4967" s="15" t="s">
        <v>5850</v>
      </c>
      <c r="E4967" s="15" t="s">
        <v>25</v>
      </c>
      <c r="F4967" s="13" t="s">
        <v>5878</v>
      </c>
      <c r="G4967" s="26"/>
      <c r="H4967" s="7">
        <v>7</v>
      </c>
      <c r="I4967" s="27">
        <v>3</v>
      </c>
      <c r="J4967" s="27">
        <v>4</v>
      </c>
      <c r="K4967" s="7">
        <v>0</v>
      </c>
      <c r="L4967" s="12">
        <f t="shared" si="357"/>
        <v>3407000</v>
      </c>
      <c r="M4967" s="12">
        <f t="shared" si="356"/>
        <v>1123700</v>
      </c>
      <c r="N4967" s="12">
        <f t="shared" si="355"/>
        <v>2620410</v>
      </c>
    </row>
    <row r="4968" spans="1:14" ht="42.75" x14ac:dyDescent="0.2">
      <c r="A4968" s="25">
        <v>809197</v>
      </c>
      <c r="B4968" s="15" t="s">
        <v>4835</v>
      </c>
      <c r="C4968" s="15" t="s">
        <v>5850</v>
      </c>
      <c r="D4968" s="15" t="s">
        <v>5850</v>
      </c>
      <c r="E4968" s="15" t="s">
        <v>25</v>
      </c>
      <c r="F4968" s="13" t="s">
        <v>5879</v>
      </c>
      <c r="G4968" s="26"/>
      <c r="H4968" s="7">
        <v>5</v>
      </c>
      <c r="I4968" s="27">
        <v>2.5</v>
      </c>
      <c r="J4968" s="27">
        <v>2.5</v>
      </c>
      <c r="K4968" s="7">
        <v>0</v>
      </c>
      <c r="L4968" s="12">
        <f t="shared" si="357"/>
        <v>2302500</v>
      </c>
      <c r="M4968" s="12">
        <f t="shared" si="356"/>
        <v>787250</v>
      </c>
      <c r="N4968" s="12">
        <f t="shared" si="355"/>
        <v>1751425</v>
      </c>
    </row>
    <row r="4969" spans="1:14" ht="42.75" x14ac:dyDescent="0.2">
      <c r="A4969" s="25">
        <v>809198</v>
      </c>
      <c r="B4969" s="15" t="s">
        <v>4835</v>
      </c>
      <c r="C4969" s="15" t="s">
        <v>5850</v>
      </c>
      <c r="D4969" s="15" t="s">
        <v>5850</v>
      </c>
      <c r="E4969" s="15" t="s">
        <v>25</v>
      </c>
      <c r="F4969" s="13" t="s">
        <v>5880</v>
      </c>
      <c r="G4969" s="26"/>
      <c r="H4969" s="7">
        <v>3</v>
      </c>
      <c r="I4969" s="27">
        <v>1.5</v>
      </c>
      <c r="J4969" s="27">
        <v>1.5</v>
      </c>
      <c r="K4969" s="7">
        <v>0</v>
      </c>
      <c r="L4969" s="12">
        <f t="shared" si="357"/>
        <v>1381500</v>
      </c>
      <c r="M4969" s="12">
        <f t="shared" si="356"/>
        <v>472350</v>
      </c>
      <c r="N4969" s="12">
        <f t="shared" si="355"/>
        <v>1050855</v>
      </c>
    </row>
    <row r="4970" spans="1:14" ht="42.75" x14ac:dyDescent="0.2">
      <c r="A4970" s="25">
        <v>810000</v>
      </c>
      <c r="B4970" s="15" t="s">
        <v>4835</v>
      </c>
      <c r="C4970" s="15" t="s">
        <v>5881</v>
      </c>
      <c r="D4970" s="15" t="s">
        <v>5881</v>
      </c>
      <c r="E4970" s="15" t="s">
        <v>25</v>
      </c>
      <c r="F4970" s="13" t="s">
        <v>5882</v>
      </c>
      <c r="G4970" s="26"/>
      <c r="H4970" s="7">
        <v>8</v>
      </c>
      <c r="I4970" s="27">
        <v>3</v>
      </c>
      <c r="J4970" s="27">
        <v>5</v>
      </c>
      <c r="K4970" s="7">
        <v>0</v>
      </c>
      <c r="L4970" s="12">
        <f t="shared" si="357"/>
        <v>4051000</v>
      </c>
      <c r="M4970" s="12">
        <f t="shared" si="356"/>
        <v>1302700</v>
      </c>
      <c r="N4970" s="12">
        <f t="shared" si="355"/>
        <v>3139110</v>
      </c>
    </row>
    <row r="4971" spans="1:14" ht="42.75" x14ac:dyDescent="0.2">
      <c r="A4971" s="25">
        <v>810002</v>
      </c>
      <c r="B4971" s="15" t="s">
        <v>4835</v>
      </c>
      <c r="C4971" s="15" t="s">
        <v>5881</v>
      </c>
      <c r="D4971" s="15" t="s">
        <v>5881</v>
      </c>
      <c r="E4971" s="15" t="s">
        <v>25</v>
      </c>
      <c r="F4971" s="13" t="s">
        <v>5883</v>
      </c>
      <c r="G4971" s="26"/>
      <c r="H4971" s="7">
        <v>8</v>
      </c>
      <c r="I4971" s="27">
        <v>3</v>
      </c>
      <c r="J4971" s="27">
        <v>5</v>
      </c>
      <c r="K4971" s="7">
        <v>0</v>
      </c>
      <c r="L4971" s="12">
        <f t="shared" si="357"/>
        <v>4051000</v>
      </c>
      <c r="M4971" s="12">
        <f t="shared" si="356"/>
        <v>1302700</v>
      </c>
      <c r="N4971" s="12">
        <f t="shared" si="355"/>
        <v>3139110</v>
      </c>
    </row>
    <row r="4972" spans="1:14" ht="42.75" x14ac:dyDescent="0.2">
      <c r="A4972" s="25">
        <v>810004</v>
      </c>
      <c r="B4972" s="15" t="s">
        <v>4835</v>
      </c>
      <c r="C4972" s="15" t="s">
        <v>5881</v>
      </c>
      <c r="D4972" s="15" t="s">
        <v>5881</v>
      </c>
      <c r="E4972" s="15" t="s">
        <v>25</v>
      </c>
      <c r="F4972" s="13" t="s">
        <v>5884</v>
      </c>
      <c r="G4972" s="26"/>
      <c r="H4972" s="7">
        <v>8</v>
      </c>
      <c r="I4972" s="27">
        <v>3</v>
      </c>
      <c r="J4972" s="27">
        <v>5</v>
      </c>
      <c r="K4972" s="7">
        <v>0</v>
      </c>
      <c r="L4972" s="12">
        <f t="shared" si="357"/>
        <v>4051000</v>
      </c>
      <c r="M4972" s="12">
        <f t="shared" si="356"/>
        <v>1302700</v>
      </c>
      <c r="N4972" s="12">
        <f t="shared" si="355"/>
        <v>3139110</v>
      </c>
    </row>
    <row r="4973" spans="1:14" ht="42.75" x14ac:dyDescent="0.2">
      <c r="A4973" s="25">
        <v>810006</v>
      </c>
      <c r="B4973" s="15" t="s">
        <v>4835</v>
      </c>
      <c r="C4973" s="15" t="s">
        <v>5881</v>
      </c>
      <c r="D4973" s="15" t="s">
        <v>5881</v>
      </c>
      <c r="E4973" s="15" t="s">
        <v>25</v>
      </c>
      <c r="F4973" s="13" t="s">
        <v>5885</v>
      </c>
      <c r="G4973" s="26"/>
      <c r="H4973" s="7">
        <v>8</v>
      </c>
      <c r="I4973" s="27">
        <v>3</v>
      </c>
      <c r="J4973" s="27">
        <v>5</v>
      </c>
      <c r="K4973" s="7">
        <v>0</v>
      </c>
      <c r="L4973" s="11">
        <f t="shared" si="357"/>
        <v>4051000</v>
      </c>
      <c r="M4973" s="12">
        <f t="shared" si="356"/>
        <v>1302700</v>
      </c>
      <c r="N4973" s="12">
        <f t="shared" si="355"/>
        <v>3139110</v>
      </c>
    </row>
    <row r="4974" spans="1:14" ht="42.75" x14ac:dyDescent="0.2">
      <c r="A4974" s="25">
        <v>810008</v>
      </c>
      <c r="B4974" s="15" t="s">
        <v>4835</v>
      </c>
      <c r="C4974" s="15" t="s">
        <v>5881</v>
      </c>
      <c r="D4974" s="15" t="s">
        <v>5881</v>
      </c>
      <c r="E4974" s="15" t="s">
        <v>25</v>
      </c>
      <c r="F4974" s="13" t="s">
        <v>5886</v>
      </c>
      <c r="G4974" s="26"/>
      <c r="H4974" s="7">
        <v>8</v>
      </c>
      <c r="I4974" s="27">
        <v>3</v>
      </c>
      <c r="J4974" s="27">
        <v>5</v>
      </c>
      <c r="K4974" s="7">
        <v>0</v>
      </c>
      <c r="L4974" s="12">
        <f t="shared" si="357"/>
        <v>4051000</v>
      </c>
      <c r="M4974" s="12">
        <f t="shared" si="356"/>
        <v>1302700</v>
      </c>
      <c r="N4974" s="12">
        <f t="shared" si="355"/>
        <v>3139110</v>
      </c>
    </row>
    <row r="4975" spans="1:14" ht="85.5" x14ac:dyDescent="0.2">
      <c r="A4975" s="25">
        <v>810020</v>
      </c>
      <c r="B4975" s="15" t="s">
        <v>4835</v>
      </c>
      <c r="C4975" s="15" t="s">
        <v>5881</v>
      </c>
      <c r="D4975" s="15" t="s">
        <v>5881</v>
      </c>
      <c r="E4975" s="15" t="s">
        <v>22</v>
      </c>
      <c r="F4975" s="13" t="s">
        <v>5887</v>
      </c>
      <c r="G4975" s="26"/>
      <c r="H4975" s="7">
        <v>11</v>
      </c>
      <c r="I4975" s="27">
        <v>4</v>
      </c>
      <c r="J4975" s="27">
        <v>7</v>
      </c>
      <c r="K4975" s="7">
        <v>0</v>
      </c>
      <c r="L4975" s="11">
        <f t="shared" si="357"/>
        <v>5616000</v>
      </c>
      <c r="M4975" s="12">
        <f t="shared" si="356"/>
        <v>1796600</v>
      </c>
      <c r="N4975" s="12">
        <f t="shared" si="355"/>
        <v>4358380</v>
      </c>
    </row>
    <row r="4976" spans="1:14" ht="114" x14ac:dyDescent="0.2">
      <c r="A4976" s="25">
        <v>810022</v>
      </c>
      <c r="B4976" s="15" t="s">
        <v>4835</v>
      </c>
      <c r="C4976" s="15" t="s">
        <v>5881</v>
      </c>
      <c r="D4976" s="15" t="s">
        <v>5881</v>
      </c>
      <c r="E4976" s="15" t="s">
        <v>25</v>
      </c>
      <c r="F4976" s="13" t="s">
        <v>5888</v>
      </c>
      <c r="G4976" s="26"/>
      <c r="H4976" s="7">
        <v>20</v>
      </c>
      <c r="I4976" s="27">
        <v>7</v>
      </c>
      <c r="J4976" s="27">
        <v>13</v>
      </c>
      <c r="K4976" s="7">
        <v>0</v>
      </c>
      <c r="L4976" s="11">
        <f t="shared" si="357"/>
        <v>10311000</v>
      </c>
      <c r="M4976" s="12">
        <f t="shared" si="356"/>
        <v>3278300</v>
      </c>
      <c r="N4976" s="12">
        <f t="shared" si="355"/>
        <v>8016190</v>
      </c>
    </row>
    <row r="4977" spans="1:14" ht="42.75" x14ac:dyDescent="0.2">
      <c r="A4977" s="25">
        <v>810024</v>
      </c>
      <c r="B4977" s="15" t="s">
        <v>4835</v>
      </c>
      <c r="C4977" s="15" t="s">
        <v>5881</v>
      </c>
      <c r="D4977" s="15" t="s">
        <v>5881</v>
      </c>
      <c r="E4977" s="15" t="s">
        <v>22</v>
      </c>
      <c r="F4977" s="13" t="s">
        <v>5889</v>
      </c>
      <c r="G4977" s="26"/>
      <c r="H4977" s="7">
        <v>30</v>
      </c>
      <c r="I4977" s="27">
        <v>9</v>
      </c>
      <c r="J4977" s="27">
        <v>21</v>
      </c>
      <c r="K4977" s="7">
        <v>0</v>
      </c>
      <c r="L4977" s="11">
        <f t="shared" si="357"/>
        <v>16017000</v>
      </c>
      <c r="M4977" s="12">
        <f t="shared" si="356"/>
        <v>4982100</v>
      </c>
      <c r="N4977" s="12">
        <f t="shared" si="355"/>
        <v>12529530</v>
      </c>
    </row>
    <row r="4978" spans="1:14" ht="42.75" x14ac:dyDescent="0.2">
      <c r="A4978" s="25">
        <v>810026</v>
      </c>
      <c r="B4978" s="15" t="s">
        <v>4835</v>
      </c>
      <c r="C4978" s="15" t="s">
        <v>5881</v>
      </c>
      <c r="D4978" s="15" t="s">
        <v>5881</v>
      </c>
      <c r="E4978" s="15" t="s">
        <v>22</v>
      </c>
      <c r="F4978" s="13" t="s">
        <v>5890</v>
      </c>
      <c r="G4978" s="26"/>
      <c r="H4978" s="7">
        <v>11</v>
      </c>
      <c r="I4978" s="27">
        <v>4</v>
      </c>
      <c r="J4978" s="27">
        <v>7</v>
      </c>
      <c r="K4978" s="7">
        <v>0</v>
      </c>
      <c r="L4978" s="12">
        <f t="shared" si="357"/>
        <v>5616000</v>
      </c>
      <c r="M4978" s="12">
        <f t="shared" si="356"/>
        <v>1796600</v>
      </c>
      <c r="N4978" s="12">
        <f t="shared" si="355"/>
        <v>4358380</v>
      </c>
    </row>
    <row r="4979" spans="1:14" ht="42.75" x14ac:dyDescent="0.2">
      <c r="A4979" s="25">
        <v>810028</v>
      </c>
      <c r="B4979" s="15" t="s">
        <v>4835</v>
      </c>
      <c r="C4979" s="15" t="s">
        <v>5881</v>
      </c>
      <c r="D4979" s="15" t="s">
        <v>5881</v>
      </c>
      <c r="E4979" s="15" t="s">
        <v>22</v>
      </c>
      <c r="F4979" s="13" t="s">
        <v>5891</v>
      </c>
      <c r="G4979" s="26" t="s">
        <v>5892</v>
      </c>
      <c r="H4979" s="7">
        <v>30</v>
      </c>
      <c r="I4979" s="27">
        <v>9</v>
      </c>
      <c r="J4979" s="27">
        <v>21</v>
      </c>
      <c r="K4979" s="7">
        <v>0</v>
      </c>
      <c r="L4979" s="12">
        <f t="shared" si="357"/>
        <v>16017000</v>
      </c>
      <c r="M4979" s="12">
        <f t="shared" si="356"/>
        <v>4982100</v>
      </c>
      <c r="N4979" s="12">
        <f t="shared" si="355"/>
        <v>12529530</v>
      </c>
    </row>
    <row r="4980" spans="1:14" ht="42.75" x14ac:dyDescent="0.2">
      <c r="A4980" s="25">
        <v>810030</v>
      </c>
      <c r="B4980" s="15" t="s">
        <v>4835</v>
      </c>
      <c r="C4980" s="15" t="s">
        <v>5881</v>
      </c>
      <c r="D4980" s="15" t="s">
        <v>5881</v>
      </c>
      <c r="E4980" s="15" t="s">
        <v>25</v>
      </c>
      <c r="F4980" s="13" t="s">
        <v>5893</v>
      </c>
      <c r="G4980" s="26"/>
      <c r="H4980" s="7">
        <v>8</v>
      </c>
      <c r="I4980" s="27">
        <v>3</v>
      </c>
      <c r="J4980" s="27">
        <v>5</v>
      </c>
      <c r="K4980" s="7">
        <v>0</v>
      </c>
      <c r="L4980" s="12">
        <f t="shared" si="357"/>
        <v>4051000</v>
      </c>
      <c r="M4980" s="12">
        <f t="shared" si="356"/>
        <v>1302700</v>
      </c>
      <c r="N4980" s="12">
        <f t="shared" si="355"/>
        <v>3139110</v>
      </c>
    </row>
    <row r="4981" spans="1:14" ht="57" x14ac:dyDescent="0.2">
      <c r="A4981" s="25">
        <v>810032</v>
      </c>
      <c r="B4981" s="15" t="s">
        <v>4835</v>
      </c>
      <c r="C4981" s="15" t="s">
        <v>5881</v>
      </c>
      <c r="D4981" s="15" t="s">
        <v>5881</v>
      </c>
      <c r="E4981" s="15" t="s">
        <v>25</v>
      </c>
      <c r="F4981" s="13" t="s">
        <v>5894</v>
      </c>
      <c r="G4981" s="26"/>
      <c r="H4981" s="7">
        <v>20</v>
      </c>
      <c r="I4981" s="27">
        <v>7</v>
      </c>
      <c r="J4981" s="27">
        <v>13</v>
      </c>
      <c r="K4981" s="7">
        <v>0</v>
      </c>
      <c r="L4981" s="12">
        <f t="shared" si="357"/>
        <v>10311000</v>
      </c>
      <c r="M4981" s="12">
        <f t="shared" si="356"/>
        <v>3278300</v>
      </c>
      <c r="N4981" s="12">
        <f t="shared" si="355"/>
        <v>8016190</v>
      </c>
    </row>
    <row r="4982" spans="1:14" ht="42.75" x14ac:dyDescent="0.2">
      <c r="A4982" s="25">
        <v>810034</v>
      </c>
      <c r="B4982" s="15" t="s">
        <v>4835</v>
      </c>
      <c r="C4982" s="15" t="s">
        <v>5881</v>
      </c>
      <c r="D4982" s="15" t="s">
        <v>5881</v>
      </c>
      <c r="E4982" s="15" t="s">
        <v>25</v>
      </c>
      <c r="F4982" s="13" t="s">
        <v>5895</v>
      </c>
      <c r="G4982" s="26"/>
      <c r="H4982" s="7">
        <v>25</v>
      </c>
      <c r="I4982" s="27">
        <v>7</v>
      </c>
      <c r="J4982" s="27">
        <v>18</v>
      </c>
      <c r="K4982" s="7">
        <v>0</v>
      </c>
      <c r="L4982" s="12">
        <f t="shared" si="357"/>
        <v>13531000</v>
      </c>
      <c r="M4982" s="12">
        <f t="shared" si="356"/>
        <v>4173300</v>
      </c>
      <c r="N4982" s="12">
        <f t="shared" si="355"/>
        <v>10609690</v>
      </c>
    </row>
    <row r="4983" spans="1:14" ht="42.75" x14ac:dyDescent="0.2">
      <c r="A4983" s="25">
        <v>810036</v>
      </c>
      <c r="B4983" s="15" t="s">
        <v>4835</v>
      </c>
      <c r="C4983" s="15" t="s">
        <v>5881</v>
      </c>
      <c r="D4983" s="15" t="s">
        <v>5881</v>
      </c>
      <c r="E4983" s="15" t="s">
        <v>25</v>
      </c>
      <c r="F4983" s="13" t="s">
        <v>5896</v>
      </c>
      <c r="G4983" s="26"/>
      <c r="H4983" s="7">
        <v>25</v>
      </c>
      <c r="I4983" s="27">
        <v>7</v>
      </c>
      <c r="J4983" s="27">
        <v>18</v>
      </c>
      <c r="K4983" s="7">
        <v>0</v>
      </c>
      <c r="L4983" s="11">
        <f t="shared" si="357"/>
        <v>13531000</v>
      </c>
      <c r="M4983" s="12">
        <f t="shared" si="356"/>
        <v>4173300</v>
      </c>
      <c r="N4983" s="12">
        <f t="shared" si="355"/>
        <v>10609690</v>
      </c>
    </row>
    <row r="4984" spans="1:14" ht="57" x14ac:dyDescent="0.2">
      <c r="A4984" s="25">
        <v>810050</v>
      </c>
      <c r="B4984" s="15" t="s">
        <v>4835</v>
      </c>
      <c r="C4984" s="15" t="s">
        <v>5881</v>
      </c>
      <c r="D4984" s="15" t="s">
        <v>5881</v>
      </c>
      <c r="E4984" s="15" t="s">
        <v>25</v>
      </c>
      <c r="F4984" s="13" t="s">
        <v>5897</v>
      </c>
      <c r="G4984" s="26"/>
      <c r="H4984" s="7">
        <v>16</v>
      </c>
      <c r="I4984" s="27">
        <v>5</v>
      </c>
      <c r="J4984" s="27">
        <v>11</v>
      </c>
      <c r="K4984" s="7">
        <v>0</v>
      </c>
      <c r="L4984" s="11">
        <f t="shared" si="357"/>
        <v>8469000</v>
      </c>
      <c r="M4984" s="12">
        <f t="shared" si="356"/>
        <v>2648500</v>
      </c>
      <c r="N4984" s="12">
        <f t="shared" si="355"/>
        <v>6615050</v>
      </c>
    </row>
    <row r="4985" spans="1:14" ht="42.75" x14ac:dyDescent="0.2">
      <c r="A4985" s="25">
        <v>810052</v>
      </c>
      <c r="B4985" s="15" t="s">
        <v>4835</v>
      </c>
      <c r="C4985" s="15" t="s">
        <v>5881</v>
      </c>
      <c r="D4985" s="15" t="s">
        <v>5881</v>
      </c>
      <c r="E4985" s="15" t="s">
        <v>22</v>
      </c>
      <c r="F4985" s="13" t="s">
        <v>5898</v>
      </c>
      <c r="G4985" s="26"/>
      <c r="H4985" s="7">
        <v>16</v>
      </c>
      <c r="I4985" s="27">
        <v>5</v>
      </c>
      <c r="J4985" s="27">
        <v>11</v>
      </c>
      <c r="K4985" s="7">
        <v>0</v>
      </c>
      <c r="L4985" s="11">
        <f t="shared" si="357"/>
        <v>8469000</v>
      </c>
      <c r="M4985" s="12">
        <f t="shared" si="356"/>
        <v>2648500</v>
      </c>
      <c r="N4985" s="12">
        <f t="shared" si="355"/>
        <v>6615050</v>
      </c>
    </row>
    <row r="4986" spans="1:14" ht="42.75" x14ac:dyDescent="0.2">
      <c r="A4986" s="25">
        <v>810054</v>
      </c>
      <c r="B4986" s="15" t="s">
        <v>4835</v>
      </c>
      <c r="C4986" s="15" t="s">
        <v>5881</v>
      </c>
      <c r="D4986" s="15" t="s">
        <v>5881</v>
      </c>
      <c r="E4986" s="15" t="s">
        <v>22</v>
      </c>
      <c r="F4986" s="13" t="s">
        <v>5899</v>
      </c>
      <c r="G4986" s="26"/>
      <c r="H4986" s="7">
        <v>16</v>
      </c>
      <c r="I4986" s="27">
        <v>5</v>
      </c>
      <c r="J4986" s="27">
        <v>11</v>
      </c>
      <c r="K4986" s="7">
        <v>0</v>
      </c>
      <c r="L4986" s="11">
        <f t="shared" si="357"/>
        <v>8469000</v>
      </c>
      <c r="M4986" s="12">
        <f t="shared" si="356"/>
        <v>2648500</v>
      </c>
      <c r="N4986" s="12">
        <f t="shared" si="355"/>
        <v>6615050</v>
      </c>
    </row>
    <row r="4987" spans="1:14" ht="42.75" x14ac:dyDescent="0.2">
      <c r="A4987" s="25">
        <v>810056</v>
      </c>
      <c r="B4987" s="15" t="s">
        <v>4835</v>
      </c>
      <c r="C4987" s="15" t="s">
        <v>5881</v>
      </c>
      <c r="D4987" s="15" t="s">
        <v>5881</v>
      </c>
      <c r="E4987" s="15" t="s">
        <v>22</v>
      </c>
      <c r="F4987" s="13" t="s">
        <v>5900</v>
      </c>
      <c r="G4987" s="26"/>
      <c r="H4987" s="7">
        <v>16</v>
      </c>
      <c r="I4987" s="27">
        <v>5</v>
      </c>
      <c r="J4987" s="27">
        <v>11</v>
      </c>
      <c r="K4987" s="7">
        <v>0</v>
      </c>
      <c r="L4987" s="12">
        <f t="shared" si="357"/>
        <v>8469000</v>
      </c>
      <c r="M4987" s="12">
        <f t="shared" si="356"/>
        <v>2648500</v>
      </c>
      <c r="N4987" s="12">
        <f t="shared" si="355"/>
        <v>6615050</v>
      </c>
    </row>
    <row r="4988" spans="1:14" ht="42.75" x14ac:dyDescent="0.2">
      <c r="A4988" s="25">
        <v>810058</v>
      </c>
      <c r="B4988" s="15" t="s">
        <v>4835</v>
      </c>
      <c r="C4988" s="15" t="s">
        <v>5881</v>
      </c>
      <c r="D4988" s="15" t="s">
        <v>5881</v>
      </c>
      <c r="E4988" s="15" t="s">
        <v>22</v>
      </c>
      <c r="F4988" s="13" t="s">
        <v>5901</v>
      </c>
      <c r="G4988" s="26"/>
      <c r="H4988" s="7">
        <v>20</v>
      </c>
      <c r="I4988" s="27">
        <v>7</v>
      </c>
      <c r="J4988" s="27">
        <v>13</v>
      </c>
      <c r="K4988" s="7">
        <v>0</v>
      </c>
      <c r="L4988" s="11">
        <f t="shared" si="357"/>
        <v>10311000</v>
      </c>
      <c r="M4988" s="12">
        <f t="shared" si="356"/>
        <v>3278300</v>
      </c>
      <c r="N4988" s="12">
        <f t="shared" si="355"/>
        <v>8016190</v>
      </c>
    </row>
    <row r="4989" spans="1:14" ht="42.75" x14ac:dyDescent="0.2">
      <c r="A4989" s="25">
        <v>810060</v>
      </c>
      <c r="B4989" s="15" t="s">
        <v>4835</v>
      </c>
      <c r="C4989" s="15" t="s">
        <v>5881</v>
      </c>
      <c r="D4989" s="15" t="s">
        <v>5881</v>
      </c>
      <c r="E4989" s="15" t="s">
        <v>25</v>
      </c>
      <c r="F4989" s="13" t="s">
        <v>5902</v>
      </c>
      <c r="G4989" s="26" t="s">
        <v>5903</v>
      </c>
      <c r="H4989" s="7">
        <v>40</v>
      </c>
      <c r="I4989" s="27">
        <v>14</v>
      </c>
      <c r="J4989" s="27">
        <v>26</v>
      </c>
      <c r="K4989" s="7">
        <v>0</v>
      </c>
      <c r="L4989" s="12">
        <f t="shared" si="357"/>
        <v>20622000</v>
      </c>
      <c r="M4989" s="12">
        <f t="shared" si="356"/>
        <v>6556600</v>
      </c>
      <c r="N4989" s="12">
        <f t="shared" si="355"/>
        <v>16032380</v>
      </c>
    </row>
    <row r="4990" spans="1:14" ht="42.75" x14ac:dyDescent="0.2">
      <c r="A4990" s="25">
        <v>810062</v>
      </c>
      <c r="B4990" s="15" t="s">
        <v>4835</v>
      </c>
      <c r="C4990" s="15" t="s">
        <v>5881</v>
      </c>
      <c r="D4990" s="15" t="s">
        <v>5881</v>
      </c>
      <c r="E4990" s="15" t="s">
        <v>22</v>
      </c>
      <c r="F4990" s="13" t="s">
        <v>5904</v>
      </c>
      <c r="G4990" s="26"/>
      <c r="H4990" s="7">
        <v>19</v>
      </c>
      <c r="I4990" s="27">
        <v>7</v>
      </c>
      <c r="J4990" s="27">
        <v>12</v>
      </c>
      <c r="K4990" s="7">
        <v>0</v>
      </c>
      <c r="L4990" s="11">
        <f t="shared" si="357"/>
        <v>9667000</v>
      </c>
      <c r="M4990" s="12">
        <f t="shared" si="356"/>
        <v>3099300</v>
      </c>
      <c r="N4990" s="12">
        <f t="shared" si="355"/>
        <v>7497490</v>
      </c>
    </row>
    <row r="4991" spans="1:14" ht="114" x14ac:dyDescent="0.2">
      <c r="A4991" s="25">
        <v>810064</v>
      </c>
      <c r="B4991" s="15" t="s">
        <v>4835</v>
      </c>
      <c r="C4991" s="15" t="s">
        <v>5881</v>
      </c>
      <c r="D4991" s="15" t="s">
        <v>5881</v>
      </c>
      <c r="E4991" s="15" t="s">
        <v>25</v>
      </c>
      <c r="F4991" s="13" t="s">
        <v>5905</v>
      </c>
      <c r="G4991" s="26"/>
      <c r="H4991" s="7">
        <v>16</v>
      </c>
      <c r="I4991" s="27">
        <v>5</v>
      </c>
      <c r="J4991" s="27">
        <v>11</v>
      </c>
      <c r="K4991" s="7">
        <v>0</v>
      </c>
      <c r="L4991" s="11">
        <f t="shared" si="357"/>
        <v>8469000</v>
      </c>
      <c r="M4991" s="12">
        <f t="shared" si="356"/>
        <v>2648500</v>
      </c>
      <c r="N4991" s="12">
        <f t="shared" si="355"/>
        <v>6615050</v>
      </c>
    </row>
    <row r="4992" spans="1:14" ht="42.75" x14ac:dyDescent="0.2">
      <c r="A4992" s="25">
        <v>810080</v>
      </c>
      <c r="B4992" s="15" t="s">
        <v>4835</v>
      </c>
      <c r="C4992" s="15" t="s">
        <v>5881</v>
      </c>
      <c r="D4992" s="15" t="s">
        <v>5881</v>
      </c>
      <c r="E4992" s="15" t="s">
        <v>22</v>
      </c>
      <c r="F4992" s="13" t="s">
        <v>5906</v>
      </c>
      <c r="G4992" s="26"/>
      <c r="H4992" s="7">
        <v>20</v>
      </c>
      <c r="I4992" s="27">
        <v>7</v>
      </c>
      <c r="J4992" s="27">
        <v>13</v>
      </c>
      <c r="K4992" s="7">
        <v>0</v>
      </c>
      <c r="L4992" s="12">
        <f t="shared" si="357"/>
        <v>10311000</v>
      </c>
      <c r="M4992" s="12">
        <f t="shared" si="356"/>
        <v>3278300</v>
      </c>
      <c r="N4992" s="12">
        <f t="shared" si="355"/>
        <v>8016190</v>
      </c>
    </row>
    <row r="4993" spans="1:14" ht="42.75" x14ac:dyDescent="0.2">
      <c r="A4993" s="25">
        <v>810082</v>
      </c>
      <c r="B4993" s="15" t="s">
        <v>4835</v>
      </c>
      <c r="C4993" s="15" t="s">
        <v>5881</v>
      </c>
      <c r="D4993" s="15" t="s">
        <v>5881</v>
      </c>
      <c r="E4993" s="15" t="s">
        <v>22</v>
      </c>
      <c r="F4993" s="13" t="s">
        <v>5907</v>
      </c>
      <c r="G4993" s="26"/>
      <c r="H4993" s="7">
        <v>20</v>
      </c>
      <c r="I4993" s="27">
        <v>7</v>
      </c>
      <c r="J4993" s="27">
        <v>13</v>
      </c>
      <c r="K4993" s="7">
        <v>0</v>
      </c>
      <c r="L4993" s="12">
        <f t="shared" si="357"/>
        <v>10311000</v>
      </c>
      <c r="M4993" s="12">
        <f t="shared" si="356"/>
        <v>3278300</v>
      </c>
      <c r="N4993" s="12">
        <f t="shared" si="355"/>
        <v>8016190</v>
      </c>
    </row>
    <row r="4994" spans="1:14" ht="42.75" x14ac:dyDescent="0.2">
      <c r="A4994" s="25">
        <v>810084</v>
      </c>
      <c r="B4994" s="15" t="s">
        <v>4835</v>
      </c>
      <c r="C4994" s="15" t="s">
        <v>5881</v>
      </c>
      <c r="D4994" s="15" t="s">
        <v>5881</v>
      </c>
      <c r="E4994" s="15" t="s">
        <v>25</v>
      </c>
      <c r="F4994" s="13" t="s">
        <v>5908</v>
      </c>
      <c r="G4994" s="26"/>
      <c r="H4994" s="7">
        <v>40</v>
      </c>
      <c r="I4994" s="27">
        <v>14</v>
      </c>
      <c r="J4994" s="27">
        <v>26</v>
      </c>
      <c r="K4994" s="7">
        <v>0</v>
      </c>
      <c r="L4994" s="12">
        <f t="shared" si="357"/>
        <v>20622000</v>
      </c>
      <c r="M4994" s="12">
        <f t="shared" si="356"/>
        <v>6556600</v>
      </c>
      <c r="N4994" s="12">
        <f t="shared" si="355"/>
        <v>16032380</v>
      </c>
    </row>
    <row r="4995" spans="1:14" ht="99.75" x14ac:dyDescent="0.2">
      <c r="A4995" s="25">
        <v>810086</v>
      </c>
      <c r="B4995" s="15" t="s">
        <v>4835</v>
      </c>
      <c r="C4995" s="15" t="s">
        <v>5881</v>
      </c>
      <c r="D4995" s="15" t="s">
        <v>5881</v>
      </c>
      <c r="E4995" s="15" t="s">
        <v>25</v>
      </c>
      <c r="F4995" s="13" t="s">
        <v>5909</v>
      </c>
      <c r="G4995" s="26"/>
      <c r="H4995" s="7">
        <v>50</v>
      </c>
      <c r="I4995" s="27">
        <v>18</v>
      </c>
      <c r="J4995" s="27">
        <v>32</v>
      </c>
      <c r="K4995" s="7">
        <v>0</v>
      </c>
      <c r="L4995" s="11">
        <f t="shared" si="357"/>
        <v>25594000</v>
      </c>
      <c r="M4995" s="12">
        <f t="shared" si="356"/>
        <v>8174200</v>
      </c>
      <c r="N4995" s="12">
        <f t="shared" si="355"/>
        <v>19872060</v>
      </c>
    </row>
    <row r="4996" spans="1:14" ht="71.25" x14ac:dyDescent="0.2">
      <c r="A4996" s="25">
        <v>810088</v>
      </c>
      <c r="B4996" s="15" t="s">
        <v>4835</v>
      </c>
      <c r="C4996" s="15" t="s">
        <v>5881</v>
      </c>
      <c r="D4996" s="15" t="s">
        <v>5881</v>
      </c>
      <c r="E4996" s="15" t="s">
        <v>25</v>
      </c>
      <c r="F4996" s="13" t="s">
        <v>5910</v>
      </c>
      <c r="G4996" s="26"/>
      <c r="H4996" s="7">
        <v>50</v>
      </c>
      <c r="I4996" s="27">
        <v>18</v>
      </c>
      <c r="J4996" s="27">
        <v>32</v>
      </c>
      <c r="K4996" s="7">
        <v>0</v>
      </c>
      <c r="L4996" s="11">
        <f t="shared" si="357"/>
        <v>25594000</v>
      </c>
      <c r="M4996" s="12">
        <f t="shared" si="356"/>
        <v>8174200</v>
      </c>
      <c r="N4996" s="12">
        <f t="shared" ref="N4996:N5059" si="358">L4996- ((M4996*70)/100)</f>
        <v>19872060</v>
      </c>
    </row>
    <row r="4997" spans="1:14" ht="42.75" x14ac:dyDescent="0.2">
      <c r="A4997" s="25">
        <v>810100</v>
      </c>
      <c r="B4997" s="15" t="s">
        <v>4835</v>
      </c>
      <c r="C4997" s="15" t="s">
        <v>5881</v>
      </c>
      <c r="D4997" s="15" t="s">
        <v>5881</v>
      </c>
      <c r="E4997" s="15" t="s">
        <v>22</v>
      </c>
      <c r="F4997" s="13" t="s">
        <v>5911</v>
      </c>
      <c r="G4997" s="26"/>
      <c r="H4997" s="7">
        <v>55</v>
      </c>
      <c r="I4997" s="27">
        <v>25</v>
      </c>
      <c r="J4997" s="27">
        <v>30</v>
      </c>
      <c r="K4997" s="7">
        <v>0</v>
      </c>
      <c r="L4997" s="11">
        <f t="shared" si="357"/>
        <v>26245000</v>
      </c>
      <c r="M4997" s="12">
        <f t="shared" si="356"/>
        <v>8767500</v>
      </c>
      <c r="N4997" s="12">
        <f t="shared" si="358"/>
        <v>20107750</v>
      </c>
    </row>
    <row r="4998" spans="1:14" ht="42.75" x14ac:dyDescent="0.2">
      <c r="A4998" s="25">
        <v>810102</v>
      </c>
      <c r="B4998" s="15" t="s">
        <v>4835</v>
      </c>
      <c r="C4998" s="15" t="s">
        <v>5881</v>
      </c>
      <c r="D4998" s="15" t="s">
        <v>5881</v>
      </c>
      <c r="E4998" s="15" t="s">
        <v>22</v>
      </c>
      <c r="F4998" s="13" t="s">
        <v>5912</v>
      </c>
      <c r="G4998" s="26"/>
      <c r="H4998" s="7">
        <v>55</v>
      </c>
      <c r="I4998" s="27">
        <v>25</v>
      </c>
      <c r="J4998" s="27">
        <v>30</v>
      </c>
      <c r="K4998" s="7">
        <v>0</v>
      </c>
      <c r="L4998" s="11">
        <f t="shared" si="357"/>
        <v>26245000</v>
      </c>
      <c r="M4998" s="12">
        <f t="shared" si="356"/>
        <v>8767500</v>
      </c>
      <c r="N4998" s="12">
        <f t="shared" si="358"/>
        <v>20107750</v>
      </c>
    </row>
    <row r="4999" spans="1:14" ht="42.75" x14ac:dyDescent="0.2">
      <c r="A4999" s="25">
        <v>810104</v>
      </c>
      <c r="B4999" s="15" t="s">
        <v>4835</v>
      </c>
      <c r="C4999" s="15" t="s">
        <v>5881</v>
      </c>
      <c r="D4999" s="15" t="s">
        <v>5881</v>
      </c>
      <c r="E4999" s="15" t="s">
        <v>22</v>
      </c>
      <c r="F4999" s="13" t="s">
        <v>5913</v>
      </c>
      <c r="G4999" s="26"/>
      <c r="H4999" s="7">
        <v>55</v>
      </c>
      <c r="I4999" s="27">
        <v>25</v>
      </c>
      <c r="J4999" s="27">
        <v>30</v>
      </c>
      <c r="K4999" s="7">
        <v>0</v>
      </c>
      <c r="L4999" s="11">
        <f t="shared" si="357"/>
        <v>26245000</v>
      </c>
      <c r="M4999" s="12">
        <f t="shared" si="356"/>
        <v>8767500</v>
      </c>
      <c r="N4999" s="12">
        <f t="shared" si="358"/>
        <v>20107750</v>
      </c>
    </row>
    <row r="5000" spans="1:14" ht="42.75" x14ac:dyDescent="0.2">
      <c r="A5000" s="25">
        <v>810106</v>
      </c>
      <c r="B5000" s="15" t="s">
        <v>4835</v>
      </c>
      <c r="C5000" s="15" t="s">
        <v>5881</v>
      </c>
      <c r="D5000" s="15" t="s">
        <v>5881</v>
      </c>
      <c r="E5000" s="15" t="s">
        <v>22</v>
      </c>
      <c r="F5000" s="13" t="s">
        <v>5914</v>
      </c>
      <c r="G5000" s="26"/>
      <c r="H5000" s="7">
        <v>65</v>
      </c>
      <c r="I5000" s="27">
        <v>25</v>
      </c>
      <c r="J5000" s="27">
        <v>40</v>
      </c>
      <c r="K5000" s="7">
        <v>0</v>
      </c>
      <c r="L5000" s="12">
        <f t="shared" si="357"/>
        <v>32685000</v>
      </c>
      <c r="M5000" s="12">
        <f t="shared" si="356"/>
        <v>10557500</v>
      </c>
      <c r="N5000" s="12">
        <f t="shared" si="358"/>
        <v>25294750</v>
      </c>
    </row>
    <row r="5001" spans="1:14" ht="42.75" x14ac:dyDescent="0.2">
      <c r="A5001" s="25">
        <v>810108</v>
      </c>
      <c r="B5001" s="15" t="s">
        <v>4835</v>
      </c>
      <c r="C5001" s="15" t="s">
        <v>5881</v>
      </c>
      <c r="D5001" s="15" t="s">
        <v>5881</v>
      </c>
      <c r="E5001" s="15" t="s">
        <v>22</v>
      </c>
      <c r="F5001" s="13" t="s">
        <v>5915</v>
      </c>
      <c r="G5001" s="26"/>
      <c r="H5001" s="7">
        <v>55</v>
      </c>
      <c r="I5001" s="27">
        <v>25</v>
      </c>
      <c r="J5001" s="27">
        <v>30</v>
      </c>
      <c r="K5001" s="7">
        <v>0</v>
      </c>
      <c r="L5001" s="11">
        <f t="shared" si="357"/>
        <v>26245000</v>
      </c>
      <c r="M5001" s="12">
        <f t="shared" si="356"/>
        <v>8767500</v>
      </c>
      <c r="N5001" s="12">
        <f t="shared" si="358"/>
        <v>20107750</v>
      </c>
    </row>
    <row r="5002" spans="1:14" ht="71.25" x14ac:dyDescent="0.2">
      <c r="A5002" s="25">
        <v>810110</v>
      </c>
      <c r="B5002" s="15" t="s">
        <v>4835</v>
      </c>
      <c r="C5002" s="15" t="s">
        <v>5881</v>
      </c>
      <c r="D5002" s="15" t="s">
        <v>5881</v>
      </c>
      <c r="E5002" s="15" t="s">
        <v>25</v>
      </c>
      <c r="F5002" s="13" t="s">
        <v>5916</v>
      </c>
      <c r="G5002" s="26"/>
      <c r="H5002" s="7">
        <v>65</v>
      </c>
      <c r="I5002" s="27">
        <v>22</v>
      </c>
      <c r="J5002" s="27">
        <v>43</v>
      </c>
      <c r="K5002" s="7">
        <v>0</v>
      </c>
      <c r="L5002" s="11">
        <f t="shared" si="357"/>
        <v>33786000</v>
      </c>
      <c r="M5002" s="12">
        <f t="shared" si="356"/>
        <v>10686800</v>
      </c>
      <c r="N5002" s="12">
        <f t="shared" si="358"/>
        <v>26305240</v>
      </c>
    </row>
    <row r="5003" spans="1:14" ht="42.75" x14ac:dyDescent="0.2">
      <c r="A5003" s="25">
        <v>810112</v>
      </c>
      <c r="B5003" s="15" t="s">
        <v>4835</v>
      </c>
      <c r="C5003" s="15" t="s">
        <v>5881</v>
      </c>
      <c r="D5003" s="15" t="s">
        <v>5881</v>
      </c>
      <c r="E5003" s="15" t="s">
        <v>22</v>
      </c>
      <c r="F5003" s="13" t="s">
        <v>5917</v>
      </c>
      <c r="G5003" s="26"/>
      <c r="H5003" s="7">
        <v>75</v>
      </c>
      <c r="I5003" s="27">
        <v>23</v>
      </c>
      <c r="J5003" s="27">
        <v>52</v>
      </c>
      <c r="K5003" s="7">
        <v>0</v>
      </c>
      <c r="L5003" s="11">
        <f t="shared" si="357"/>
        <v>39859000</v>
      </c>
      <c r="M5003" s="12">
        <f t="shared" ref="M5003:M5066" si="359">(I5003*135900)+(J5003*179000)</f>
        <v>12433700</v>
      </c>
      <c r="N5003" s="12">
        <f t="shared" si="358"/>
        <v>31155410</v>
      </c>
    </row>
    <row r="5004" spans="1:14" ht="42.75" x14ac:dyDescent="0.2">
      <c r="A5004" s="25">
        <v>810118</v>
      </c>
      <c r="B5004" s="15" t="s">
        <v>4835</v>
      </c>
      <c r="C5004" s="15" t="s">
        <v>5881</v>
      </c>
      <c r="D5004" s="15" t="s">
        <v>5881</v>
      </c>
      <c r="E5004" s="15" t="s">
        <v>22</v>
      </c>
      <c r="F5004" s="13" t="s">
        <v>5918</v>
      </c>
      <c r="G5004" s="26"/>
      <c r="H5004" s="7">
        <v>37.5</v>
      </c>
      <c r="I5004" s="27">
        <v>11.5</v>
      </c>
      <c r="J5004" s="27">
        <v>26</v>
      </c>
      <c r="K5004" s="7">
        <v>0</v>
      </c>
      <c r="L5004" s="11">
        <f t="shared" si="357"/>
        <v>19929500</v>
      </c>
      <c r="M5004" s="12">
        <f t="shared" si="359"/>
        <v>6216850</v>
      </c>
      <c r="N5004" s="12">
        <f t="shared" si="358"/>
        <v>15577705</v>
      </c>
    </row>
    <row r="5005" spans="1:14" ht="42.75" x14ac:dyDescent="0.2">
      <c r="A5005" s="25">
        <v>810120</v>
      </c>
      <c r="B5005" s="15" t="s">
        <v>4835</v>
      </c>
      <c r="C5005" s="15" t="s">
        <v>5881</v>
      </c>
      <c r="D5005" s="15" t="s">
        <v>5881</v>
      </c>
      <c r="E5005" s="15" t="s">
        <v>22</v>
      </c>
      <c r="F5005" s="13" t="s">
        <v>5919</v>
      </c>
      <c r="G5005" s="26"/>
      <c r="H5005" s="7">
        <v>37.5</v>
      </c>
      <c r="I5005" s="27">
        <v>11.5</v>
      </c>
      <c r="J5005" s="27">
        <v>26</v>
      </c>
      <c r="K5005" s="7">
        <v>0</v>
      </c>
      <c r="L5005" s="11">
        <f t="shared" si="357"/>
        <v>19929500</v>
      </c>
      <c r="M5005" s="12">
        <f t="shared" si="359"/>
        <v>6216850</v>
      </c>
      <c r="N5005" s="12">
        <f t="shared" si="358"/>
        <v>15577705</v>
      </c>
    </row>
    <row r="5006" spans="1:14" ht="42.75" x14ac:dyDescent="0.2">
      <c r="A5006" s="25">
        <v>810126</v>
      </c>
      <c r="B5006" s="15" t="s">
        <v>4835</v>
      </c>
      <c r="C5006" s="15" t="s">
        <v>5881</v>
      </c>
      <c r="D5006" s="15" t="s">
        <v>5881</v>
      </c>
      <c r="E5006" s="15" t="s">
        <v>25</v>
      </c>
      <c r="F5006" s="13" t="s">
        <v>5920</v>
      </c>
      <c r="G5006" s="26"/>
      <c r="H5006" s="7">
        <v>37.5</v>
      </c>
      <c r="I5006" s="27">
        <v>11.5</v>
      </c>
      <c r="J5006" s="27">
        <v>26</v>
      </c>
      <c r="K5006" s="7">
        <v>0</v>
      </c>
      <c r="L5006" s="11">
        <f t="shared" si="357"/>
        <v>19929500</v>
      </c>
      <c r="M5006" s="12">
        <f t="shared" si="359"/>
        <v>6216850</v>
      </c>
      <c r="N5006" s="12">
        <f t="shared" si="358"/>
        <v>15577705</v>
      </c>
    </row>
    <row r="5007" spans="1:14" ht="42.75" x14ac:dyDescent="0.2">
      <c r="A5007" s="25">
        <v>810128</v>
      </c>
      <c r="B5007" s="15" t="s">
        <v>4835</v>
      </c>
      <c r="C5007" s="15" t="s">
        <v>5881</v>
      </c>
      <c r="D5007" s="15" t="s">
        <v>5881</v>
      </c>
      <c r="E5007" s="15" t="s">
        <v>25</v>
      </c>
      <c r="F5007" s="13" t="s">
        <v>5921</v>
      </c>
      <c r="G5007" s="26"/>
      <c r="H5007" s="7">
        <v>37.5</v>
      </c>
      <c r="I5007" s="27">
        <v>11.5</v>
      </c>
      <c r="J5007" s="27">
        <v>26</v>
      </c>
      <c r="K5007" s="7">
        <v>0</v>
      </c>
      <c r="L5007" s="11">
        <f t="shared" si="357"/>
        <v>19929500</v>
      </c>
      <c r="M5007" s="12">
        <f t="shared" si="359"/>
        <v>6216850</v>
      </c>
      <c r="N5007" s="12">
        <f t="shared" si="358"/>
        <v>15577705</v>
      </c>
    </row>
    <row r="5008" spans="1:14" ht="57" x14ac:dyDescent="0.2">
      <c r="A5008" s="25">
        <v>810130</v>
      </c>
      <c r="B5008" s="15" t="s">
        <v>4835</v>
      </c>
      <c r="C5008" s="15" t="s">
        <v>5881</v>
      </c>
      <c r="D5008" s="15" t="s">
        <v>5881</v>
      </c>
      <c r="E5008" s="15" t="s">
        <v>25</v>
      </c>
      <c r="F5008" s="13" t="s">
        <v>5922</v>
      </c>
      <c r="G5008" s="26"/>
      <c r="H5008" s="7">
        <v>75</v>
      </c>
      <c r="I5008" s="27">
        <v>23</v>
      </c>
      <c r="J5008" s="27">
        <v>52</v>
      </c>
      <c r="K5008" s="7">
        <v>0</v>
      </c>
      <c r="L5008" s="12">
        <f t="shared" si="357"/>
        <v>39859000</v>
      </c>
      <c r="M5008" s="12">
        <f t="shared" si="359"/>
        <v>12433700</v>
      </c>
      <c r="N5008" s="12">
        <f t="shared" si="358"/>
        <v>31155410</v>
      </c>
    </row>
    <row r="5009" spans="1:14" ht="42.75" x14ac:dyDescent="0.2">
      <c r="A5009" s="25">
        <v>810140</v>
      </c>
      <c r="B5009" s="15" t="s">
        <v>4835</v>
      </c>
      <c r="C5009" s="15" t="s">
        <v>5881</v>
      </c>
      <c r="D5009" s="15" t="s">
        <v>5881</v>
      </c>
      <c r="E5009" s="15" t="s">
        <v>25</v>
      </c>
      <c r="F5009" s="13" t="s">
        <v>5923</v>
      </c>
      <c r="G5009" s="26"/>
      <c r="H5009" s="7">
        <v>25</v>
      </c>
      <c r="I5009" s="27">
        <v>9</v>
      </c>
      <c r="J5009" s="27">
        <v>16</v>
      </c>
      <c r="K5009" s="7">
        <v>0</v>
      </c>
      <c r="L5009" s="12">
        <f t="shared" si="357"/>
        <v>12797000</v>
      </c>
      <c r="M5009" s="12">
        <f t="shared" si="359"/>
        <v>4087100</v>
      </c>
      <c r="N5009" s="12">
        <f t="shared" si="358"/>
        <v>9936030</v>
      </c>
    </row>
    <row r="5010" spans="1:14" ht="42.75" x14ac:dyDescent="0.2">
      <c r="A5010" s="25">
        <v>810142</v>
      </c>
      <c r="B5010" s="15" t="s">
        <v>4835</v>
      </c>
      <c r="C5010" s="15" t="s">
        <v>5881</v>
      </c>
      <c r="D5010" s="15" t="s">
        <v>5881</v>
      </c>
      <c r="E5010" s="15" t="s">
        <v>25</v>
      </c>
      <c r="F5010" s="13" t="s">
        <v>5924</v>
      </c>
      <c r="G5010" s="26"/>
      <c r="H5010" s="7">
        <v>25</v>
      </c>
      <c r="I5010" s="27">
        <v>9</v>
      </c>
      <c r="J5010" s="27">
        <v>16</v>
      </c>
      <c r="K5010" s="7">
        <v>0</v>
      </c>
      <c r="L5010" s="12">
        <f t="shared" si="357"/>
        <v>12797000</v>
      </c>
      <c r="M5010" s="12">
        <f t="shared" si="359"/>
        <v>4087100</v>
      </c>
      <c r="N5010" s="12">
        <f t="shared" si="358"/>
        <v>9936030</v>
      </c>
    </row>
    <row r="5011" spans="1:14" ht="42.75" x14ac:dyDescent="0.2">
      <c r="A5011" s="25">
        <v>810144</v>
      </c>
      <c r="B5011" s="15" t="s">
        <v>4835</v>
      </c>
      <c r="C5011" s="15" t="s">
        <v>5881</v>
      </c>
      <c r="D5011" s="15" t="s">
        <v>5881</v>
      </c>
      <c r="E5011" s="15" t="s">
        <v>25</v>
      </c>
      <c r="F5011" s="13" t="s">
        <v>5925</v>
      </c>
      <c r="G5011" s="26"/>
      <c r="H5011" s="7">
        <v>50</v>
      </c>
      <c r="I5011" s="27">
        <v>18</v>
      </c>
      <c r="J5011" s="27">
        <v>32</v>
      </c>
      <c r="K5011" s="7">
        <v>0</v>
      </c>
      <c r="L5011" s="12">
        <f t="shared" si="357"/>
        <v>25594000</v>
      </c>
      <c r="M5011" s="12">
        <f t="shared" si="359"/>
        <v>8174200</v>
      </c>
      <c r="N5011" s="12">
        <f t="shared" si="358"/>
        <v>19872060</v>
      </c>
    </row>
    <row r="5012" spans="1:14" ht="42.75" x14ac:dyDescent="0.2">
      <c r="A5012" s="25">
        <v>810150</v>
      </c>
      <c r="B5012" s="15" t="s">
        <v>4835</v>
      </c>
      <c r="C5012" s="15" t="s">
        <v>5881</v>
      </c>
      <c r="D5012" s="15" t="s">
        <v>5881</v>
      </c>
      <c r="E5012" s="15" t="s">
        <v>22</v>
      </c>
      <c r="F5012" s="13" t="s">
        <v>5926</v>
      </c>
      <c r="G5012" s="26"/>
      <c r="H5012" s="7">
        <v>38</v>
      </c>
      <c r="I5012" s="27">
        <v>12</v>
      </c>
      <c r="J5012" s="27">
        <v>26</v>
      </c>
      <c r="K5012" s="7">
        <v>0</v>
      </c>
      <c r="L5012" s="12">
        <f t="shared" si="357"/>
        <v>20068000</v>
      </c>
      <c r="M5012" s="12">
        <f t="shared" si="359"/>
        <v>6284800</v>
      </c>
      <c r="N5012" s="12">
        <f t="shared" si="358"/>
        <v>15668640</v>
      </c>
    </row>
    <row r="5013" spans="1:14" ht="42.75" x14ac:dyDescent="0.2">
      <c r="A5013" s="25">
        <v>810152</v>
      </c>
      <c r="B5013" s="15" t="s">
        <v>4835</v>
      </c>
      <c r="C5013" s="15" t="s">
        <v>5881</v>
      </c>
      <c r="D5013" s="15" t="s">
        <v>5881</v>
      </c>
      <c r="E5013" s="15" t="s">
        <v>22</v>
      </c>
      <c r="F5013" s="13" t="s">
        <v>5927</v>
      </c>
      <c r="G5013" s="26"/>
      <c r="H5013" s="7">
        <v>38</v>
      </c>
      <c r="I5013" s="27">
        <v>12</v>
      </c>
      <c r="J5013" s="27">
        <v>26</v>
      </c>
      <c r="K5013" s="7">
        <v>0</v>
      </c>
      <c r="L5013" s="12">
        <f t="shared" si="357"/>
        <v>20068000</v>
      </c>
      <c r="M5013" s="12">
        <f t="shared" si="359"/>
        <v>6284800</v>
      </c>
      <c r="N5013" s="12">
        <f t="shared" si="358"/>
        <v>15668640</v>
      </c>
    </row>
    <row r="5014" spans="1:14" ht="42.75" x14ac:dyDescent="0.2">
      <c r="A5014" s="25">
        <v>810154</v>
      </c>
      <c r="B5014" s="15" t="s">
        <v>4835</v>
      </c>
      <c r="C5014" s="15" t="s">
        <v>5881</v>
      </c>
      <c r="D5014" s="15" t="s">
        <v>5881</v>
      </c>
      <c r="E5014" s="15" t="s">
        <v>22</v>
      </c>
      <c r="F5014" s="13" t="s">
        <v>5928</v>
      </c>
      <c r="G5014" s="26"/>
      <c r="H5014" s="7">
        <v>38</v>
      </c>
      <c r="I5014" s="27">
        <v>12</v>
      </c>
      <c r="J5014" s="27">
        <v>26</v>
      </c>
      <c r="K5014" s="7">
        <v>0</v>
      </c>
      <c r="L5014" s="11">
        <f t="shared" si="357"/>
        <v>20068000</v>
      </c>
      <c r="M5014" s="12">
        <f t="shared" si="359"/>
        <v>6284800</v>
      </c>
      <c r="N5014" s="12">
        <f t="shared" si="358"/>
        <v>15668640</v>
      </c>
    </row>
    <row r="5015" spans="1:14" ht="42.75" x14ac:dyDescent="0.2">
      <c r="A5015" s="25">
        <v>810156</v>
      </c>
      <c r="B5015" s="15" t="s">
        <v>4835</v>
      </c>
      <c r="C5015" s="15" t="s">
        <v>5881</v>
      </c>
      <c r="D5015" s="15" t="s">
        <v>5881</v>
      </c>
      <c r="E5015" s="15" t="s">
        <v>22</v>
      </c>
      <c r="F5015" s="13" t="s">
        <v>5929</v>
      </c>
      <c r="G5015" s="26"/>
      <c r="H5015" s="7">
        <v>38</v>
      </c>
      <c r="I5015" s="27">
        <v>12</v>
      </c>
      <c r="J5015" s="27">
        <v>26</v>
      </c>
      <c r="K5015" s="7">
        <v>0</v>
      </c>
      <c r="L5015" s="11">
        <f t="shared" si="357"/>
        <v>20068000</v>
      </c>
      <c r="M5015" s="12">
        <f t="shared" si="359"/>
        <v>6284800</v>
      </c>
      <c r="N5015" s="12">
        <f t="shared" si="358"/>
        <v>15668640</v>
      </c>
    </row>
    <row r="5016" spans="1:14" ht="42.75" x14ac:dyDescent="0.2">
      <c r="A5016" s="25">
        <v>810158</v>
      </c>
      <c r="B5016" s="15" t="s">
        <v>4835</v>
      </c>
      <c r="C5016" s="15" t="s">
        <v>5881</v>
      </c>
      <c r="D5016" s="15" t="s">
        <v>5881</v>
      </c>
      <c r="E5016" s="15" t="s">
        <v>22</v>
      </c>
      <c r="F5016" s="13" t="s">
        <v>5930</v>
      </c>
      <c r="G5016" s="26"/>
      <c r="H5016" s="7">
        <v>42.5</v>
      </c>
      <c r="I5016" s="27">
        <v>13.5</v>
      </c>
      <c r="J5016" s="27">
        <v>29</v>
      </c>
      <c r="K5016" s="7">
        <v>0</v>
      </c>
      <c r="L5016" s="11">
        <f t="shared" si="357"/>
        <v>22415500</v>
      </c>
      <c r="M5016" s="12">
        <f t="shared" si="359"/>
        <v>7025650</v>
      </c>
      <c r="N5016" s="12">
        <f t="shared" si="358"/>
        <v>17497545</v>
      </c>
    </row>
    <row r="5017" spans="1:14" ht="42.75" x14ac:dyDescent="0.2">
      <c r="A5017" s="25">
        <v>810160</v>
      </c>
      <c r="B5017" s="15" t="s">
        <v>4835</v>
      </c>
      <c r="C5017" s="15" t="s">
        <v>5881</v>
      </c>
      <c r="D5017" s="15" t="s">
        <v>5881</v>
      </c>
      <c r="E5017" s="15" t="s">
        <v>22</v>
      </c>
      <c r="F5017" s="13" t="s">
        <v>5931</v>
      </c>
      <c r="G5017" s="26"/>
      <c r="H5017" s="7">
        <v>42.5</v>
      </c>
      <c r="I5017" s="27">
        <v>13.5</v>
      </c>
      <c r="J5017" s="27">
        <v>29</v>
      </c>
      <c r="K5017" s="7">
        <v>0</v>
      </c>
      <c r="L5017" s="11">
        <f t="shared" ref="L5017:L5080" si="360">I5017*277000+J5017*644000</f>
        <v>22415500</v>
      </c>
      <c r="M5017" s="12">
        <f t="shared" si="359"/>
        <v>7025650</v>
      </c>
      <c r="N5017" s="12">
        <f t="shared" si="358"/>
        <v>17497545</v>
      </c>
    </row>
    <row r="5018" spans="1:14" ht="42.75" x14ac:dyDescent="0.2">
      <c r="A5018" s="25">
        <v>810162</v>
      </c>
      <c r="B5018" s="15" t="s">
        <v>4835</v>
      </c>
      <c r="C5018" s="15" t="s">
        <v>5881</v>
      </c>
      <c r="D5018" s="15" t="s">
        <v>5881</v>
      </c>
      <c r="E5018" s="15" t="s">
        <v>25</v>
      </c>
      <c r="F5018" s="13" t="s">
        <v>5932</v>
      </c>
      <c r="G5018" s="26"/>
      <c r="H5018" s="7">
        <v>85</v>
      </c>
      <c r="I5018" s="27">
        <v>27</v>
      </c>
      <c r="J5018" s="27">
        <v>58</v>
      </c>
      <c r="K5018" s="7">
        <v>0</v>
      </c>
      <c r="L5018" s="11">
        <f t="shared" si="360"/>
        <v>44831000</v>
      </c>
      <c r="M5018" s="12">
        <f t="shared" si="359"/>
        <v>14051300</v>
      </c>
      <c r="N5018" s="12">
        <f t="shared" si="358"/>
        <v>34995090</v>
      </c>
    </row>
    <row r="5019" spans="1:14" ht="42.75" x14ac:dyDescent="0.2">
      <c r="A5019" s="25">
        <v>810164</v>
      </c>
      <c r="B5019" s="15" t="s">
        <v>4835</v>
      </c>
      <c r="C5019" s="15" t="s">
        <v>5881</v>
      </c>
      <c r="D5019" s="15" t="s">
        <v>5881</v>
      </c>
      <c r="E5019" s="15" t="s">
        <v>25</v>
      </c>
      <c r="F5019" s="13" t="s">
        <v>5933</v>
      </c>
      <c r="G5019" s="26"/>
      <c r="H5019" s="7">
        <v>120</v>
      </c>
      <c r="I5019" s="27">
        <v>35</v>
      </c>
      <c r="J5019" s="27">
        <v>85</v>
      </c>
      <c r="K5019" s="7">
        <v>0</v>
      </c>
      <c r="L5019" s="11">
        <f t="shared" si="360"/>
        <v>64435000</v>
      </c>
      <c r="M5019" s="12">
        <f t="shared" si="359"/>
        <v>19971500</v>
      </c>
      <c r="N5019" s="12">
        <f t="shared" si="358"/>
        <v>50454950</v>
      </c>
    </row>
    <row r="5020" spans="1:14" ht="42.75" x14ac:dyDescent="0.2">
      <c r="A5020" s="25">
        <v>810166</v>
      </c>
      <c r="B5020" s="15" t="s">
        <v>4835</v>
      </c>
      <c r="C5020" s="15" t="s">
        <v>5881</v>
      </c>
      <c r="D5020" s="15" t="s">
        <v>5881</v>
      </c>
      <c r="E5020" s="15" t="s">
        <v>25</v>
      </c>
      <c r="F5020" s="13" t="s">
        <v>5934</v>
      </c>
      <c r="G5020" s="26"/>
      <c r="H5020" s="7">
        <v>120</v>
      </c>
      <c r="I5020" s="27">
        <v>35</v>
      </c>
      <c r="J5020" s="27">
        <v>85</v>
      </c>
      <c r="K5020" s="7">
        <v>0</v>
      </c>
      <c r="L5020" s="12">
        <f t="shared" si="360"/>
        <v>64435000</v>
      </c>
      <c r="M5020" s="12">
        <f t="shared" si="359"/>
        <v>19971500</v>
      </c>
      <c r="N5020" s="12">
        <f t="shared" si="358"/>
        <v>50454950</v>
      </c>
    </row>
    <row r="5021" spans="1:14" ht="42.75" x14ac:dyDescent="0.2">
      <c r="A5021" s="25">
        <v>810180</v>
      </c>
      <c r="B5021" s="15" t="s">
        <v>4835</v>
      </c>
      <c r="C5021" s="15" t="s">
        <v>5881</v>
      </c>
      <c r="D5021" s="15" t="s">
        <v>5881</v>
      </c>
      <c r="E5021" s="15" t="s">
        <v>22</v>
      </c>
      <c r="F5021" s="13" t="s">
        <v>5935</v>
      </c>
      <c r="G5021" s="26"/>
      <c r="H5021" s="7">
        <v>125</v>
      </c>
      <c r="I5021" s="27">
        <v>43</v>
      </c>
      <c r="J5021" s="27">
        <v>82</v>
      </c>
      <c r="K5021" s="7">
        <v>0</v>
      </c>
      <c r="L5021" s="12">
        <f t="shared" si="360"/>
        <v>64719000</v>
      </c>
      <c r="M5021" s="12">
        <f t="shared" si="359"/>
        <v>20521700</v>
      </c>
      <c r="N5021" s="12">
        <f t="shared" si="358"/>
        <v>50353810</v>
      </c>
    </row>
    <row r="5022" spans="1:14" ht="42.75" x14ac:dyDescent="0.2">
      <c r="A5022" s="25">
        <v>810182</v>
      </c>
      <c r="B5022" s="15" t="s">
        <v>4835</v>
      </c>
      <c r="C5022" s="15" t="s">
        <v>5881</v>
      </c>
      <c r="D5022" s="15" t="s">
        <v>5881</v>
      </c>
      <c r="E5022" s="15" t="s">
        <v>25</v>
      </c>
      <c r="F5022" s="13" t="s">
        <v>5936</v>
      </c>
      <c r="G5022" s="26"/>
      <c r="H5022" s="7">
        <v>150</v>
      </c>
      <c r="I5022" s="27">
        <v>40</v>
      </c>
      <c r="J5022" s="27">
        <v>110</v>
      </c>
      <c r="K5022" s="7">
        <v>0</v>
      </c>
      <c r="L5022" s="12">
        <f t="shared" si="360"/>
        <v>81920000</v>
      </c>
      <c r="M5022" s="12">
        <f t="shared" si="359"/>
        <v>25126000</v>
      </c>
      <c r="N5022" s="12">
        <f t="shared" si="358"/>
        <v>64331800</v>
      </c>
    </row>
    <row r="5023" spans="1:14" ht="42.75" x14ac:dyDescent="0.2">
      <c r="A5023" s="25">
        <v>810184</v>
      </c>
      <c r="B5023" s="15" t="s">
        <v>4835</v>
      </c>
      <c r="C5023" s="15" t="s">
        <v>5881</v>
      </c>
      <c r="D5023" s="15" t="s">
        <v>5881</v>
      </c>
      <c r="E5023" s="15" t="s">
        <v>22</v>
      </c>
      <c r="F5023" s="13" t="s">
        <v>5937</v>
      </c>
      <c r="G5023" s="26"/>
      <c r="H5023" s="7">
        <v>110</v>
      </c>
      <c r="I5023" s="27">
        <v>45</v>
      </c>
      <c r="J5023" s="27">
        <v>65</v>
      </c>
      <c r="K5023" s="7">
        <v>0</v>
      </c>
      <c r="L5023" s="11">
        <f t="shared" si="360"/>
        <v>54325000</v>
      </c>
      <c r="M5023" s="12">
        <f t="shared" si="359"/>
        <v>17750500</v>
      </c>
      <c r="N5023" s="12">
        <f t="shared" si="358"/>
        <v>41899650</v>
      </c>
    </row>
    <row r="5024" spans="1:14" ht="42.75" x14ac:dyDescent="0.2">
      <c r="A5024" s="25">
        <v>810186</v>
      </c>
      <c r="B5024" s="15" t="s">
        <v>4835</v>
      </c>
      <c r="C5024" s="15" t="s">
        <v>5881</v>
      </c>
      <c r="D5024" s="15" t="s">
        <v>5881</v>
      </c>
      <c r="E5024" s="15" t="s">
        <v>25</v>
      </c>
      <c r="F5024" s="13" t="s">
        <v>5938</v>
      </c>
      <c r="G5024" s="26"/>
      <c r="H5024" s="7">
        <v>110</v>
      </c>
      <c r="I5024" s="27">
        <v>45</v>
      </c>
      <c r="J5024" s="27">
        <v>65</v>
      </c>
      <c r="K5024" s="7">
        <v>0</v>
      </c>
      <c r="L5024" s="12">
        <f t="shared" si="360"/>
        <v>54325000</v>
      </c>
      <c r="M5024" s="12">
        <f t="shared" si="359"/>
        <v>17750500</v>
      </c>
      <c r="N5024" s="12">
        <f t="shared" si="358"/>
        <v>41899650</v>
      </c>
    </row>
    <row r="5025" spans="1:14" ht="42.75" x14ac:dyDescent="0.2">
      <c r="A5025" s="25">
        <v>810188</v>
      </c>
      <c r="B5025" s="15" t="s">
        <v>4835</v>
      </c>
      <c r="C5025" s="15" t="s">
        <v>5881</v>
      </c>
      <c r="D5025" s="15" t="s">
        <v>5881</v>
      </c>
      <c r="E5025" s="15" t="s">
        <v>25</v>
      </c>
      <c r="F5025" s="13" t="s">
        <v>5939</v>
      </c>
      <c r="G5025" s="26"/>
      <c r="H5025" s="7">
        <v>120</v>
      </c>
      <c r="I5025" s="27">
        <v>35</v>
      </c>
      <c r="J5025" s="27">
        <v>85</v>
      </c>
      <c r="K5025" s="7">
        <v>0</v>
      </c>
      <c r="L5025" s="11">
        <f t="shared" si="360"/>
        <v>64435000</v>
      </c>
      <c r="M5025" s="12">
        <f t="shared" si="359"/>
        <v>19971500</v>
      </c>
      <c r="N5025" s="12">
        <f t="shared" si="358"/>
        <v>50454950</v>
      </c>
    </row>
    <row r="5026" spans="1:14" ht="42.75" x14ac:dyDescent="0.2">
      <c r="A5026" s="25">
        <v>810190</v>
      </c>
      <c r="B5026" s="15" t="s">
        <v>4835</v>
      </c>
      <c r="C5026" s="15" t="s">
        <v>5881</v>
      </c>
      <c r="D5026" s="15" t="s">
        <v>5881</v>
      </c>
      <c r="E5026" s="15" t="s">
        <v>25</v>
      </c>
      <c r="F5026" s="13" t="s">
        <v>5940</v>
      </c>
      <c r="G5026" s="26"/>
      <c r="H5026" s="7">
        <v>60</v>
      </c>
      <c r="I5026" s="27">
        <v>10</v>
      </c>
      <c r="J5026" s="27">
        <v>50</v>
      </c>
      <c r="K5026" s="7">
        <v>0</v>
      </c>
      <c r="L5026" s="12">
        <f t="shared" si="360"/>
        <v>34970000</v>
      </c>
      <c r="M5026" s="12">
        <f t="shared" si="359"/>
        <v>10309000</v>
      </c>
      <c r="N5026" s="12">
        <f t="shared" si="358"/>
        <v>27753700</v>
      </c>
    </row>
    <row r="5027" spans="1:14" ht="42.75" x14ac:dyDescent="0.2">
      <c r="A5027" s="25">
        <v>810192</v>
      </c>
      <c r="B5027" s="15" t="s">
        <v>4835</v>
      </c>
      <c r="C5027" s="15" t="s">
        <v>5881</v>
      </c>
      <c r="D5027" s="15" t="s">
        <v>5881</v>
      </c>
      <c r="E5027" s="15" t="s">
        <v>25</v>
      </c>
      <c r="F5027" s="13" t="s">
        <v>5941</v>
      </c>
      <c r="G5027" s="26"/>
      <c r="H5027" s="7">
        <v>120</v>
      </c>
      <c r="I5027" s="27">
        <v>35</v>
      </c>
      <c r="J5027" s="27">
        <v>85</v>
      </c>
      <c r="K5027" s="7">
        <v>0</v>
      </c>
      <c r="L5027" s="12">
        <f t="shared" si="360"/>
        <v>64435000</v>
      </c>
      <c r="M5027" s="12">
        <f t="shared" si="359"/>
        <v>19971500</v>
      </c>
      <c r="N5027" s="12">
        <f t="shared" si="358"/>
        <v>50454950</v>
      </c>
    </row>
    <row r="5028" spans="1:14" ht="42.75" x14ac:dyDescent="0.2">
      <c r="A5028" s="25">
        <v>810194</v>
      </c>
      <c r="B5028" s="15" t="s">
        <v>4835</v>
      </c>
      <c r="C5028" s="15" t="s">
        <v>5881</v>
      </c>
      <c r="D5028" s="15" t="s">
        <v>5881</v>
      </c>
      <c r="E5028" s="15" t="s">
        <v>25</v>
      </c>
      <c r="F5028" s="13" t="s">
        <v>5942</v>
      </c>
      <c r="G5028" s="26"/>
      <c r="H5028" s="7">
        <v>110</v>
      </c>
      <c r="I5028" s="27">
        <v>45</v>
      </c>
      <c r="J5028" s="27">
        <v>65</v>
      </c>
      <c r="K5028" s="7">
        <v>0</v>
      </c>
      <c r="L5028" s="12">
        <f t="shared" si="360"/>
        <v>54325000</v>
      </c>
      <c r="M5028" s="12">
        <f t="shared" si="359"/>
        <v>17750500</v>
      </c>
      <c r="N5028" s="12">
        <f t="shared" si="358"/>
        <v>41899650</v>
      </c>
    </row>
    <row r="5029" spans="1:14" ht="42.75" x14ac:dyDescent="0.2">
      <c r="A5029" s="25">
        <v>810196</v>
      </c>
      <c r="B5029" s="15" t="s">
        <v>4835</v>
      </c>
      <c r="C5029" s="15" t="s">
        <v>5881</v>
      </c>
      <c r="D5029" s="15" t="s">
        <v>5881</v>
      </c>
      <c r="E5029" s="15" t="s">
        <v>25</v>
      </c>
      <c r="F5029" s="13" t="s">
        <v>5943</v>
      </c>
      <c r="G5029" s="26"/>
      <c r="H5029" s="7">
        <v>110</v>
      </c>
      <c r="I5029" s="27">
        <v>45</v>
      </c>
      <c r="J5029" s="27">
        <v>65</v>
      </c>
      <c r="K5029" s="7">
        <v>0</v>
      </c>
      <c r="L5029" s="12">
        <f t="shared" si="360"/>
        <v>54325000</v>
      </c>
      <c r="M5029" s="12">
        <f t="shared" si="359"/>
        <v>17750500</v>
      </c>
      <c r="N5029" s="12">
        <f t="shared" si="358"/>
        <v>41899650</v>
      </c>
    </row>
    <row r="5030" spans="1:14" ht="42.75" x14ac:dyDescent="0.2">
      <c r="A5030" s="25">
        <v>810198</v>
      </c>
      <c r="B5030" s="15" t="s">
        <v>4835</v>
      </c>
      <c r="C5030" s="15" t="s">
        <v>5881</v>
      </c>
      <c r="D5030" s="15" t="s">
        <v>5881</v>
      </c>
      <c r="E5030" s="15" t="s">
        <v>25</v>
      </c>
      <c r="F5030" s="13" t="s">
        <v>5944</v>
      </c>
      <c r="G5030" s="26"/>
      <c r="H5030" s="7">
        <v>110</v>
      </c>
      <c r="I5030" s="27">
        <v>45</v>
      </c>
      <c r="J5030" s="27">
        <v>65</v>
      </c>
      <c r="K5030" s="7">
        <v>0</v>
      </c>
      <c r="L5030" s="12">
        <f t="shared" si="360"/>
        <v>54325000</v>
      </c>
      <c r="M5030" s="12">
        <f t="shared" si="359"/>
        <v>17750500</v>
      </c>
      <c r="N5030" s="12">
        <f t="shared" si="358"/>
        <v>41899650</v>
      </c>
    </row>
    <row r="5031" spans="1:14" ht="42.75" x14ac:dyDescent="0.2">
      <c r="A5031" s="25">
        <v>810200</v>
      </c>
      <c r="B5031" s="15" t="s">
        <v>4835</v>
      </c>
      <c r="C5031" s="15" t="s">
        <v>5881</v>
      </c>
      <c r="D5031" s="15" t="s">
        <v>5881</v>
      </c>
      <c r="E5031" s="15" t="s">
        <v>25</v>
      </c>
      <c r="F5031" s="13" t="s">
        <v>5945</v>
      </c>
      <c r="G5031" s="26"/>
      <c r="H5031" s="7">
        <v>110</v>
      </c>
      <c r="I5031" s="27">
        <v>45</v>
      </c>
      <c r="J5031" s="27">
        <v>65</v>
      </c>
      <c r="K5031" s="7">
        <v>0</v>
      </c>
      <c r="L5031" s="12">
        <f t="shared" si="360"/>
        <v>54325000</v>
      </c>
      <c r="M5031" s="12">
        <f t="shared" si="359"/>
        <v>17750500</v>
      </c>
      <c r="N5031" s="12">
        <f t="shared" si="358"/>
        <v>41899650</v>
      </c>
    </row>
    <row r="5032" spans="1:14" ht="42.75" x14ac:dyDescent="0.2">
      <c r="A5032" s="25">
        <v>810220</v>
      </c>
      <c r="B5032" s="15" t="s">
        <v>4835</v>
      </c>
      <c r="C5032" s="15" t="s">
        <v>5881</v>
      </c>
      <c r="D5032" s="15" t="s">
        <v>5881</v>
      </c>
      <c r="E5032" s="15" t="s">
        <v>22</v>
      </c>
      <c r="F5032" s="13" t="s">
        <v>5946</v>
      </c>
      <c r="G5032" s="26"/>
      <c r="H5032" s="7">
        <v>75</v>
      </c>
      <c r="I5032" s="27">
        <v>20</v>
      </c>
      <c r="J5032" s="27">
        <v>55</v>
      </c>
      <c r="K5032" s="7">
        <v>0</v>
      </c>
      <c r="L5032" s="12">
        <f t="shared" si="360"/>
        <v>40960000</v>
      </c>
      <c r="M5032" s="12">
        <f t="shared" si="359"/>
        <v>12563000</v>
      </c>
      <c r="N5032" s="12">
        <f t="shared" si="358"/>
        <v>32165900</v>
      </c>
    </row>
    <row r="5033" spans="1:14" ht="42.75" x14ac:dyDescent="0.2">
      <c r="A5033" s="25">
        <v>810222</v>
      </c>
      <c r="B5033" s="15" t="s">
        <v>4835</v>
      </c>
      <c r="C5033" s="15" t="s">
        <v>5881</v>
      </c>
      <c r="D5033" s="15" t="s">
        <v>5881</v>
      </c>
      <c r="E5033" s="15" t="s">
        <v>22</v>
      </c>
      <c r="F5033" s="13" t="s">
        <v>5947</v>
      </c>
      <c r="G5033" s="26"/>
      <c r="H5033" s="7">
        <v>75</v>
      </c>
      <c r="I5033" s="27">
        <v>20</v>
      </c>
      <c r="J5033" s="27">
        <v>55</v>
      </c>
      <c r="K5033" s="7">
        <v>0</v>
      </c>
      <c r="L5033" s="12">
        <f t="shared" si="360"/>
        <v>40960000</v>
      </c>
      <c r="M5033" s="12">
        <f t="shared" si="359"/>
        <v>12563000</v>
      </c>
      <c r="N5033" s="12">
        <f t="shared" si="358"/>
        <v>32165900</v>
      </c>
    </row>
    <row r="5034" spans="1:14" ht="42.75" x14ac:dyDescent="0.2">
      <c r="A5034" s="25">
        <v>810224</v>
      </c>
      <c r="B5034" s="15" t="s">
        <v>4835</v>
      </c>
      <c r="C5034" s="15" t="s">
        <v>5881</v>
      </c>
      <c r="D5034" s="15" t="s">
        <v>5881</v>
      </c>
      <c r="E5034" s="15" t="s">
        <v>25</v>
      </c>
      <c r="F5034" s="13" t="s">
        <v>5948</v>
      </c>
      <c r="G5034" s="26"/>
      <c r="H5034" s="7">
        <v>110</v>
      </c>
      <c r="I5034" s="27">
        <v>45</v>
      </c>
      <c r="J5034" s="27">
        <v>65</v>
      </c>
      <c r="K5034" s="7">
        <v>0</v>
      </c>
      <c r="L5034" s="11">
        <f t="shared" si="360"/>
        <v>54325000</v>
      </c>
      <c r="M5034" s="12">
        <f t="shared" si="359"/>
        <v>17750500</v>
      </c>
      <c r="N5034" s="12">
        <f t="shared" si="358"/>
        <v>41899650</v>
      </c>
    </row>
    <row r="5035" spans="1:14" ht="42.75" x14ac:dyDescent="0.2">
      <c r="A5035" s="25">
        <v>810226</v>
      </c>
      <c r="B5035" s="15" t="s">
        <v>4835</v>
      </c>
      <c r="C5035" s="15" t="s">
        <v>5881</v>
      </c>
      <c r="D5035" s="15" t="s">
        <v>5881</v>
      </c>
      <c r="E5035" s="15" t="s">
        <v>25</v>
      </c>
      <c r="F5035" s="13" t="s">
        <v>5949</v>
      </c>
      <c r="G5035" s="26"/>
      <c r="H5035" s="7">
        <v>150</v>
      </c>
      <c r="I5035" s="27">
        <v>40</v>
      </c>
      <c r="J5035" s="27">
        <v>110</v>
      </c>
      <c r="K5035" s="7">
        <v>0</v>
      </c>
      <c r="L5035" s="11">
        <f t="shared" si="360"/>
        <v>81920000</v>
      </c>
      <c r="M5035" s="12">
        <f t="shared" si="359"/>
        <v>25126000</v>
      </c>
      <c r="N5035" s="12">
        <f t="shared" si="358"/>
        <v>64331800</v>
      </c>
    </row>
    <row r="5036" spans="1:14" ht="42.75" x14ac:dyDescent="0.2">
      <c r="A5036" s="25">
        <v>810228</v>
      </c>
      <c r="B5036" s="15" t="s">
        <v>4835</v>
      </c>
      <c r="C5036" s="15" t="s">
        <v>5881</v>
      </c>
      <c r="D5036" s="15" t="s">
        <v>5881</v>
      </c>
      <c r="E5036" s="15" t="s">
        <v>25</v>
      </c>
      <c r="F5036" s="13" t="s">
        <v>5950</v>
      </c>
      <c r="G5036" s="26"/>
      <c r="H5036" s="7">
        <v>150</v>
      </c>
      <c r="I5036" s="27">
        <v>40</v>
      </c>
      <c r="J5036" s="27">
        <v>110</v>
      </c>
      <c r="K5036" s="7">
        <v>0</v>
      </c>
      <c r="L5036" s="12">
        <f t="shared" si="360"/>
        <v>81920000</v>
      </c>
      <c r="M5036" s="12">
        <f t="shared" si="359"/>
        <v>25126000</v>
      </c>
      <c r="N5036" s="12">
        <f t="shared" si="358"/>
        <v>64331800</v>
      </c>
    </row>
    <row r="5037" spans="1:14" ht="42.75" x14ac:dyDescent="0.2">
      <c r="A5037" s="25">
        <v>810230</v>
      </c>
      <c r="B5037" s="15" t="s">
        <v>4835</v>
      </c>
      <c r="C5037" s="15" t="s">
        <v>5881</v>
      </c>
      <c r="D5037" s="15" t="s">
        <v>5881</v>
      </c>
      <c r="E5037" s="15" t="s">
        <v>25</v>
      </c>
      <c r="F5037" s="13" t="s">
        <v>5951</v>
      </c>
      <c r="G5037" s="26"/>
      <c r="H5037" s="7">
        <v>150</v>
      </c>
      <c r="I5037" s="27">
        <v>40</v>
      </c>
      <c r="J5037" s="27">
        <v>110</v>
      </c>
      <c r="K5037" s="7">
        <v>0</v>
      </c>
      <c r="L5037" s="12">
        <f t="shared" si="360"/>
        <v>81920000</v>
      </c>
      <c r="M5037" s="12">
        <f t="shared" si="359"/>
        <v>25126000</v>
      </c>
      <c r="N5037" s="12">
        <f t="shared" si="358"/>
        <v>64331800</v>
      </c>
    </row>
    <row r="5038" spans="1:14" ht="42.75" x14ac:dyDescent="0.2">
      <c r="A5038" s="25">
        <v>810232</v>
      </c>
      <c r="B5038" s="15" t="s">
        <v>4835</v>
      </c>
      <c r="C5038" s="15" t="s">
        <v>5881</v>
      </c>
      <c r="D5038" s="15" t="s">
        <v>5881</v>
      </c>
      <c r="E5038" s="15" t="s">
        <v>25</v>
      </c>
      <c r="F5038" s="13" t="s">
        <v>5952</v>
      </c>
      <c r="G5038" s="26"/>
      <c r="H5038" s="7">
        <v>150</v>
      </c>
      <c r="I5038" s="27">
        <v>40</v>
      </c>
      <c r="J5038" s="27">
        <v>110</v>
      </c>
      <c r="K5038" s="7">
        <v>0</v>
      </c>
      <c r="L5038" s="12">
        <f t="shared" si="360"/>
        <v>81920000</v>
      </c>
      <c r="M5038" s="12">
        <f t="shared" si="359"/>
        <v>25126000</v>
      </c>
      <c r="N5038" s="12">
        <f t="shared" si="358"/>
        <v>64331800</v>
      </c>
    </row>
    <row r="5039" spans="1:14" ht="42.75" x14ac:dyDescent="0.2">
      <c r="A5039" s="25">
        <v>810234</v>
      </c>
      <c r="B5039" s="15" t="s">
        <v>4835</v>
      </c>
      <c r="C5039" s="15" t="s">
        <v>5881</v>
      </c>
      <c r="D5039" s="15" t="s">
        <v>5881</v>
      </c>
      <c r="E5039" s="15" t="s">
        <v>25</v>
      </c>
      <c r="F5039" s="13" t="s">
        <v>5953</v>
      </c>
      <c r="G5039" s="26"/>
      <c r="H5039" s="7">
        <v>150</v>
      </c>
      <c r="I5039" s="27">
        <v>40</v>
      </c>
      <c r="J5039" s="27">
        <v>110</v>
      </c>
      <c r="K5039" s="7">
        <v>0</v>
      </c>
      <c r="L5039" s="12">
        <f t="shared" si="360"/>
        <v>81920000</v>
      </c>
      <c r="M5039" s="12">
        <f t="shared" si="359"/>
        <v>25126000</v>
      </c>
      <c r="N5039" s="12">
        <f t="shared" si="358"/>
        <v>64331800</v>
      </c>
    </row>
    <row r="5040" spans="1:14" ht="42.75" x14ac:dyDescent="0.2">
      <c r="A5040" s="25">
        <v>810236</v>
      </c>
      <c r="B5040" s="15" t="s">
        <v>4835</v>
      </c>
      <c r="C5040" s="15" t="s">
        <v>5881</v>
      </c>
      <c r="D5040" s="15" t="s">
        <v>5881</v>
      </c>
      <c r="E5040" s="15" t="s">
        <v>25</v>
      </c>
      <c r="F5040" s="13" t="s">
        <v>5954</v>
      </c>
      <c r="G5040" s="26"/>
      <c r="H5040" s="7">
        <v>150</v>
      </c>
      <c r="I5040" s="27">
        <v>40</v>
      </c>
      <c r="J5040" s="27">
        <v>110</v>
      </c>
      <c r="K5040" s="7">
        <v>0</v>
      </c>
      <c r="L5040" s="12">
        <f t="shared" si="360"/>
        <v>81920000</v>
      </c>
      <c r="M5040" s="12">
        <f t="shared" si="359"/>
        <v>25126000</v>
      </c>
      <c r="N5040" s="12">
        <f t="shared" si="358"/>
        <v>64331800</v>
      </c>
    </row>
    <row r="5041" spans="1:14" ht="42.75" x14ac:dyDescent="0.2">
      <c r="A5041" s="25">
        <v>810238</v>
      </c>
      <c r="B5041" s="15" t="s">
        <v>4835</v>
      </c>
      <c r="C5041" s="15" t="s">
        <v>5881</v>
      </c>
      <c r="D5041" s="15" t="s">
        <v>5881</v>
      </c>
      <c r="E5041" s="15" t="s">
        <v>25</v>
      </c>
      <c r="F5041" s="13" t="s">
        <v>5955</v>
      </c>
      <c r="G5041" s="26"/>
      <c r="H5041" s="7">
        <v>150</v>
      </c>
      <c r="I5041" s="27">
        <v>40</v>
      </c>
      <c r="J5041" s="27">
        <v>110</v>
      </c>
      <c r="K5041" s="7">
        <v>0</v>
      </c>
      <c r="L5041" s="12">
        <f t="shared" si="360"/>
        <v>81920000</v>
      </c>
      <c r="M5041" s="12">
        <f t="shared" si="359"/>
        <v>25126000</v>
      </c>
      <c r="N5041" s="12">
        <f t="shared" si="358"/>
        <v>64331800</v>
      </c>
    </row>
    <row r="5042" spans="1:14" ht="42.75" x14ac:dyDescent="0.2">
      <c r="A5042" s="25">
        <v>810240</v>
      </c>
      <c r="B5042" s="15" t="s">
        <v>4835</v>
      </c>
      <c r="C5042" s="15" t="s">
        <v>5881</v>
      </c>
      <c r="D5042" s="15" t="s">
        <v>5881</v>
      </c>
      <c r="E5042" s="15" t="s">
        <v>25</v>
      </c>
      <c r="F5042" s="13" t="s">
        <v>5956</v>
      </c>
      <c r="G5042" s="26"/>
      <c r="H5042" s="7">
        <v>150</v>
      </c>
      <c r="I5042" s="27">
        <v>40</v>
      </c>
      <c r="J5042" s="27">
        <v>110</v>
      </c>
      <c r="K5042" s="7">
        <v>0</v>
      </c>
      <c r="L5042" s="12">
        <f t="shared" si="360"/>
        <v>81920000</v>
      </c>
      <c r="M5042" s="12">
        <f t="shared" si="359"/>
        <v>25126000</v>
      </c>
      <c r="N5042" s="12">
        <f t="shared" si="358"/>
        <v>64331800</v>
      </c>
    </row>
    <row r="5043" spans="1:14" ht="42.75" x14ac:dyDescent="0.2">
      <c r="A5043" s="25">
        <v>810242</v>
      </c>
      <c r="B5043" s="15" t="s">
        <v>4835</v>
      </c>
      <c r="C5043" s="15" t="s">
        <v>5881</v>
      </c>
      <c r="D5043" s="15" t="s">
        <v>5881</v>
      </c>
      <c r="E5043" s="15" t="s">
        <v>25</v>
      </c>
      <c r="F5043" s="13" t="s">
        <v>5957</v>
      </c>
      <c r="G5043" s="26"/>
      <c r="H5043" s="7">
        <v>150</v>
      </c>
      <c r="I5043" s="27">
        <v>40</v>
      </c>
      <c r="J5043" s="27">
        <v>110</v>
      </c>
      <c r="K5043" s="7">
        <v>0</v>
      </c>
      <c r="L5043" s="12">
        <f t="shared" si="360"/>
        <v>81920000</v>
      </c>
      <c r="M5043" s="12">
        <f t="shared" si="359"/>
        <v>25126000</v>
      </c>
      <c r="N5043" s="12">
        <f t="shared" si="358"/>
        <v>64331800</v>
      </c>
    </row>
    <row r="5044" spans="1:14" ht="42.75" x14ac:dyDescent="0.2">
      <c r="A5044" s="25">
        <v>810244</v>
      </c>
      <c r="B5044" s="15" t="s">
        <v>4835</v>
      </c>
      <c r="C5044" s="15" t="s">
        <v>5881</v>
      </c>
      <c r="D5044" s="15" t="s">
        <v>5881</v>
      </c>
      <c r="E5044" s="15" t="s">
        <v>25</v>
      </c>
      <c r="F5044" s="13" t="s">
        <v>5958</v>
      </c>
      <c r="G5044" s="26"/>
      <c r="H5044" s="7">
        <v>150</v>
      </c>
      <c r="I5044" s="27">
        <v>40</v>
      </c>
      <c r="J5044" s="27">
        <v>110</v>
      </c>
      <c r="K5044" s="7">
        <v>0</v>
      </c>
      <c r="L5044" s="12">
        <f t="shared" si="360"/>
        <v>81920000</v>
      </c>
      <c r="M5044" s="12">
        <f t="shared" si="359"/>
        <v>25126000</v>
      </c>
      <c r="N5044" s="12">
        <f t="shared" si="358"/>
        <v>64331800</v>
      </c>
    </row>
    <row r="5045" spans="1:14" ht="42.75" x14ac:dyDescent="0.2">
      <c r="A5045" s="25">
        <v>810260</v>
      </c>
      <c r="B5045" s="15" t="s">
        <v>4835</v>
      </c>
      <c r="C5045" s="15" t="s">
        <v>5881</v>
      </c>
      <c r="D5045" s="15" t="s">
        <v>5881</v>
      </c>
      <c r="E5045" s="15" t="s">
        <v>25</v>
      </c>
      <c r="F5045" s="13" t="s">
        <v>5959</v>
      </c>
      <c r="G5045" s="26"/>
      <c r="H5045" s="7">
        <v>150</v>
      </c>
      <c r="I5045" s="27">
        <v>40</v>
      </c>
      <c r="J5045" s="27">
        <v>110</v>
      </c>
      <c r="K5045" s="7">
        <v>0</v>
      </c>
      <c r="L5045" s="12">
        <f t="shared" si="360"/>
        <v>81920000</v>
      </c>
      <c r="M5045" s="12">
        <f t="shared" si="359"/>
        <v>25126000</v>
      </c>
      <c r="N5045" s="12">
        <f t="shared" si="358"/>
        <v>64331800</v>
      </c>
    </row>
    <row r="5046" spans="1:14" ht="42.75" x14ac:dyDescent="0.2">
      <c r="A5046" s="25">
        <v>810262</v>
      </c>
      <c r="B5046" s="15" t="s">
        <v>4835</v>
      </c>
      <c r="C5046" s="15" t="s">
        <v>5881</v>
      </c>
      <c r="D5046" s="15" t="s">
        <v>5881</v>
      </c>
      <c r="E5046" s="15" t="s">
        <v>22</v>
      </c>
      <c r="F5046" s="13" t="s">
        <v>5960</v>
      </c>
      <c r="G5046" s="26"/>
      <c r="H5046" s="7">
        <v>110</v>
      </c>
      <c r="I5046" s="27">
        <v>45</v>
      </c>
      <c r="J5046" s="27">
        <v>65</v>
      </c>
      <c r="K5046" s="7">
        <v>0</v>
      </c>
      <c r="L5046" s="12">
        <f t="shared" si="360"/>
        <v>54325000</v>
      </c>
      <c r="M5046" s="12">
        <f t="shared" si="359"/>
        <v>17750500</v>
      </c>
      <c r="N5046" s="12">
        <f t="shared" si="358"/>
        <v>41899650</v>
      </c>
    </row>
    <row r="5047" spans="1:14" ht="42.75" x14ac:dyDescent="0.2">
      <c r="A5047" s="25">
        <v>810264</v>
      </c>
      <c r="B5047" s="15" t="s">
        <v>4835</v>
      </c>
      <c r="C5047" s="15" t="s">
        <v>5881</v>
      </c>
      <c r="D5047" s="15" t="s">
        <v>5881</v>
      </c>
      <c r="E5047" s="15" t="s">
        <v>25</v>
      </c>
      <c r="F5047" s="13" t="s">
        <v>5961</v>
      </c>
      <c r="G5047" s="26"/>
      <c r="H5047" s="7">
        <v>150</v>
      </c>
      <c r="I5047" s="27">
        <v>40</v>
      </c>
      <c r="J5047" s="27">
        <v>110</v>
      </c>
      <c r="K5047" s="7">
        <v>0</v>
      </c>
      <c r="L5047" s="12">
        <f t="shared" si="360"/>
        <v>81920000</v>
      </c>
      <c r="M5047" s="12">
        <f t="shared" si="359"/>
        <v>25126000</v>
      </c>
      <c r="N5047" s="12">
        <f t="shared" si="358"/>
        <v>64331800</v>
      </c>
    </row>
    <row r="5048" spans="1:14" ht="42.75" x14ac:dyDescent="0.2">
      <c r="A5048" s="25">
        <v>810266</v>
      </c>
      <c r="B5048" s="15" t="s">
        <v>4835</v>
      </c>
      <c r="C5048" s="15" t="s">
        <v>5881</v>
      </c>
      <c r="D5048" s="15" t="s">
        <v>5881</v>
      </c>
      <c r="E5048" s="15" t="s">
        <v>25</v>
      </c>
      <c r="F5048" s="13" t="s">
        <v>5962</v>
      </c>
      <c r="G5048" s="26"/>
      <c r="H5048" s="7">
        <v>150</v>
      </c>
      <c r="I5048" s="27">
        <v>40</v>
      </c>
      <c r="J5048" s="27">
        <v>110</v>
      </c>
      <c r="K5048" s="7">
        <v>0</v>
      </c>
      <c r="L5048" s="11">
        <f t="shared" si="360"/>
        <v>81920000</v>
      </c>
      <c r="M5048" s="12">
        <f t="shared" si="359"/>
        <v>25126000</v>
      </c>
      <c r="N5048" s="12">
        <f t="shared" si="358"/>
        <v>64331800</v>
      </c>
    </row>
    <row r="5049" spans="1:14" ht="42.75" x14ac:dyDescent="0.2">
      <c r="A5049" s="25">
        <v>810268</v>
      </c>
      <c r="B5049" s="15" t="s">
        <v>4835</v>
      </c>
      <c r="C5049" s="15" t="s">
        <v>5881</v>
      </c>
      <c r="D5049" s="15" t="s">
        <v>5881</v>
      </c>
      <c r="E5049" s="15" t="s">
        <v>25</v>
      </c>
      <c r="F5049" s="13" t="s">
        <v>5963</v>
      </c>
      <c r="G5049" s="26"/>
      <c r="H5049" s="7">
        <v>150</v>
      </c>
      <c r="I5049" s="27">
        <v>40</v>
      </c>
      <c r="J5049" s="27">
        <v>110</v>
      </c>
      <c r="K5049" s="7">
        <v>0</v>
      </c>
      <c r="L5049" s="12">
        <f t="shared" si="360"/>
        <v>81920000</v>
      </c>
      <c r="M5049" s="12">
        <f t="shared" si="359"/>
        <v>25126000</v>
      </c>
      <c r="N5049" s="12">
        <f t="shared" si="358"/>
        <v>64331800</v>
      </c>
    </row>
    <row r="5050" spans="1:14" ht="42.75" x14ac:dyDescent="0.2">
      <c r="A5050" s="25">
        <v>810270</v>
      </c>
      <c r="B5050" s="15" t="s">
        <v>4835</v>
      </c>
      <c r="C5050" s="15" t="s">
        <v>5881</v>
      </c>
      <c r="D5050" s="15" t="s">
        <v>5881</v>
      </c>
      <c r="E5050" s="15" t="s">
        <v>25</v>
      </c>
      <c r="F5050" s="13" t="s">
        <v>5964</v>
      </c>
      <c r="G5050" s="26"/>
      <c r="H5050" s="7">
        <v>150</v>
      </c>
      <c r="I5050" s="27">
        <v>40</v>
      </c>
      <c r="J5050" s="27">
        <v>110</v>
      </c>
      <c r="K5050" s="7">
        <v>0</v>
      </c>
      <c r="L5050" s="12">
        <f t="shared" si="360"/>
        <v>81920000</v>
      </c>
      <c r="M5050" s="12">
        <f t="shared" si="359"/>
        <v>25126000</v>
      </c>
      <c r="N5050" s="12">
        <f t="shared" si="358"/>
        <v>64331800</v>
      </c>
    </row>
    <row r="5051" spans="1:14" ht="42.75" x14ac:dyDescent="0.2">
      <c r="A5051" s="25">
        <v>810280</v>
      </c>
      <c r="B5051" s="15" t="s">
        <v>4835</v>
      </c>
      <c r="C5051" s="15" t="s">
        <v>5881</v>
      </c>
      <c r="D5051" s="15" t="s">
        <v>5881</v>
      </c>
      <c r="E5051" s="15" t="s">
        <v>25</v>
      </c>
      <c r="F5051" s="13" t="s">
        <v>5965</v>
      </c>
      <c r="G5051" s="26"/>
      <c r="H5051" s="7">
        <v>150</v>
      </c>
      <c r="I5051" s="27">
        <v>40</v>
      </c>
      <c r="J5051" s="27">
        <v>110</v>
      </c>
      <c r="K5051" s="7">
        <v>0</v>
      </c>
      <c r="L5051" s="12">
        <f t="shared" si="360"/>
        <v>81920000</v>
      </c>
      <c r="M5051" s="12">
        <f t="shared" si="359"/>
        <v>25126000</v>
      </c>
      <c r="N5051" s="12">
        <f t="shared" si="358"/>
        <v>64331800</v>
      </c>
    </row>
    <row r="5052" spans="1:14" ht="42.75" x14ac:dyDescent="0.2">
      <c r="A5052" s="25">
        <v>810282</v>
      </c>
      <c r="B5052" s="15" t="s">
        <v>4835</v>
      </c>
      <c r="C5052" s="15" t="s">
        <v>5881</v>
      </c>
      <c r="D5052" s="15" t="s">
        <v>5881</v>
      </c>
      <c r="E5052" s="15" t="s">
        <v>25</v>
      </c>
      <c r="F5052" s="13" t="s">
        <v>5966</v>
      </c>
      <c r="G5052" s="26"/>
      <c r="H5052" s="7">
        <v>150</v>
      </c>
      <c r="I5052" s="27">
        <v>40</v>
      </c>
      <c r="J5052" s="27">
        <v>110</v>
      </c>
      <c r="K5052" s="7">
        <v>0</v>
      </c>
      <c r="L5052" s="12">
        <f t="shared" si="360"/>
        <v>81920000</v>
      </c>
      <c r="M5052" s="12">
        <f t="shared" si="359"/>
        <v>25126000</v>
      </c>
      <c r="N5052" s="12">
        <f t="shared" si="358"/>
        <v>64331800</v>
      </c>
    </row>
    <row r="5053" spans="1:14" ht="99.75" x14ac:dyDescent="0.2">
      <c r="A5053" s="25">
        <v>810300</v>
      </c>
      <c r="B5053" s="15" t="s">
        <v>4835</v>
      </c>
      <c r="C5053" s="15" t="s">
        <v>5881</v>
      </c>
      <c r="D5053" s="15" t="s">
        <v>5881</v>
      </c>
      <c r="E5053" s="15" t="s">
        <v>25</v>
      </c>
      <c r="F5053" s="13" t="s">
        <v>5967</v>
      </c>
      <c r="G5053" s="26" t="s">
        <v>5968</v>
      </c>
      <c r="H5053" s="7">
        <v>52</v>
      </c>
      <c r="I5053" s="27">
        <v>25</v>
      </c>
      <c r="J5053" s="27">
        <v>27</v>
      </c>
      <c r="K5053" s="7">
        <v>0</v>
      </c>
      <c r="L5053" s="12">
        <f t="shared" si="360"/>
        <v>24313000</v>
      </c>
      <c r="M5053" s="12">
        <f t="shared" si="359"/>
        <v>8230500</v>
      </c>
      <c r="N5053" s="12">
        <f t="shared" si="358"/>
        <v>18551650</v>
      </c>
    </row>
    <row r="5054" spans="1:14" ht="99.75" x14ac:dyDescent="0.2">
      <c r="A5054" s="25">
        <v>810302</v>
      </c>
      <c r="B5054" s="15" t="s">
        <v>4835</v>
      </c>
      <c r="C5054" s="15" t="s">
        <v>5881</v>
      </c>
      <c r="D5054" s="15" t="s">
        <v>5881</v>
      </c>
      <c r="E5054" s="15" t="s">
        <v>25</v>
      </c>
      <c r="F5054" s="13" t="s">
        <v>5969</v>
      </c>
      <c r="G5054" s="26" t="s">
        <v>5968</v>
      </c>
      <c r="H5054" s="7">
        <v>69</v>
      </c>
      <c r="I5054" s="27">
        <v>32</v>
      </c>
      <c r="J5054" s="27">
        <v>37</v>
      </c>
      <c r="K5054" s="7">
        <v>0</v>
      </c>
      <c r="L5054" s="12">
        <f t="shared" si="360"/>
        <v>32692000</v>
      </c>
      <c r="M5054" s="12">
        <f t="shared" si="359"/>
        <v>10971800</v>
      </c>
      <c r="N5054" s="12">
        <f t="shared" si="358"/>
        <v>25011740</v>
      </c>
    </row>
    <row r="5055" spans="1:14" ht="99.75" x14ac:dyDescent="0.2">
      <c r="A5055" s="25">
        <v>810304</v>
      </c>
      <c r="B5055" s="15" t="s">
        <v>4835</v>
      </c>
      <c r="C5055" s="15" t="s">
        <v>5881</v>
      </c>
      <c r="D5055" s="15" t="s">
        <v>5881</v>
      </c>
      <c r="E5055" s="15" t="s">
        <v>25</v>
      </c>
      <c r="F5055" s="13" t="s">
        <v>5970</v>
      </c>
      <c r="G5055" s="26" t="s">
        <v>5968</v>
      </c>
      <c r="H5055" s="7">
        <v>88</v>
      </c>
      <c r="I5055" s="27">
        <v>40</v>
      </c>
      <c r="J5055" s="27">
        <v>48</v>
      </c>
      <c r="K5055" s="7">
        <v>0</v>
      </c>
      <c r="L5055" s="12">
        <f t="shared" si="360"/>
        <v>41992000</v>
      </c>
      <c r="M5055" s="12">
        <f t="shared" si="359"/>
        <v>14028000</v>
      </c>
      <c r="N5055" s="12">
        <f t="shared" si="358"/>
        <v>32172400</v>
      </c>
    </row>
    <row r="5056" spans="1:14" ht="99.75" x14ac:dyDescent="0.2">
      <c r="A5056" s="25">
        <v>810306</v>
      </c>
      <c r="B5056" s="15" t="s">
        <v>4835</v>
      </c>
      <c r="C5056" s="15" t="s">
        <v>5881</v>
      </c>
      <c r="D5056" s="15" t="s">
        <v>5881</v>
      </c>
      <c r="E5056" s="15" t="s">
        <v>25</v>
      </c>
      <c r="F5056" s="13" t="s">
        <v>5971</v>
      </c>
      <c r="G5056" s="26" t="s">
        <v>5968</v>
      </c>
      <c r="H5056" s="7">
        <v>104</v>
      </c>
      <c r="I5056" s="27">
        <v>45</v>
      </c>
      <c r="J5056" s="27">
        <v>59</v>
      </c>
      <c r="K5056" s="7">
        <v>0</v>
      </c>
      <c r="L5056" s="12">
        <f t="shared" si="360"/>
        <v>50461000</v>
      </c>
      <c r="M5056" s="12">
        <f t="shared" si="359"/>
        <v>16676500</v>
      </c>
      <c r="N5056" s="12">
        <f t="shared" si="358"/>
        <v>38787450</v>
      </c>
    </row>
    <row r="5057" spans="1:14" ht="99.75" x14ac:dyDescent="0.2">
      <c r="A5057" s="25">
        <v>810308</v>
      </c>
      <c r="B5057" s="15" t="s">
        <v>4835</v>
      </c>
      <c r="C5057" s="15" t="s">
        <v>5881</v>
      </c>
      <c r="D5057" s="15" t="s">
        <v>5881</v>
      </c>
      <c r="E5057" s="15" t="s">
        <v>156</v>
      </c>
      <c r="F5057" s="13" t="s">
        <v>5972</v>
      </c>
      <c r="G5057" s="26" t="s">
        <v>5968</v>
      </c>
      <c r="H5057" s="7">
        <v>42</v>
      </c>
      <c r="I5057" s="27">
        <v>20</v>
      </c>
      <c r="J5057" s="27">
        <v>22</v>
      </c>
      <c r="K5057" s="7">
        <v>0</v>
      </c>
      <c r="L5057" s="12">
        <f t="shared" si="360"/>
        <v>19708000</v>
      </c>
      <c r="M5057" s="12">
        <f t="shared" si="359"/>
        <v>6656000</v>
      </c>
      <c r="N5057" s="12">
        <f t="shared" si="358"/>
        <v>15048800</v>
      </c>
    </row>
    <row r="5058" spans="1:14" ht="57" x14ac:dyDescent="0.2">
      <c r="A5058" s="25">
        <v>810310</v>
      </c>
      <c r="B5058" s="15" t="s">
        <v>4835</v>
      </c>
      <c r="C5058" s="15" t="s">
        <v>5881</v>
      </c>
      <c r="D5058" s="15" t="s">
        <v>5881</v>
      </c>
      <c r="E5058" s="15" t="s">
        <v>156</v>
      </c>
      <c r="F5058" s="13" t="s">
        <v>5973</v>
      </c>
      <c r="G5058" s="26" t="s">
        <v>5974</v>
      </c>
      <c r="H5058" s="7">
        <v>26</v>
      </c>
      <c r="I5058" s="27">
        <v>10</v>
      </c>
      <c r="J5058" s="27">
        <v>16</v>
      </c>
      <c r="K5058" s="7">
        <v>0</v>
      </c>
      <c r="L5058" s="12">
        <f t="shared" si="360"/>
        <v>13074000</v>
      </c>
      <c r="M5058" s="12">
        <f t="shared" si="359"/>
        <v>4223000</v>
      </c>
      <c r="N5058" s="12">
        <f t="shared" si="358"/>
        <v>10117900</v>
      </c>
    </row>
    <row r="5059" spans="1:14" ht="42.75" x14ac:dyDescent="0.2">
      <c r="A5059" s="25">
        <v>810320</v>
      </c>
      <c r="B5059" s="15" t="s">
        <v>4835</v>
      </c>
      <c r="C5059" s="15" t="s">
        <v>5881</v>
      </c>
      <c r="D5059" s="15" t="s">
        <v>5881</v>
      </c>
      <c r="E5059" s="15" t="s">
        <v>22</v>
      </c>
      <c r="F5059" s="13" t="s">
        <v>5975</v>
      </c>
      <c r="G5059" s="26"/>
      <c r="H5059" s="7">
        <v>18</v>
      </c>
      <c r="I5059" s="27">
        <v>6</v>
      </c>
      <c r="J5059" s="27">
        <v>12</v>
      </c>
      <c r="K5059" s="7">
        <v>0</v>
      </c>
      <c r="L5059" s="12">
        <f t="shared" si="360"/>
        <v>9390000</v>
      </c>
      <c r="M5059" s="12">
        <f t="shared" si="359"/>
        <v>2963400</v>
      </c>
      <c r="N5059" s="12">
        <f t="shared" si="358"/>
        <v>7315620</v>
      </c>
    </row>
    <row r="5060" spans="1:14" ht="99.75" x14ac:dyDescent="0.2">
      <c r="A5060" s="25">
        <v>810322</v>
      </c>
      <c r="B5060" s="15" t="s">
        <v>4835</v>
      </c>
      <c r="C5060" s="15" t="s">
        <v>5881</v>
      </c>
      <c r="D5060" s="15" t="s">
        <v>5881</v>
      </c>
      <c r="E5060" s="15" t="s">
        <v>22</v>
      </c>
      <c r="F5060" s="13" t="s">
        <v>5976</v>
      </c>
      <c r="G5060" s="26"/>
      <c r="H5060" s="7">
        <v>25</v>
      </c>
      <c r="I5060" s="27">
        <v>8</v>
      </c>
      <c r="J5060" s="27">
        <v>17</v>
      </c>
      <c r="K5060" s="7">
        <v>0</v>
      </c>
      <c r="L5060" s="12">
        <f t="shared" si="360"/>
        <v>13164000</v>
      </c>
      <c r="M5060" s="12">
        <f t="shared" si="359"/>
        <v>4130200</v>
      </c>
      <c r="N5060" s="12">
        <f t="shared" ref="N5060:N5123" si="361">L5060- ((M5060*70)/100)</f>
        <v>10272860</v>
      </c>
    </row>
    <row r="5061" spans="1:14" ht="42.75" x14ac:dyDescent="0.2">
      <c r="A5061" s="25">
        <v>810324</v>
      </c>
      <c r="B5061" s="15" t="s">
        <v>4835</v>
      </c>
      <c r="C5061" s="15" t="s">
        <v>5881</v>
      </c>
      <c r="D5061" s="15" t="s">
        <v>5881</v>
      </c>
      <c r="E5061" s="15" t="s">
        <v>22</v>
      </c>
      <c r="F5061" s="13" t="s">
        <v>5977</v>
      </c>
      <c r="G5061" s="26"/>
      <c r="H5061" s="7">
        <v>25</v>
      </c>
      <c r="I5061" s="27">
        <v>8</v>
      </c>
      <c r="J5061" s="27">
        <v>17</v>
      </c>
      <c r="K5061" s="7">
        <v>0</v>
      </c>
      <c r="L5061" s="11">
        <f t="shared" si="360"/>
        <v>13164000</v>
      </c>
      <c r="M5061" s="12">
        <f t="shared" si="359"/>
        <v>4130200</v>
      </c>
      <c r="N5061" s="12">
        <f t="shared" si="361"/>
        <v>10272860</v>
      </c>
    </row>
    <row r="5062" spans="1:14" ht="42.75" x14ac:dyDescent="0.2">
      <c r="A5062" s="25">
        <v>810326</v>
      </c>
      <c r="B5062" s="15" t="s">
        <v>4835</v>
      </c>
      <c r="C5062" s="15" t="s">
        <v>5881</v>
      </c>
      <c r="D5062" s="15" t="s">
        <v>5881</v>
      </c>
      <c r="E5062" s="15" t="s">
        <v>22</v>
      </c>
      <c r="F5062" s="13" t="s">
        <v>5978</v>
      </c>
      <c r="G5062" s="26"/>
      <c r="H5062" s="7">
        <v>25</v>
      </c>
      <c r="I5062" s="27">
        <v>8</v>
      </c>
      <c r="J5062" s="27">
        <v>17</v>
      </c>
      <c r="K5062" s="7">
        <v>0</v>
      </c>
      <c r="L5062" s="11">
        <f t="shared" si="360"/>
        <v>13164000</v>
      </c>
      <c r="M5062" s="12">
        <f t="shared" si="359"/>
        <v>4130200</v>
      </c>
      <c r="N5062" s="12">
        <f t="shared" si="361"/>
        <v>10272860</v>
      </c>
    </row>
    <row r="5063" spans="1:14" ht="42.75" x14ac:dyDescent="0.2">
      <c r="A5063" s="25">
        <v>810328</v>
      </c>
      <c r="B5063" s="15" t="s">
        <v>4835</v>
      </c>
      <c r="C5063" s="15" t="s">
        <v>5881</v>
      </c>
      <c r="D5063" s="15" t="s">
        <v>5881</v>
      </c>
      <c r="E5063" s="15" t="s">
        <v>22</v>
      </c>
      <c r="F5063" s="13" t="s">
        <v>5979</v>
      </c>
      <c r="G5063" s="26"/>
      <c r="H5063" s="7">
        <v>50</v>
      </c>
      <c r="I5063" s="27">
        <v>15</v>
      </c>
      <c r="J5063" s="27">
        <v>35</v>
      </c>
      <c r="K5063" s="7">
        <v>0</v>
      </c>
      <c r="L5063" s="11">
        <f t="shared" si="360"/>
        <v>26695000</v>
      </c>
      <c r="M5063" s="12">
        <f t="shared" si="359"/>
        <v>8303500</v>
      </c>
      <c r="N5063" s="12">
        <f t="shared" si="361"/>
        <v>20882550</v>
      </c>
    </row>
    <row r="5064" spans="1:14" ht="42.75" x14ac:dyDescent="0.2">
      <c r="A5064" s="25">
        <v>810330</v>
      </c>
      <c r="B5064" s="15" t="s">
        <v>4835</v>
      </c>
      <c r="C5064" s="15" t="s">
        <v>5881</v>
      </c>
      <c r="D5064" s="15" t="s">
        <v>5881</v>
      </c>
      <c r="E5064" s="15" t="s">
        <v>22</v>
      </c>
      <c r="F5064" s="13" t="s">
        <v>5980</v>
      </c>
      <c r="G5064" s="26"/>
      <c r="H5064" s="7">
        <v>48</v>
      </c>
      <c r="I5064" s="27">
        <v>14</v>
      </c>
      <c r="J5064" s="27">
        <v>34</v>
      </c>
      <c r="K5064" s="7">
        <v>0</v>
      </c>
      <c r="L5064" s="11">
        <f t="shared" si="360"/>
        <v>25774000</v>
      </c>
      <c r="M5064" s="12">
        <f t="shared" si="359"/>
        <v>7988600</v>
      </c>
      <c r="N5064" s="12">
        <f t="shared" si="361"/>
        <v>20181980</v>
      </c>
    </row>
    <row r="5065" spans="1:14" ht="42.75" x14ac:dyDescent="0.2">
      <c r="A5065" s="25">
        <v>810332</v>
      </c>
      <c r="B5065" s="15" t="s">
        <v>4835</v>
      </c>
      <c r="C5065" s="15" t="s">
        <v>5881</v>
      </c>
      <c r="D5065" s="15" t="s">
        <v>5881</v>
      </c>
      <c r="E5065" s="15" t="s">
        <v>22</v>
      </c>
      <c r="F5065" s="13" t="s">
        <v>5981</v>
      </c>
      <c r="G5065" s="26"/>
      <c r="H5065" s="7">
        <v>48</v>
      </c>
      <c r="I5065" s="27">
        <v>14</v>
      </c>
      <c r="J5065" s="27">
        <v>34</v>
      </c>
      <c r="K5065" s="7">
        <v>0</v>
      </c>
      <c r="L5065" s="11">
        <f t="shared" si="360"/>
        <v>25774000</v>
      </c>
      <c r="M5065" s="12">
        <f t="shared" si="359"/>
        <v>7988600</v>
      </c>
      <c r="N5065" s="12">
        <f t="shared" si="361"/>
        <v>20181980</v>
      </c>
    </row>
    <row r="5066" spans="1:14" ht="42.75" x14ac:dyDescent="0.2">
      <c r="A5066" s="25">
        <v>810334</v>
      </c>
      <c r="B5066" s="15" t="s">
        <v>4835</v>
      </c>
      <c r="C5066" s="15" t="s">
        <v>5881</v>
      </c>
      <c r="D5066" s="15" t="s">
        <v>5881</v>
      </c>
      <c r="E5066" s="15" t="s">
        <v>22</v>
      </c>
      <c r="F5066" s="13" t="s">
        <v>5982</v>
      </c>
      <c r="G5066" s="26"/>
      <c r="H5066" s="7">
        <v>48</v>
      </c>
      <c r="I5066" s="27">
        <v>14</v>
      </c>
      <c r="J5066" s="27">
        <v>34</v>
      </c>
      <c r="K5066" s="7">
        <v>0</v>
      </c>
      <c r="L5066" s="11">
        <f t="shared" si="360"/>
        <v>25774000</v>
      </c>
      <c r="M5066" s="12">
        <f t="shared" si="359"/>
        <v>7988600</v>
      </c>
      <c r="N5066" s="12">
        <f t="shared" si="361"/>
        <v>20181980</v>
      </c>
    </row>
    <row r="5067" spans="1:14" ht="42.75" x14ac:dyDescent="0.2">
      <c r="A5067" s="25">
        <v>810336</v>
      </c>
      <c r="B5067" s="15" t="s">
        <v>4835</v>
      </c>
      <c r="C5067" s="15" t="s">
        <v>5881</v>
      </c>
      <c r="D5067" s="15" t="s">
        <v>5881</v>
      </c>
      <c r="E5067" s="15" t="s">
        <v>22</v>
      </c>
      <c r="F5067" s="13" t="s">
        <v>5983</v>
      </c>
      <c r="G5067" s="26"/>
      <c r="H5067" s="7">
        <v>32</v>
      </c>
      <c r="I5067" s="27">
        <v>13</v>
      </c>
      <c r="J5067" s="27">
        <v>19</v>
      </c>
      <c r="K5067" s="7">
        <v>0</v>
      </c>
      <c r="L5067" s="11">
        <f t="shared" si="360"/>
        <v>15837000</v>
      </c>
      <c r="M5067" s="12">
        <f t="shared" ref="M5067:M5130" si="362">(I5067*135900)+(J5067*179000)</f>
        <v>5167700</v>
      </c>
      <c r="N5067" s="12">
        <f t="shared" si="361"/>
        <v>12219610</v>
      </c>
    </row>
    <row r="5068" spans="1:14" ht="42.75" x14ac:dyDescent="0.2">
      <c r="A5068" s="25">
        <v>810338</v>
      </c>
      <c r="B5068" s="15" t="s">
        <v>4835</v>
      </c>
      <c r="C5068" s="15" t="s">
        <v>5881</v>
      </c>
      <c r="D5068" s="15" t="s">
        <v>5881</v>
      </c>
      <c r="E5068" s="15" t="s">
        <v>39</v>
      </c>
      <c r="F5068" s="13" t="s">
        <v>5984</v>
      </c>
      <c r="G5068" s="26"/>
      <c r="H5068" s="7">
        <v>11</v>
      </c>
      <c r="I5068" s="27">
        <v>9</v>
      </c>
      <c r="J5068" s="27">
        <v>2</v>
      </c>
      <c r="K5068" s="7">
        <v>0</v>
      </c>
      <c r="L5068" s="11">
        <f t="shared" si="360"/>
        <v>3781000</v>
      </c>
      <c r="M5068" s="12">
        <f t="shared" si="362"/>
        <v>1581100</v>
      </c>
      <c r="N5068" s="12">
        <f t="shared" si="361"/>
        <v>2674230</v>
      </c>
    </row>
    <row r="5069" spans="1:14" ht="128.25" x14ac:dyDescent="0.2">
      <c r="A5069" s="25">
        <v>810340</v>
      </c>
      <c r="B5069" s="15" t="s">
        <v>4835</v>
      </c>
      <c r="C5069" s="15" t="s">
        <v>5881</v>
      </c>
      <c r="D5069" s="15" t="s">
        <v>5881</v>
      </c>
      <c r="E5069" s="15" t="s">
        <v>39</v>
      </c>
      <c r="F5069" s="13" t="s">
        <v>5985</v>
      </c>
      <c r="G5069" s="26"/>
      <c r="H5069" s="7">
        <v>10</v>
      </c>
      <c r="I5069" s="27">
        <v>2</v>
      </c>
      <c r="J5069" s="27">
        <v>8</v>
      </c>
      <c r="K5069" s="7">
        <v>0</v>
      </c>
      <c r="L5069" s="11">
        <f t="shared" si="360"/>
        <v>5706000</v>
      </c>
      <c r="M5069" s="12">
        <f t="shared" si="362"/>
        <v>1703800</v>
      </c>
      <c r="N5069" s="12">
        <f t="shared" si="361"/>
        <v>4513340</v>
      </c>
    </row>
    <row r="5070" spans="1:14" ht="85.5" x14ac:dyDescent="0.2">
      <c r="A5070" s="25">
        <v>810342</v>
      </c>
      <c r="B5070" s="15" t="s">
        <v>4835</v>
      </c>
      <c r="C5070" s="15" t="s">
        <v>5881</v>
      </c>
      <c r="D5070" s="15" t="s">
        <v>5881</v>
      </c>
      <c r="E5070" s="15" t="s">
        <v>22</v>
      </c>
      <c r="F5070" s="13" t="s">
        <v>5986</v>
      </c>
      <c r="G5070" s="26" t="s">
        <v>5987</v>
      </c>
      <c r="H5070" s="7">
        <v>18</v>
      </c>
      <c r="I5070" s="27">
        <v>6</v>
      </c>
      <c r="J5070" s="27">
        <v>12</v>
      </c>
      <c r="K5070" s="7">
        <v>0</v>
      </c>
      <c r="L5070" s="12">
        <f t="shared" si="360"/>
        <v>9390000</v>
      </c>
      <c r="M5070" s="12">
        <f t="shared" si="362"/>
        <v>2963400</v>
      </c>
      <c r="N5070" s="12">
        <f t="shared" si="361"/>
        <v>7315620</v>
      </c>
    </row>
    <row r="5071" spans="1:14" ht="42.75" x14ac:dyDescent="0.2">
      <c r="A5071" s="25">
        <v>810344</v>
      </c>
      <c r="B5071" s="15" t="s">
        <v>4835</v>
      </c>
      <c r="C5071" s="15" t="s">
        <v>5881</v>
      </c>
      <c r="D5071" s="15" t="s">
        <v>5881</v>
      </c>
      <c r="E5071" s="15" t="s">
        <v>22</v>
      </c>
      <c r="F5071" s="13" t="s">
        <v>5988</v>
      </c>
      <c r="G5071" s="26"/>
      <c r="H5071" s="7">
        <v>18</v>
      </c>
      <c r="I5071" s="27">
        <v>6</v>
      </c>
      <c r="J5071" s="27">
        <v>12</v>
      </c>
      <c r="K5071" s="7">
        <v>0</v>
      </c>
      <c r="L5071" s="12">
        <f t="shared" si="360"/>
        <v>9390000</v>
      </c>
      <c r="M5071" s="12">
        <f t="shared" si="362"/>
        <v>2963400</v>
      </c>
      <c r="N5071" s="12">
        <f t="shared" si="361"/>
        <v>7315620</v>
      </c>
    </row>
    <row r="5072" spans="1:14" ht="71.25" x14ac:dyDescent="0.2">
      <c r="A5072" s="25">
        <v>810346</v>
      </c>
      <c r="B5072" s="15" t="s">
        <v>4835</v>
      </c>
      <c r="C5072" s="15" t="s">
        <v>5881</v>
      </c>
      <c r="D5072" s="15" t="s">
        <v>5881</v>
      </c>
      <c r="E5072" s="15" t="s">
        <v>22</v>
      </c>
      <c r="F5072" s="13" t="s">
        <v>5989</v>
      </c>
      <c r="G5072" s="26" t="s">
        <v>5990</v>
      </c>
      <c r="H5072" s="7">
        <v>25</v>
      </c>
      <c r="I5072" s="27">
        <v>7</v>
      </c>
      <c r="J5072" s="27">
        <v>18</v>
      </c>
      <c r="K5072" s="7">
        <v>0</v>
      </c>
      <c r="L5072" s="11">
        <f t="shared" si="360"/>
        <v>13531000</v>
      </c>
      <c r="M5072" s="12">
        <f t="shared" si="362"/>
        <v>4173300</v>
      </c>
      <c r="N5072" s="12">
        <f t="shared" si="361"/>
        <v>10609690</v>
      </c>
    </row>
    <row r="5073" spans="1:14" ht="99.75" x14ac:dyDescent="0.2">
      <c r="A5073" s="25">
        <v>810348</v>
      </c>
      <c r="B5073" s="15" t="s">
        <v>4835</v>
      </c>
      <c r="C5073" s="15" t="s">
        <v>5881</v>
      </c>
      <c r="D5073" s="15" t="s">
        <v>5881</v>
      </c>
      <c r="E5073" s="15" t="s">
        <v>25</v>
      </c>
      <c r="F5073" s="13" t="s">
        <v>5991</v>
      </c>
      <c r="G5073" s="26" t="s">
        <v>5968</v>
      </c>
      <c r="H5073" s="7">
        <v>17</v>
      </c>
      <c r="I5073" s="27">
        <v>4</v>
      </c>
      <c r="J5073" s="27">
        <v>13</v>
      </c>
      <c r="K5073" s="7">
        <v>0</v>
      </c>
      <c r="L5073" s="11">
        <f t="shared" si="360"/>
        <v>9480000</v>
      </c>
      <c r="M5073" s="12">
        <f t="shared" si="362"/>
        <v>2870600</v>
      </c>
      <c r="N5073" s="12">
        <f t="shared" si="361"/>
        <v>7470580</v>
      </c>
    </row>
    <row r="5074" spans="1:14" ht="42.75" x14ac:dyDescent="0.2">
      <c r="A5074" s="25">
        <v>810360</v>
      </c>
      <c r="B5074" s="15" t="s">
        <v>4835</v>
      </c>
      <c r="C5074" s="15" t="s">
        <v>5881</v>
      </c>
      <c r="D5074" s="15" t="s">
        <v>5881</v>
      </c>
      <c r="E5074" s="15" t="s">
        <v>39</v>
      </c>
      <c r="F5074" s="13" t="s">
        <v>5992</v>
      </c>
      <c r="G5074" s="26"/>
      <c r="H5074" s="7">
        <v>6</v>
      </c>
      <c r="I5074" s="27">
        <v>1.5</v>
      </c>
      <c r="J5074" s="27">
        <v>4.5</v>
      </c>
      <c r="K5074" s="7">
        <v>0</v>
      </c>
      <c r="L5074" s="11">
        <f t="shared" si="360"/>
        <v>3313500</v>
      </c>
      <c r="M5074" s="12">
        <f t="shared" si="362"/>
        <v>1009350</v>
      </c>
      <c r="N5074" s="12">
        <f t="shared" si="361"/>
        <v>2606955</v>
      </c>
    </row>
    <row r="5075" spans="1:14" ht="42.75" x14ac:dyDescent="0.2">
      <c r="A5075" s="25">
        <v>810370</v>
      </c>
      <c r="B5075" s="15" t="s">
        <v>4835</v>
      </c>
      <c r="C5075" s="15" t="s">
        <v>5881</v>
      </c>
      <c r="D5075" s="15" t="s">
        <v>5881</v>
      </c>
      <c r="E5075" s="15" t="s">
        <v>25</v>
      </c>
      <c r="F5075" s="13" t="s">
        <v>5993</v>
      </c>
      <c r="G5075" s="26"/>
      <c r="H5075" s="7">
        <v>150</v>
      </c>
      <c r="I5075" s="27">
        <v>40</v>
      </c>
      <c r="J5075" s="27">
        <v>110</v>
      </c>
      <c r="K5075" s="7">
        <v>0</v>
      </c>
      <c r="L5075" s="12">
        <f t="shared" si="360"/>
        <v>81920000</v>
      </c>
      <c r="M5075" s="12">
        <f t="shared" si="362"/>
        <v>25126000</v>
      </c>
      <c r="N5075" s="12">
        <f t="shared" si="361"/>
        <v>64331800</v>
      </c>
    </row>
    <row r="5076" spans="1:14" ht="42.75" x14ac:dyDescent="0.2">
      <c r="A5076" s="25">
        <v>810372</v>
      </c>
      <c r="B5076" s="15" t="s">
        <v>4835</v>
      </c>
      <c r="C5076" s="15" t="s">
        <v>5881</v>
      </c>
      <c r="D5076" s="15" t="s">
        <v>5881</v>
      </c>
      <c r="E5076" s="15" t="s">
        <v>156</v>
      </c>
      <c r="F5076" s="13" t="s">
        <v>5994</v>
      </c>
      <c r="G5076" s="26"/>
      <c r="H5076" s="7">
        <v>25</v>
      </c>
      <c r="I5076" s="27">
        <v>8</v>
      </c>
      <c r="J5076" s="27">
        <v>17</v>
      </c>
      <c r="K5076" s="7">
        <v>0</v>
      </c>
      <c r="L5076" s="12">
        <f t="shared" si="360"/>
        <v>13164000</v>
      </c>
      <c r="M5076" s="12">
        <f t="shared" si="362"/>
        <v>4130200</v>
      </c>
      <c r="N5076" s="12">
        <f t="shared" si="361"/>
        <v>10272860</v>
      </c>
    </row>
    <row r="5077" spans="1:14" ht="42.75" x14ac:dyDescent="0.2">
      <c r="A5077" s="25">
        <v>810374</v>
      </c>
      <c r="B5077" s="15" t="s">
        <v>4835</v>
      </c>
      <c r="C5077" s="15" t="s">
        <v>5881</v>
      </c>
      <c r="D5077" s="15" t="s">
        <v>5881</v>
      </c>
      <c r="E5077" s="15" t="s">
        <v>25</v>
      </c>
      <c r="F5077" s="13" t="s">
        <v>5995</v>
      </c>
      <c r="G5077" s="26"/>
      <c r="H5077" s="7">
        <v>75</v>
      </c>
      <c r="I5077" s="27">
        <v>20</v>
      </c>
      <c r="J5077" s="27">
        <v>55</v>
      </c>
      <c r="K5077" s="7">
        <v>0</v>
      </c>
      <c r="L5077" s="12">
        <f t="shared" si="360"/>
        <v>40960000</v>
      </c>
      <c r="M5077" s="12">
        <f t="shared" si="362"/>
        <v>12563000</v>
      </c>
      <c r="N5077" s="12">
        <f t="shared" si="361"/>
        <v>32165900</v>
      </c>
    </row>
    <row r="5078" spans="1:14" ht="128.25" x14ac:dyDescent="0.2">
      <c r="A5078" s="25">
        <v>810376</v>
      </c>
      <c r="B5078" s="15" t="s">
        <v>4835</v>
      </c>
      <c r="C5078" s="15" t="s">
        <v>5881</v>
      </c>
      <c r="D5078" s="15" t="s">
        <v>5881</v>
      </c>
      <c r="E5078" s="15" t="s">
        <v>25</v>
      </c>
      <c r="F5078" s="13" t="s">
        <v>5996</v>
      </c>
      <c r="G5078" s="26" t="s">
        <v>5968</v>
      </c>
      <c r="H5078" s="7">
        <v>66</v>
      </c>
      <c r="I5078" s="27">
        <v>30</v>
      </c>
      <c r="J5078" s="27">
        <v>36</v>
      </c>
      <c r="K5078" s="7">
        <v>0</v>
      </c>
      <c r="L5078" s="12">
        <f t="shared" si="360"/>
        <v>31494000</v>
      </c>
      <c r="M5078" s="12">
        <f t="shared" si="362"/>
        <v>10521000</v>
      </c>
      <c r="N5078" s="12">
        <f t="shared" si="361"/>
        <v>24129300</v>
      </c>
    </row>
    <row r="5079" spans="1:14" ht="57" x14ac:dyDescent="0.2">
      <c r="A5079" s="25">
        <v>810378</v>
      </c>
      <c r="B5079" s="15" t="s">
        <v>4835</v>
      </c>
      <c r="C5079" s="15" t="s">
        <v>5881</v>
      </c>
      <c r="D5079" s="15" t="s">
        <v>5881</v>
      </c>
      <c r="E5079" s="15" t="s">
        <v>25</v>
      </c>
      <c r="F5079" s="13" t="s">
        <v>5997</v>
      </c>
      <c r="G5079" s="26" t="s">
        <v>5998</v>
      </c>
      <c r="H5079" s="7">
        <v>66</v>
      </c>
      <c r="I5079" s="27">
        <v>30</v>
      </c>
      <c r="J5079" s="27">
        <v>36</v>
      </c>
      <c r="K5079" s="7">
        <v>0</v>
      </c>
      <c r="L5079" s="12">
        <f t="shared" si="360"/>
        <v>31494000</v>
      </c>
      <c r="M5079" s="12">
        <f t="shared" si="362"/>
        <v>10521000</v>
      </c>
      <c r="N5079" s="12">
        <f t="shared" si="361"/>
        <v>24129300</v>
      </c>
    </row>
    <row r="5080" spans="1:14" ht="42.75" x14ac:dyDescent="0.2">
      <c r="A5080" s="25">
        <v>810380</v>
      </c>
      <c r="B5080" s="15" t="s">
        <v>4835</v>
      </c>
      <c r="C5080" s="15" t="s">
        <v>5881</v>
      </c>
      <c r="D5080" s="15" t="s">
        <v>5881</v>
      </c>
      <c r="E5080" s="15" t="s">
        <v>156</v>
      </c>
      <c r="F5080" s="13" t="s">
        <v>5999</v>
      </c>
      <c r="G5080" s="26"/>
      <c r="H5080" s="7">
        <v>41</v>
      </c>
      <c r="I5080" s="27">
        <v>13</v>
      </c>
      <c r="J5080" s="27">
        <v>28</v>
      </c>
      <c r="K5080" s="7">
        <v>0</v>
      </c>
      <c r="L5080" s="12">
        <f t="shared" si="360"/>
        <v>21633000</v>
      </c>
      <c r="M5080" s="12">
        <f t="shared" si="362"/>
        <v>6778700</v>
      </c>
      <c r="N5080" s="12">
        <f t="shared" si="361"/>
        <v>16887910</v>
      </c>
    </row>
    <row r="5081" spans="1:14" ht="99.75" x14ac:dyDescent="0.2">
      <c r="A5081" s="25">
        <v>810382</v>
      </c>
      <c r="B5081" s="15" t="s">
        <v>4835</v>
      </c>
      <c r="C5081" s="15" t="s">
        <v>5881</v>
      </c>
      <c r="D5081" s="15" t="s">
        <v>5881</v>
      </c>
      <c r="E5081" s="15" t="s">
        <v>25</v>
      </c>
      <c r="F5081" s="13" t="s">
        <v>6000</v>
      </c>
      <c r="G5081" s="26" t="s">
        <v>5968</v>
      </c>
      <c r="H5081" s="7">
        <v>25</v>
      </c>
      <c r="I5081" s="27">
        <v>12</v>
      </c>
      <c r="J5081" s="27">
        <v>13</v>
      </c>
      <c r="K5081" s="7">
        <v>0</v>
      </c>
      <c r="L5081" s="12">
        <f t="shared" ref="L5081:L5144" si="363">I5081*277000+J5081*644000</f>
        <v>11696000</v>
      </c>
      <c r="M5081" s="12">
        <f t="shared" si="362"/>
        <v>3957800</v>
      </c>
      <c r="N5081" s="12">
        <f t="shared" si="361"/>
        <v>8925540</v>
      </c>
    </row>
    <row r="5082" spans="1:14" ht="42.75" x14ac:dyDescent="0.2">
      <c r="A5082" s="25">
        <v>810384</v>
      </c>
      <c r="B5082" s="15" t="s">
        <v>4835</v>
      </c>
      <c r="C5082" s="15" t="s">
        <v>5881</v>
      </c>
      <c r="D5082" s="15" t="s">
        <v>5881</v>
      </c>
      <c r="E5082" s="15" t="s">
        <v>156</v>
      </c>
      <c r="F5082" s="13" t="s">
        <v>6001</v>
      </c>
      <c r="G5082" s="26"/>
      <c r="H5082" s="7">
        <v>55</v>
      </c>
      <c r="I5082" s="27">
        <v>17</v>
      </c>
      <c r="J5082" s="27">
        <v>38</v>
      </c>
      <c r="K5082" s="7">
        <v>0</v>
      </c>
      <c r="L5082" s="12">
        <f t="shared" si="363"/>
        <v>29181000</v>
      </c>
      <c r="M5082" s="12">
        <f t="shared" si="362"/>
        <v>9112300</v>
      </c>
      <c r="N5082" s="12">
        <f t="shared" si="361"/>
        <v>22802390</v>
      </c>
    </row>
    <row r="5083" spans="1:14" ht="85.5" x14ac:dyDescent="0.2">
      <c r="A5083" s="33">
        <v>881000</v>
      </c>
      <c r="B5083" s="17" t="s">
        <v>4835</v>
      </c>
      <c r="C5083" s="17" t="s">
        <v>5881</v>
      </c>
      <c r="D5083" s="17" t="s">
        <v>5881</v>
      </c>
      <c r="E5083" s="30" t="s">
        <v>25</v>
      </c>
      <c r="F5083" s="26" t="s">
        <v>6002</v>
      </c>
      <c r="G5083" s="38"/>
      <c r="H5083" s="21">
        <v>7</v>
      </c>
      <c r="I5083" s="27">
        <v>1.5</v>
      </c>
      <c r="J5083" s="27">
        <v>5.5</v>
      </c>
      <c r="K5083" s="27"/>
      <c r="L5083" s="12">
        <f t="shared" si="363"/>
        <v>3957500</v>
      </c>
      <c r="M5083" s="12">
        <f t="shared" si="362"/>
        <v>1188350</v>
      </c>
      <c r="N5083" s="12">
        <f t="shared" si="361"/>
        <v>3125655</v>
      </c>
    </row>
    <row r="5084" spans="1:14" ht="42.75" x14ac:dyDescent="0.2">
      <c r="A5084" s="25">
        <v>900000</v>
      </c>
      <c r="B5084" s="15" t="s">
        <v>4835</v>
      </c>
      <c r="C5084" s="15" t="s">
        <v>6003</v>
      </c>
      <c r="D5084" s="15" t="s">
        <v>6003</v>
      </c>
      <c r="E5084" s="15" t="s">
        <v>25</v>
      </c>
      <c r="F5084" s="13" t="s">
        <v>6004</v>
      </c>
      <c r="G5084" s="26"/>
      <c r="H5084" s="7">
        <v>3.5</v>
      </c>
      <c r="I5084" s="27">
        <v>3.5</v>
      </c>
      <c r="J5084" s="27"/>
      <c r="K5084" s="7">
        <v>0</v>
      </c>
      <c r="L5084" s="12">
        <f t="shared" si="363"/>
        <v>969500</v>
      </c>
      <c r="M5084" s="12">
        <f t="shared" si="362"/>
        <v>475650</v>
      </c>
      <c r="N5084" s="12">
        <f t="shared" si="361"/>
        <v>636545</v>
      </c>
    </row>
    <row r="5085" spans="1:14" ht="42.75" x14ac:dyDescent="0.2">
      <c r="A5085" s="25">
        <v>900005</v>
      </c>
      <c r="B5085" s="15" t="s">
        <v>6005</v>
      </c>
      <c r="C5085" s="15" t="s">
        <v>6003</v>
      </c>
      <c r="D5085" s="15" t="s">
        <v>6003</v>
      </c>
      <c r="E5085" s="15" t="s">
        <v>22</v>
      </c>
      <c r="F5085" s="13" t="s">
        <v>6006</v>
      </c>
      <c r="G5085" s="26"/>
      <c r="H5085" s="7">
        <v>0.2</v>
      </c>
      <c r="I5085" s="27">
        <v>0.2</v>
      </c>
      <c r="J5085" s="27"/>
      <c r="K5085" s="7">
        <v>0</v>
      </c>
      <c r="L5085" s="11">
        <f t="shared" si="363"/>
        <v>55400</v>
      </c>
      <c r="M5085" s="12">
        <f t="shared" si="362"/>
        <v>27180</v>
      </c>
      <c r="N5085" s="12">
        <f t="shared" si="361"/>
        <v>36374</v>
      </c>
    </row>
    <row r="5086" spans="1:14" ht="42.75" x14ac:dyDescent="0.2">
      <c r="A5086" s="25">
        <v>900010</v>
      </c>
      <c r="B5086" s="15" t="s">
        <v>6005</v>
      </c>
      <c r="C5086" s="15" t="s">
        <v>6003</v>
      </c>
      <c r="D5086" s="15" t="s">
        <v>6003</v>
      </c>
      <c r="E5086" s="15" t="s">
        <v>25</v>
      </c>
      <c r="F5086" s="13" t="s">
        <v>6007</v>
      </c>
      <c r="G5086" s="26"/>
      <c r="H5086" s="7">
        <v>0.25</v>
      </c>
      <c r="I5086" s="27">
        <v>0.25</v>
      </c>
      <c r="J5086" s="27"/>
      <c r="K5086" s="7">
        <v>0</v>
      </c>
      <c r="L5086" s="12">
        <f t="shared" si="363"/>
        <v>69250</v>
      </c>
      <c r="M5086" s="12">
        <f t="shared" si="362"/>
        <v>33975</v>
      </c>
      <c r="N5086" s="12">
        <f t="shared" si="361"/>
        <v>45467.5</v>
      </c>
    </row>
    <row r="5087" spans="1:14" ht="85.5" x14ac:dyDescent="0.2">
      <c r="A5087" s="25">
        <v>900015</v>
      </c>
      <c r="B5087" s="15" t="s">
        <v>6005</v>
      </c>
      <c r="C5087" s="15" t="s">
        <v>6008</v>
      </c>
      <c r="D5087" s="15" t="s">
        <v>6008</v>
      </c>
      <c r="E5087" s="15" t="s">
        <v>22</v>
      </c>
      <c r="F5087" s="13" t="s">
        <v>6009</v>
      </c>
      <c r="G5087" s="26" t="s">
        <v>6010</v>
      </c>
      <c r="H5087" s="7">
        <v>0.8</v>
      </c>
      <c r="I5087" s="27">
        <v>0.8</v>
      </c>
      <c r="J5087" s="27"/>
      <c r="K5087" s="7">
        <v>0</v>
      </c>
      <c r="L5087" s="11">
        <f t="shared" si="363"/>
        <v>221600</v>
      </c>
      <c r="M5087" s="12">
        <f t="shared" si="362"/>
        <v>108720</v>
      </c>
      <c r="N5087" s="12">
        <f t="shared" si="361"/>
        <v>145496</v>
      </c>
    </row>
    <row r="5088" spans="1:14" ht="85.5" x14ac:dyDescent="0.2">
      <c r="A5088" s="25">
        <v>900016</v>
      </c>
      <c r="B5088" s="15" t="s">
        <v>6005</v>
      </c>
      <c r="C5088" s="15" t="s">
        <v>6008</v>
      </c>
      <c r="D5088" s="15" t="s">
        <v>6008</v>
      </c>
      <c r="E5088" s="15" t="s">
        <v>22</v>
      </c>
      <c r="F5088" s="13" t="s">
        <v>6011</v>
      </c>
      <c r="G5088" s="26"/>
      <c r="H5088" s="21">
        <v>0.8</v>
      </c>
      <c r="I5088" s="27">
        <v>0.8</v>
      </c>
      <c r="J5088" s="27"/>
      <c r="K5088" s="21">
        <v>0</v>
      </c>
      <c r="L5088" s="12">
        <f t="shared" si="363"/>
        <v>221600</v>
      </c>
      <c r="M5088" s="12">
        <f t="shared" si="362"/>
        <v>108720</v>
      </c>
      <c r="N5088" s="12">
        <f t="shared" si="361"/>
        <v>145496</v>
      </c>
    </row>
    <row r="5089" spans="1:14" ht="85.5" x14ac:dyDescent="0.2">
      <c r="A5089" s="25">
        <v>900017</v>
      </c>
      <c r="B5089" s="15" t="s">
        <v>6005</v>
      </c>
      <c r="C5089" s="15" t="s">
        <v>6008</v>
      </c>
      <c r="D5089" s="15" t="s">
        <v>6008</v>
      </c>
      <c r="E5089" s="15" t="s">
        <v>39</v>
      </c>
      <c r="F5089" s="13" t="s">
        <v>6012</v>
      </c>
      <c r="G5089" s="26"/>
      <c r="H5089" s="21">
        <v>0.57999999999999996</v>
      </c>
      <c r="I5089" s="27">
        <v>0.57999999999999996</v>
      </c>
      <c r="J5089" s="27"/>
      <c r="K5089" s="21">
        <v>0</v>
      </c>
      <c r="L5089" s="12">
        <f t="shared" si="363"/>
        <v>160660</v>
      </c>
      <c r="M5089" s="12">
        <f t="shared" si="362"/>
        <v>78822</v>
      </c>
      <c r="N5089" s="12">
        <f t="shared" si="361"/>
        <v>105484.6</v>
      </c>
    </row>
    <row r="5090" spans="1:14" ht="57" x14ac:dyDescent="0.2">
      <c r="A5090" s="25">
        <v>900020</v>
      </c>
      <c r="B5090" s="15" t="s">
        <v>6005</v>
      </c>
      <c r="C5090" s="15" t="s">
        <v>6013</v>
      </c>
      <c r="D5090" s="15" t="s">
        <v>6013</v>
      </c>
      <c r="E5090" s="15" t="s">
        <v>25</v>
      </c>
      <c r="F5090" s="13" t="s">
        <v>6014</v>
      </c>
      <c r="G5090" s="26"/>
      <c r="H5090" s="7">
        <v>0.2</v>
      </c>
      <c r="I5090" s="27">
        <v>0.2</v>
      </c>
      <c r="J5090" s="27"/>
      <c r="K5090" s="7">
        <v>0</v>
      </c>
      <c r="L5090" s="12">
        <f t="shared" si="363"/>
        <v>55400</v>
      </c>
      <c r="M5090" s="12">
        <f t="shared" si="362"/>
        <v>27180</v>
      </c>
      <c r="N5090" s="12">
        <f t="shared" si="361"/>
        <v>36374</v>
      </c>
    </row>
    <row r="5091" spans="1:14" ht="57" x14ac:dyDescent="0.2">
      <c r="A5091" s="25">
        <v>900025</v>
      </c>
      <c r="B5091" s="15" t="s">
        <v>6005</v>
      </c>
      <c r="C5091" s="15" t="s">
        <v>6013</v>
      </c>
      <c r="D5091" s="15" t="s">
        <v>6013</v>
      </c>
      <c r="E5091" s="15" t="s">
        <v>25</v>
      </c>
      <c r="F5091" s="13" t="s">
        <v>6015</v>
      </c>
      <c r="G5091" s="26"/>
      <c r="H5091" s="7">
        <v>0.5</v>
      </c>
      <c r="I5091" s="27">
        <v>0.5</v>
      </c>
      <c r="J5091" s="27"/>
      <c r="K5091" s="7">
        <v>0</v>
      </c>
      <c r="L5091" s="12">
        <f t="shared" si="363"/>
        <v>138500</v>
      </c>
      <c r="M5091" s="12">
        <f t="shared" si="362"/>
        <v>67950</v>
      </c>
      <c r="N5091" s="12">
        <f t="shared" si="361"/>
        <v>90935</v>
      </c>
    </row>
    <row r="5092" spans="1:14" ht="57" x14ac:dyDescent="0.2">
      <c r="A5092" s="25">
        <v>900030</v>
      </c>
      <c r="B5092" s="15" t="s">
        <v>6005</v>
      </c>
      <c r="C5092" s="15" t="s">
        <v>6013</v>
      </c>
      <c r="D5092" s="15" t="s">
        <v>6013</v>
      </c>
      <c r="E5092" s="15" t="s">
        <v>25</v>
      </c>
      <c r="F5092" s="13" t="s">
        <v>6016</v>
      </c>
      <c r="G5092" s="26"/>
      <c r="H5092" s="7">
        <v>0.2</v>
      </c>
      <c r="I5092" s="27">
        <v>0.2</v>
      </c>
      <c r="J5092" s="27"/>
      <c r="K5092" s="7">
        <v>0</v>
      </c>
      <c r="L5092" s="11">
        <f t="shared" si="363"/>
        <v>55400</v>
      </c>
      <c r="M5092" s="12">
        <f t="shared" si="362"/>
        <v>27180</v>
      </c>
      <c r="N5092" s="12">
        <f t="shared" si="361"/>
        <v>36374</v>
      </c>
    </row>
    <row r="5093" spans="1:14" ht="57" x14ac:dyDescent="0.2">
      <c r="A5093" s="25">
        <v>900035</v>
      </c>
      <c r="B5093" s="15" t="s">
        <v>6005</v>
      </c>
      <c r="C5093" s="15" t="s">
        <v>6013</v>
      </c>
      <c r="D5093" s="15" t="s">
        <v>6013</v>
      </c>
      <c r="E5093" s="15" t="s">
        <v>25</v>
      </c>
      <c r="F5093" s="13" t="s">
        <v>6017</v>
      </c>
      <c r="G5093" s="26"/>
      <c r="H5093" s="7">
        <v>0.2</v>
      </c>
      <c r="I5093" s="27">
        <v>0.2</v>
      </c>
      <c r="J5093" s="27"/>
      <c r="K5093" s="7">
        <v>0</v>
      </c>
      <c r="L5093" s="11">
        <f t="shared" si="363"/>
        <v>55400</v>
      </c>
      <c r="M5093" s="12">
        <f t="shared" si="362"/>
        <v>27180</v>
      </c>
      <c r="N5093" s="12">
        <f t="shared" si="361"/>
        <v>36374</v>
      </c>
    </row>
    <row r="5094" spans="1:14" ht="57" x14ac:dyDescent="0.2">
      <c r="A5094" s="25">
        <v>900036</v>
      </c>
      <c r="B5094" s="15" t="s">
        <v>6005</v>
      </c>
      <c r="C5094" s="15" t="s">
        <v>6013</v>
      </c>
      <c r="D5094" s="15" t="s">
        <v>6013</v>
      </c>
      <c r="E5094" s="15" t="s">
        <v>22</v>
      </c>
      <c r="F5094" s="13" t="s">
        <v>6018</v>
      </c>
      <c r="G5094" s="26"/>
      <c r="H5094" s="7">
        <v>9</v>
      </c>
      <c r="I5094" s="27">
        <v>9</v>
      </c>
      <c r="J5094" s="27"/>
      <c r="K5094" s="7">
        <v>0</v>
      </c>
      <c r="L5094" s="11">
        <f t="shared" si="363"/>
        <v>2493000</v>
      </c>
      <c r="M5094" s="12">
        <f t="shared" si="362"/>
        <v>1223100</v>
      </c>
      <c r="N5094" s="12">
        <f t="shared" si="361"/>
        <v>1636830</v>
      </c>
    </row>
    <row r="5095" spans="1:14" ht="71.25" x14ac:dyDescent="0.2">
      <c r="A5095" s="25">
        <v>900037</v>
      </c>
      <c r="B5095" s="15" t="s">
        <v>6005</v>
      </c>
      <c r="C5095" s="15" t="s">
        <v>6013</v>
      </c>
      <c r="D5095" s="15" t="s">
        <v>6013</v>
      </c>
      <c r="E5095" s="15" t="s">
        <v>22</v>
      </c>
      <c r="F5095" s="13" t="s">
        <v>6019</v>
      </c>
      <c r="G5095" s="26"/>
      <c r="H5095" s="7">
        <v>7</v>
      </c>
      <c r="I5095" s="27">
        <v>7</v>
      </c>
      <c r="J5095" s="27"/>
      <c r="K5095" s="7">
        <v>0</v>
      </c>
      <c r="L5095" s="11">
        <f t="shared" si="363"/>
        <v>1939000</v>
      </c>
      <c r="M5095" s="12">
        <f t="shared" si="362"/>
        <v>951300</v>
      </c>
      <c r="N5095" s="12">
        <f t="shared" si="361"/>
        <v>1273090</v>
      </c>
    </row>
    <row r="5096" spans="1:14" ht="71.25" x14ac:dyDescent="0.2">
      <c r="A5096" s="25">
        <v>900038</v>
      </c>
      <c r="B5096" s="15" t="s">
        <v>6005</v>
      </c>
      <c r="C5096" s="15" t="s">
        <v>6013</v>
      </c>
      <c r="D5096" s="15" t="s">
        <v>6013</v>
      </c>
      <c r="E5096" s="15" t="s">
        <v>22</v>
      </c>
      <c r="F5096" s="13" t="s">
        <v>6020</v>
      </c>
      <c r="G5096" s="26"/>
      <c r="H5096" s="7">
        <v>3.5</v>
      </c>
      <c r="I5096" s="27">
        <v>3.5</v>
      </c>
      <c r="J5096" s="27"/>
      <c r="K5096" s="7">
        <v>0</v>
      </c>
      <c r="L5096" s="11">
        <f t="shared" si="363"/>
        <v>969500</v>
      </c>
      <c r="M5096" s="12">
        <f t="shared" si="362"/>
        <v>475650</v>
      </c>
      <c r="N5096" s="12">
        <f t="shared" si="361"/>
        <v>636545</v>
      </c>
    </row>
    <row r="5097" spans="1:14" ht="57" x14ac:dyDescent="0.2">
      <c r="A5097" s="25">
        <v>900040</v>
      </c>
      <c r="B5097" s="15" t="s">
        <v>6005</v>
      </c>
      <c r="C5097" s="15" t="s">
        <v>6013</v>
      </c>
      <c r="D5097" s="15" t="s">
        <v>6013</v>
      </c>
      <c r="E5097" s="15" t="s">
        <v>22</v>
      </c>
      <c r="F5097" s="13" t="s">
        <v>6021</v>
      </c>
      <c r="G5097" s="26" t="s">
        <v>6022</v>
      </c>
      <c r="H5097" s="7">
        <v>1.5</v>
      </c>
      <c r="I5097" s="27">
        <v>1.5</v>
      </c>
      <c r="J5097" s="27"/>
      <c r="K5097" s="7">
        <v>0</v>
      </c>
      <c r="L5097" s="11">
        <f t="shared" si="363"/>
        <v>415500</v>
      </c>
      <c r="M5097" s="12">
        <f t="shared" si="362"/>
        <v>203850</v>
      </c>
      <c r="N5097" s="12">
        <f t="shared" si="361"/>
        <v>272805</v>
      </c>
    </row>
    <row r="5098" spans="1:14" ht="85.5" x14ac:dyDescent="0.2">
      <c r="A5098" s="25">
        <v>900045</v>
      </c>
      <c r="B5098" s="15" t="s">
        <v>6005</v>
      </c>
      <c r="C5098" s="15" t="s">
        <v>6023</v>
      </c>
      <c r="D5098" s="15" t="s">
        <v>6023</v>
      </c>
      <c r="E5098" s="15" t="s">
        <v>22</v>
      </c>
      <c r="F5098" s="13" t="s">
        <v>6024</v>
      </c>
      <c r="G5098" s="26" t="s">
        <v>6025</v>
      </c>
      <c r="H5098" s="7">
        <v>8</v>
      </c>
      <c r="I5098" s="27">
        <v>8</v>
      </c>
      <c r="J5098" s="27"/>
      <c r="K5098" s="7">
        <v>0</v>
      </c>
      <c r="L5098" s="11">
        <f t="shared" si="363"/>
        <v>2216000</v>
      </c>
      <c r="M5098" s="12">
        <f t="shared" si="362"/>
        <v>1087200</v>
      </c>
      <c r="N5098" s="12">
        <f t="shared" si="361"/>
        <v>1454960</v>
      </c>
    </row>
    <row r="5099" spans="1:14" ht="85.5" x14ac:dyDescent="0.2">
      <c r="A5099" s="25">
        <v>900046</v>
      </c>
      <c r="B5099" s="15" t="s">
        <v>6005</v>
      </c>
      <c r="C5099" s="15" t="s">
        <v>6023</v>
      </c>
      <c r="D5099" s="15" t="s">
        <v>6023</v>
      </c>
      <c r="E5099" s="15" t="s">
        <v>22</v>
      </c>
      <c r="F5099" s="13" t="s">
        <v>6026</v>
      </c>
      <c r="G5099" s="26"/>
      <c r="H5099" s="7">
        <v>9</v>
      </c>
      <c r="I5099" s="27">
        <v>9</v>
      </c>
      <c r="J5099" s="27">
        <v>0</v>
      </c>
      <c r="K5099" s="7">
        <v>0</v>
      </c>
      <c r="L5099" s="11">
        <f t="shared" si="363"/>
        <v>2493000</v>
      </c>
      <c r="M5099" s="12">
        <f t="shared" si="362"/>
        <v>1223100</v>
      </c>
      <c r="N5099" s="12">
        <f t="shared" si="361"/>
        <v>1636830</v>
      </c>
    </row>
    <row r="5100" spans="1:14" ht="85.5" x14ac:dyDescent="0.2">
      <c r="A5100" s="25">
        <v>900050</v>
      </c>
      <c r="B5100" s="15" t="s">
        <v>6005</v>
      </c>
      <c r="C5100" s="15" t="s">
        <v>6027</v>
      </c>
      <c r="D5100" s="15" t="s">
        <v>6027</v>
      </c>
      <c r="E5100" s="15" t="s">
        <v>22</v>
      </c>
      <c r="F5100" s="13" t="s">
        <v>6028</v>
      </c>
      <c r="G5100" s="26" t="s">
        <v>6029</v>
      </c>
      <c r="H5100" s="7">
        <v>9</v>
      </c>
      <c r="I5100" s="27">
        <v>9</v>
      </c>
      <c r="J5100" s="27"/>
      <c r="K5100" s="7">
        <v>0</v>
      </c>
      <c r="L5100" s="11">
        <f t="shared" si="363"/>
        <v>2493000</v>
      </c>
      <c r="M5100" s="12">
        <f t="shared" si="362"/>
        <v>1223100</v>
      </c>
      <c r="N5100" s="12">
        <f t="shared" si="361"/>
        <v>1636830</v>
      </c>
    </row>
    <row r="5101" spans="1:14" ht="85.5" x14ac:dyDescent="0.2">
      <c r="A5101" s="25">
        <v>900051</v>
      </c>
      <c r="B5101" s="15" t="s">
        <v>6005</v>
      </c>
      <c r="C5101" s="15" t="s">
        <v>6027</v>
      </c>
      <c r="D5101" s="15" t="s">
        <v>6027</v>
      </c>
      <c r="E5101" s="15" t="s">
        <v>22</v>
      </c>
      <c r="F5101" s="13" t="s">
        <v>6030</v>
      </c>
      <c r="G5101" s="26" t="s">
        <v>6031</v>
      </c>
      <c r="H5101" s="7">
        <v>13</v>
      </c>
      <c r="I5101" s="27">
        <v>13</v>
      </c>
      <c r="J5101" s="27"/>
      <c r="K5101" s="7">
        <v>0</v>
      </c>
      <c r="L5101" s="11">
        <f t="shared" si="363"/>
        <v>3601000</v>
      </c>
      <c r="M5101" s="12">
        <f t="shared" si="362"/>
        <v>1766700</v>
      </c>
      <c r="N5101" s="12">
        <f t="shared" si="361"/>
        <v>2364310</v>
      </c>
    </row>
    <row r="5102" spans="1:14" ht="42.75" x14ac:dyDescent="0.2">
      <c r="A5102" s="25">
        <v>900091</v>
      </c>
      <c r="B5102" s="15" t="s">
        <v>6005</v>
      </c>
      <c r="C5102" s="15" t="s">
        <v>6032</v>
      </c>
      <c r="D5102" s="15" t="s">
        <v>6032</v>
      </c>
      <c r="E5102" s="15" t="s">
        <v>22</v>
      </c>
      <c r="F5102" s="13" t="s">
        <v>6033</v>
      </c>
      <c r="G5102" s="26" t="s">
        <v>6034</v>
      </c>
      <c r="H5102" s="7">
        <v>9</v>
      </c>
      <c r="I5102" s="27">
        <v>9</v>
      </c>
      <c r="J5102" s="27"/>
      <c r="K5102" s="7">
        <v>0</v>
      </c>
      <c r="L5102" s="11">
        <f t="shared" si="363"/>
        <v>2493000</v>
      </c>
      <c r="M5102" s="12">
        <f t="shared" si="362"/>
        <v>1223100</v>
      </c>
      <c r="N5102" s="12">
        <f t="shared" si="361"/>
        <v>1636830</v>
      </c>
    </row>
    <row r="5103" spans="1:14" ht="42.75" x14ac:dyDescent="0.2">
      <c r="A5103" s="25">
        <v>900093</v>
      </c>
      <c r="B5103" s="15" t="s">
        <v>6005</v>
      </c>
      <c r="C5103" s="15" t="s">
        <v>6032</v>
      </c>
      <c r="D5103" s="15" t="s">
        <v>6032</v>
      </c>
      <c r="E5103" s="15" t="s">
        <v>22</v>
      </c>
      <c r="F5103" s="13" t="s">
        <v>6035</v>
      </c>
      <c r="G5103" s="26" t="s">
        <v>6036</v>
      </c>
      <c r="H5103" s="7">
        <v>13</v>
      </c>
      <c r="I5103" s="27">
        <v>13</v>
      </c>
      <c r="J5103" s="27"/>
      <c r="K5103" s="7">
        <v>0</v>
      </c>
      <c r="L5103" s="11">
        <f t="shared" si="363"/>
        <v>3601000</v>
      </c>
      <c r="M5103" s="12">
        <f t="shared" si="362"/>
        <v>1766700</v>
      </c>
      <c r="N5103" s="12">
        <f t="shared" si="361"/>
        <v>2364310</v>
      </c>
    </row>
    <row r="5104" spans="1:14" ht="85.5" x14ac:dyDescent="0.2">
      <c r="A5104" s="25">
        <v>900096</v>
      </c>
      <c r="B5104" s="15" t="s">
        <v>6005</v>
      </c>
      <c r="C5104" s="15" t="s">
        <v>6032</v>
      </c>
      <c r="D5104" s="15" t="s">
        <v>6032</v>
      </c>
      <c r="E5104" s="15" t="s">
        <v>22</v>
      </c>
      <c r="F5104" s="13" t="s">
        <v>6037</v>
      </c>
      <c r="G5104" s="26" t="s">
        <v>6038</v>
      </c>
      <c r="H5104" s="7">
        <v>3.5</v>
      </c>
      <c r="I5104" s="27">
        <v>3.5</v>
      </c>
      <c r="J5104" s="27"/>
      <c r="K5104" s="7">
        <v>0</v>
      </c>
      <c r="L5104" s="11">
        <f t="shared" si="363"/>
        <v>969500</v>
      </c>
      <c r="M5104" s="12">
        <f t="shared" si="362"/>
        <v>475650</v>
      </c>
      <c r="N5104" s="12">
        <f t="shared" si="361"/>
        <v>636545</v>
      </c>
    </row>
    <row r="5105" spans="1:14" ht="185.25" x14ac:dyDescent="0.2">
      <c r="A5105" s="25">
        <v>900100</v>
      </c>
      <c r="B5105" s="15" t="s">
        <v>6005</v>
      </c>
      <c r="C5105" s="15" t="s">
        <v>6032</v>
      </c>
      <c r="D5105" s="15" t="s">
        <v>6032</v>
      </c>
      <c r="E5105" s="15" t="s">
        <v>22</v>
      </c>
      <c r="F5105" s="13" t="s">
        <v>6039</v>
      </c>
      <c r="G5105" s="26"/>
      <c r="H5105" s="7">
        <v>3</v>
      </c>
      <c r="I5105" s="27">
        <v>3</v>
      </c>
      <c r="J5105" s="27"/>
      <c r="K5105" s="7">
        <v>0</v>
      </c>
      <c r="L5105" s="11">
        <f t="shared" si="363"/>
        <v>831000</v>
      </c>
      <c r="M5105" s="12">
        <f t="shared" si="362"/>
        <v>407700</v>
      </c>
      <c r="N5105" s="12">
        <f t="shared" si="361"/>
        <v>545610</v>
      </c>
    </row>
    <row r="5106" spans="1:14" ht="142.5" x14ac:dyDescent="0.2">
      <c r="A5106" s="25">
        <v>900105</v>
      </c>
      <c r="B5106" s="15" t="s">
        <v>6005</v>
      </c>
      <c r="C5106" s="15" t="s">
        <v>6032</v>
      </c>
      <c r="D5106" s="15" t="s">
        <v>6032</v>
      </c>
      <c r="E5106" s="15" t="s">
        <v>22</v>
      </c>
      <c r="F5106" s="13" t="s">
        <v>6040</v>
      </c>
      <c r="G5106" s="26"/>
      <c r="H5106" s="7">
        <v>4.2</v>
      </c>
      <c r="I5106" s="27">
        <v>4.2</v>
      </c>
      <c r="J5106" s="27"/>
      <c r="K5106" s="7">
        <v>0</v>
      </c>
      <c r="L5106" s="12">
        <f t="shared" si="363"/>
        <v>1163400</v>
      </c>
      <c r="M5106" s="12">
        <f t="shared" si="362"/>
        <v>570780</v>
      </c>
      <c r="N5106" s="12">
        <f t="shared" si="361"/>
        <v>763854</v>
      </c>
    </row>
    <row r="5107" spans="1:14" ht="171" x14ac:dyDescent="0.2">
      <c r="A5107" s="25">
        <v>900110</v>
      </c>
      <c r="B5107" s="15" t="s">
        <v>6005</v>
      </c>
      <c r="C5107" s="15" t="s">
        <v>6032</v>
      </c>
      <c r="D5107" s="15" t="s">
        <v>6032</v>
      </c>
      <c r="E5107" s="15" t="s">
        <v>22</v>
      </c>
      <c r="F5107" s="13" t="s">
        <v>6041</v>
      </c>
      <c r="G5107" s="26"/>
      <c r="H5107" s="7">
        <v>3.5</v>
      </c>
      <c r="I5107" s="27">
        <v>3.5</v>
      </c>
      <c r="J5107" s="27"/>
      <c r="K5107" s="7">
        <v>0</v>
      </c>
      <c r="L5107" s="11">
        <f t="shared" si="363"/>
        <v>969500</v>
      </c>
      <c r="M5107" s="12">
        <f t="shared" si="362"/>
        <v>475650</v>
      </c>
      <c r="N5107" s="12">
        <f t="shared" si="361"/>
        <v>636545</v>
      </c>
    </row>
    <row r="5108" spans="1:14" ht="42.75" x14ac:dyDescent="0.2">
      <c r="A5108" s="25">
        <v>900115</v>
      </c>
      <c r="B5108" s="15" t="s">
        <v>6005</v>
      </c>
      <c r="C5108" s="15" t="s">
        <v>6042</v>
      </c>
      <c r="D5108" s="15" t="s">
        <v>6042</v>
      </c>
      <c r="E5108" s="15" t="s">
        <v>25</v>
      </c>
      <c r="F5108" s="13" t="s">
        <v>6043</v>
      </c>
      <c r="G5108" s="26" t="s">
        <v>6044</v>
      </c>
      <c r="H5108" s="7">
        <v>6.5</v>
      </c>
      <c r="I5108" s="27">
        <v>4</v>
      </c>
      <c r="J5108" s="27">
        <v>2.5</v>
      </c>
      <c r="K5108" s="7">
        <v>0</v>
      </c>
      <c r="L5108" s="12">
        <f t="shared" si="363"/>
        <v>2718000</v>
      </c>
      <c r="M5108" s="12">
        <f t="shared" si="362"/>
        <v>991100</v>
      </c>
      <c r="N5108" s="12">
        <f t="shared" si="361"/>
        <v>2024230</v>
      </c>
    </row>
    <row r="5109" spans="1:14" ht="42.75" x14ac:dyDescent="0.2">
      <c r="A5109" s="25">
        <v>900120</v>
      </c>
      <c r="B5109" s="15" t="s">
        <v>6005</v>
      </c>
      <c r="C5109" s="15" t="s">
        <v>6042</v>
      </c>
      <c r="D5109" s="15" t="s">
        <v>6042</v>
      </c>
      <c r="E5109" s="15" t="s">
        <v>22</v>
      </c>
      <c r="F5109" s="13" t="s">
        <v>6045</v>
      </c>
      <c r="G5109" s="26"/>
      <c r="H5109" s="7">
        <v>12</v>
      </c>
      <c r="I5109" s="27">
        <v>9</v>
      </c>
      <c r="J5109" s="27">
        <v>3</v>
      </c>
      <c r="K5109" s="7">
        <v>4</v>
      </c>
      <c r="L5109" s="12">
        <f t="shared" si="363"/>
        <v>4425000</v>
      </c>
      <c r="M5109" s="12">
        <f t="shared" si="362"/>
        <v>1760100</v>
      </c>
      <c r="N5109" s="12">
        <f t="shared" si="361"/>
        <v>3192930</v>
      </c>
    </row>
    <row r="5110" spans="1:14" ht="42.75" x14ac:dyDescent="0.2">
      <c r="A5110" s="25">
        <v>900125</v>
      </c>
      <c r="B5110" s="15" t="s">
        <v>6005</v>
      </c>
      <c r="C5110" s="15" t="s">
        <v>6042</v>
      </c>
      <c r="D5110" s="15" t="s">
        <v>6042</v>
      </c>
      <c r="E5110" s="15" t="s">
        <v>25</v>
      </c>
      <c r="F5110" s="13" t="s">
        <v>6046</v>
      </c>
      <c r="G5110" s="26"/>
      <c r="H5110" s="7">
        <v>2.5</v>
      </c>
      <c r="I5110" s="27">
        <v>2.5</v>
      </c>
      <c r="J5110" s="27"/>
      <c r="K5110" s="7" t="s">
        <v>21</v>
      </c>
      <c r="L5110" s="12">
        <f t="shared" si="363"/>
        <v>692500</v>
      </c>
      <c r="M5110" s="12">
        <f t="shared" si="362"/>
        <v>339750</v>
      </c>
      <c r="N5110" s="12">
        <f t="shared" si="361"/>
        <v>454675</v>
      </c>
    </row>
    <row r="5111" spans="1:14" ht="71.25" x14ac:dyDescent="0.2">
      <c r="A5111" s="25">
        <v>900127</v>
      </c>
      <c r="B5111" s="15" t="s">
        <v>6005</v>
      </c>
      <c r="C5111" s="15" t="s">
        <v>6042</v>
      </c>
      <c r="D5111" s="15" t="s">
        <v>6042</v>
      </c>
      <c r="E5111" s="15" t="s">
        <v>25</v>
      </c>
      <c r="F5111" s="13" t="s">
        <v>6047</v>
      </c>
      <c r="G5111" s="26"/>
      <c r="H5111" s="7">
        <v>0.75</v>
      </c>
      <c r="I5111" s="27">
        <v>0.75</v>
      </c>
      <c r="J5111" s="27"/>
      <c r="K5111" s="7" t="s">
        <v>21</v>
      </c>
      <c r="L5111" s="12">
        <f t="shared" si="363"/>
        <v>207750</v>
      </c>
      <c r="M5111" s="12">
        <f t="shared" si="362"/>
        <v>101925</v>
      </c>
      <c r="N5111" s="12">
        <f t="shared" si="361"/>
        <v>136402.5</v>
      </c>
    </row>
    <row r="5112" spans="1:14" ht="28.5" x14ac:dyDescent="0.2">
      <c r="A5112" s="25">
        <v>900130</v>
      </c>
      <c r="B5112" s="15" t="s">
        <v>6005</v>
      </c>
      <c r="C5112" s="15" t="s">
        <v>6048</v>
      </c>
      <c r="D5112" s="15" t="s">
        <v>6048</v>
      </c>
      <c r="E5112" s="15" t="s">
        <v>25</v>
      </c>
      <c r="F5112" s="13" t="s">
        <v>6049</v>
      </c>
      <c r="G5112" s="26"/>
      <c r="H5112" s="7">
        <v>5</v>
      </c>
      <c r="I5112" s="27">
        <v>3</v>
      </c>
      <c r="J5112" s="27">
        <v>2</v>
      </c>
      <c r="K5112" s="7">
        <v>0</v>
      </c>
      <c r="L5112" s="12">
        <f t="shared" si="363"/>
        <v>2119000</v>
      </c>
      <c r="M5112" s="12">
        <f t="shared" si="362"/>
        <v>765700</v>
      </c>
      <c r="N5112" s="12">
        <f t="shared" si="361"/>
        <v>1583010</v>
      </c>
    </row>
    <row r="5113" spans="1:14" ht="57" x14ac:dyDescent="0.2">
      <c r="A5113" s="25">
        <v>900135</v>
      </c>
      <c r="B5113" s="15" t="s">
        <v>6005</v>
      </c>
      <c r="C5113" s="15" t="s">
        <v>6048</v>
      </c>
      <c r="D5113" s="15" t="s">
        <v>6048</v>
      </c>
      <c r="E5113" s="15" t="s">
        <v>25</v>
      </c>
      <c r="F5113" s="13" t="s">
        <v>6050</v>
      </c>
      <c r="G5113" s="26"/>
      <c r="H5113" s="7">
        <v>6.5</v>
      </c>
      <c r="I5113" s="27">
        <v>4.5</v>
      </c>
      <c r="J5113" s="27">
        <v>2</v>
      </c>
      <c r="K5113" s="7">
        <v>0</v>
      </c>
      <c r="L5113" s="11">
        <f t="shared" si="363"/>
        <v>2534500</v>
      </c>
      <c r="M5113" s="12">
        <f t="shared" si="362"/>
        <v>969550</v>
      </c>
      <c r="N5113" s="12">
        <f t="shared" si="361"/>
        <v>1855815</v>
      </c>
    </row>
    <row r="5114" spans="1:14" ht="28.5" x14ac:dyDescent="0.2">
      <c r="A5114" s="25">
        <v>900137</v>
      </c>
      <c r="B5114" s="15" t="s">
        <v>6005</v>
      </c>
      <c r="C5114" s="15" t="s">
        <v>6048</v>
      </c>
      <c r="D5114" s="15" t="s">
        <v>6048</v>
      </c>
      <c r="E5114" s="15" t="s">
        <v>25</v>
      </c>
      <c r="F5114" s="13" t="s">
        <v>6051</v>
      </c>
      <c r="G5114" s="26"/>
      <c r="H5114" s="7">
        <v>6.5</v>
      </c>
      <c r="I5114" s="27">
        <v>4.5</v>
      </c>
      <c r="J5114" s="27">
        <v>2</v>
      </c>
      <c r="K5114" s="7">
        <v>0</v>
      </c>
      <c r="L5114" s="11">
        <f t="shared" si="363"/>
        <v>2534500</v>
      </c>
      <c r="M5114" s="12">
        <f t="shared" si="362"/>
        <v>969550</v>
      </c>
      <c r="N5114" s="12">
        <f t="shared" si="361"/>
        <v>1855815</v>
      </c>
    </row>
    <row r="5115" spans="1:14" ht="99.75" x14ac:dyDescent="0.2">
      <c r="A5115" s="25">
        <v>900140</v>
      </c>
      <c r="B5115" s="15" t="s">
        <v>6005</v>
      </c>
      <c r="C5115" s="15" t="s">
        <v>6052</v>
      </c>
      <c r="D5115" s="15" t="s">
        <v>6052</v>
      </c>
      <c r="E5115" s="15" t="s">
        <v>22</v>
      </c>
      <c r="F5115" s="13" t="s">
        <v>6053</v>
      </c>
      <c r="G5115" s="34" t="s">
        <v>6054</v>
      </c>
      <c r="H5115" s="7">
        <v>17</v>
      </c>
      <c r="I5115" s="27">
        <v>6</v>
      </c>
      <c r="J5115" s="27">
        <v>11</v>
      </c>
      <c r="K5115" s="7">
        <v>0</v>
      </c>
      <c r="L5115" s="11">
        <f t="shared" si="363"/>
        <v>8746000</v>
      </c>
      <c r="M5115" s="12">
        <f t="shared" si="362"/>
        <v>2784400</v>
      </c>
      <c r="N5115" s="12">
        <f t="shared" si="361"/>
        <v>6796920</v>
      </c>
    </row>
    <row r="5116" spans="1:14" ht="99.75" x14ac:dyDescent="0.2">
      <c r="A5116" s="25">
        <v>900145</v>
      </c>
      <c r="B5116" s="15" t="s">
        <v>6005</v>
      </c>
      <c r="C5116" s="15" t="s">
        <v>6052</v>
      </c>
      <c r="D5116" s="15" t="s">
        <v>6052</v>
      </c>
      <c r="E5116" s="15" t="s">
        <v>22</v>
      </c>
      <c r="F5116" s="13" t="s">
        <v>6055</v>
      </c>
      <c r="G5116" s="34" t="s">
        <v>6054</v>
      </c>
      <c r="H5116" s="7">
        <v>15</v>
      </c>
      <c r="I5116" s="27">
        <v>4</v>
      </c>
      <c r="J5116" s="27">
        <v>11</v>
      </c>
      <c r="K5116" s="7">
        <v>0</v>
      </c>
      <c r="L5116" s="11">
        <f t="shared" si="363"/>
        <v>8192000</v>
      </c>
      <c r="M5116" s="12">
        <f t="shared" si="362"/>
        <v>2512600</v>
      </c>
      <c r="N5116" s="12">
        <f t="shared" si="361"/>
        <v>6433180</v>
      </c>
    </row>
    <row r="5117" spans="1:14" ht="42.75" x14ac:dyDescent="0.2">
      <c r="A5117" s="25">
        <v>900150</v>
      </c>
      <c r="B5117" s="15" t="s">
        <v>6005</v>
      </c>
      <c r="C5117" s="15" t="s">
        <v>6056</v>
      </c>
      <c r="D5117" s="15" t="s">
        <v>6056</v>
      </c>
      <c r="E5117" s="15" t="s">
        <v>22</v>
      </c>
      <c r="F5117" s="13" t="s">
        <v>6057</v>
      </c>
      <c r="G5117" s="26" t="s">
        <v>6058</v>
      </c>
      <c r="H5117" s="7">
        <v>137.5</v>
      </c>
      <c r="I5117" s="27">
        <v>47.5</v>
      </c>
      <c r="J5117" s="27">
        <v>90</v>
      </c>
      <c r="K5117" s="7" t="s">
        <v>6059</v>
      </c>
      <c r="L5117" s="11">
        <f t="shared" si="363"/>
        <v>71117500</v>
      </c>
      <c r="M5117" s="12">
        <f t="shared" si="362"/>
        <v>22565250</v>
      </c>
      <c r="N5117" s="12">
        <f t="shared" si="361"/>
        <v>55321825</v>
      </c>
    </row>
    <row r="5118" spans="1:14" ht="42.75" x14ac:dyDescent="0.2">
      <c r="A5118" s="25">
        <v>900153</v>
      </c>
      <c r="B5118" s="15" t="s">
        <v>6005</v>
      </c>
      <c r="C5118" s="15" t="s">
        <v>6056</v>
      </c>
      <c r="D5118" s="15" t="s">
        <v>6056</v>
      </c>
      <c r="E5118" s="15" t="s">
        <v>22</v>
      </c>
      <c r="F5118" s="13" t="s">
        <v>6060</v>
      </c>
      <c r="G5118" s="26" t="s">
        <v>6061</v>
      </c>
      <c r="H5118" s="7">
        <v>23</v>
      </c>
      <c r="I5118" s="27">
        <v>12</v>
      </c>
      <c r="J5118" s="27">
        <v>11</v>
      </c>
      <c r="K5118" s="7" t="s">
        <v>21</v>
      </c>
      <c r="L5118" s="11">
        <f t="shared" si="363"/>
        <v>10408000</v>
      </c>
      <c r="M5118" s="12">
        <f t="shared" si="362"/>
        <v>3599800</v>
      </c>
      <c r="N5118" s="12">
        <f t="shared" si="361"/>
        <v>7888140</v>
      </c>
    </row>
    <row r="5119" spans="1:14" ht="85.5" x14ac:dyDescent="0.2">
      <c r="A5119" s="25">
        <v>900155</v>
      </c>
      <c r="B5119" s="15" t="s">
        <v>6005</v>
      </c>
      <c r="C5119" s="15" t="s">
        <v>6056</v>
      </c>
      <c r="D5119" s="15" t="s">
        <v>6056</v>
      </c>
      <c r="E5119" s="15" t="s">
        <v>22</v>
      </c>
      <c r="F5119" s="13" t="s">
        <v>6062</v>
      </c>
      <c r="G5119" s="26"/>
      <c r="H5119" s="7">
        <v>12</v>
      </c>
      <c r="I5119" s="27">
        <v>12</v>
      </c>
      <c r="J5119" s="27"/>
      <c r="K5119" s="7">
        <v>0</v>
      </c>
      <c r="L5119" s="11">
        <f t="shared" si="363"/>
        <v>3324000</v>
      </c>
      <c r="M5119" s="12">
        <f t="shared" si="362"/>
        <v>1630800</v>
      </c>
      <c r="N5119" s="12">
        <f t="shared" si="361"/>
        <v>2182440</v>
      </c>
    </row>
    <row r="5120" spans="1:14" ht="57" x14ac:dyDescent="0.2">
      <c r="A5120" s="25">
        <v>900160</v>
      </c>
      <c r="B5120" s="15" t="s">
        <v>6005</v>
      </c>
      <c r="C5120" s="15" t="s">
        <v>6056</v>
      </c>
      <c r="D5120" s="15" t="s">
        <v>6056</v>
      </c>
      <c r="E5120" s="15" t="s">
        <v>22</v>
      </c>
      <c r="F5120" s="13" t="s">
        <v>6063</v>
      </c>
      <c r="G5120" s="26"/>
      <c r="H5120" s="7">
        <v>6.7</v>
      </c>
      <c r="I5120" s="27">
        <v>6.7</v>
      </c>
      <c r="J5120" s="27"/>
      <c r="K5120" s="7">
        <v>0</v>
      </c>
      <c r="L5120" s="11">
        <f t="shared" si="363"/>
        <v>1855900</v>
      </c>
      <c r="M5120" s="12">
        <f t="shared" si="362"/>
        <v>910530</v>
      </c>
      <c r="N5120" s="12">
        <f t="shared" si="361"/>
        <v>1218529</v>
      </c>
    </row>
    <row r="5121" spans="1:14" ht="57" x14ac:dyDescent="0.2">
      <c r="A5121" s="25">
        <v>900165</v>
      </c>
      <c r="B5121" s="15" t="s">
        <v>6005</v>
      </c>
      <c r="C5121" s="15" t="s">
        <v>6064</v>
      </c>
      <c r="D5121" s="15" t="s">
        <v>6064</v>
      </c>
      <c r="E5121" s="15" t="s">
        <v>22</v>
      </c>
      <c r="F5121" s="13" t="s">
        <v>6065</v>
      </c>
      <c r="G5121" s="26"/>
      <c r="H5121" s="7">
        <v>1.5</v>
      </c>
      <c r="I5121" s="27">
        <v>1.5</v>
      </c>
      <c r="J5121" s="27"/>
      <c r="K5121" s="7">
        <v>0</v>
      </c>
      <c r="L5121" s="12">
        <f t="shared" si="363"/>
        <v>415500</v>
      </c>
      <c r="M5121" s="12">
        <f t="shared" si="362"/>
        <v>203850</v>
      </c>
      <c r="N5121" s="12">
        <f t="shared" si="361"/>
        <v>272805</v>
      </c>
    </row>
    <row r="5122" spans="1:14" ht="213.75" x14ac:dyDescent="0.2">
      <c r="A5122" s="25">
        <v>900170</v>
      </c>
      <c r="B5122" s="15" t="s">
        <v>6005</v>
      </c>
      <c r="C5122" s="15" t="s">
        <v>6064</v>
      </c>
      <c r="D5122" s="15" t="s">
        <v>6064</v>
      </c>
      <c r="E5122" s="15" t="s">
        <v>22</v>
      </c>
      <c r="F5122" s="13" t="s">
        <v>6066</v>
      </c>
      <c r="G5122" s="26"/>
      <c r="H5122" s="7">
        <v>14</v>
      </c>
      <c r="I5122" s="27">
        <v>10</v>
      </c>
      <c r="J5122" s="27">
        <v>4</v>
      </c>
      <c r="K5122" s="7">
        <v>0</v>
      </c>
      <c r="L5122" s="11">
        <f t="shared" si="363"/>
        <v>5346000</v>
      </c>
      <c r="M5122" s="12">
        <f t="shared" si="362"/>
        <v>2075000</v>
      </c>
      <c r="N5122" s="12">
        <f t="shared" si="361"/>
        <v>3893500</v>
      </c>
    </row>
    <row r="5123" spans="1:14" ht="28.5" x14ac:dyDescent="0.2">
      <c r="A5123" s="25">
        <v>900175</v>
      </c>
      <c r="B5123" s="15" t="s">
        <v>6005</v>
      </c>
      <c r="C5123" s="15" t="s">
        <v>6064</v>
      </c>
      <c r="D5123" s="15" t="s">
        <v>6064</v>
      </c>
      <c r="E5123" s="15" t="s">
        <v>25</v>
      </c>
      <c r="F5123" s="13" t="s">
        <v>6067</v>
      </c>
      <c r="G5123" s="26"/>
      <c r="H5123" s="7">
        <v>10</v>
      </c>
      <c r="I5123" s="27">
        <v>7</v>
      </c>
      <c r="J5123" s="27">
        <v>3</v>
      </c>
      <c r="K5123" s="7">
        <v>0</v>
      </c>
      <c r="L5123" s="11">
        <f t="shared" si="363"/>
        <v>3871000</v>
      </c>
      <c r="M5123" s="12">
        <f t="shared" si="362"/>
        <v>1488300</v>
      </c>
      <c r="N5123" s="12">
        <f t="shared" si="361"/>
        <v>2829190</v>
      </c>
    </row>
    <row r="5124" spans="1:14" ht="71.25" x14ac:dyDescent="0.2">
      <c r="A5124" s="25">
        <v>900180</v>
      </c>
      <c r="B5124" s="15" t="s">
        <v>6005</v>
      </c>
      <c r="C5124" s="15" t="s">
        <v>6064</v>
      </c>
      <c r="D5124" s="15" t="s">
        <v>6064</v>
      </c>
      <c r="E5124" s="15" t="s">
        <v>22</v>
      </c>
      <c r="F5124" s="13" t="s">
        <v>6068</v>
      </c>
      <c r="G5124" s="26"/>
      <c r="H5124" s="7">
        <v>2</v>
      </c>
      <c r="I5124" s="27">
        <v>2</v>
      </c>
      <c r="J5124" s="27"/>
      <c r="K5124" s="7">
        <v>0</v>
      </c>
      <c r="L5124" s="11">
        <f t="shared" si="363"/>
        <v>554000</v>
      </c>
      <c r="M5124" s="12">
        <f t="shared" si="362"/>
        <v>271800</v>
      </c>
      <c r="N5124" s="12">
        <f t="shared" ref="N5124:N5187" si="364">L5124- ((M5124*70)/100)</f>
        <v>363740</v>
      </c>
    </row>
    <row r="5125" spans="1:14" ht="42.75" x14ac:dyDescent="0.2">
      <c r="A5125" s="25">
        <v>900185</v>
      </c>
      <c r="B5125" s="15" t="s">
        <v>6005</v>
      </c>
      <c r="C5125" s="15" t="s">
        <v>6064</v>
      </c>
      <c r="D5125" s="15" t="s">
        <v>6064</v>
      </c>
      <c r="E5125" s="15" t="s">
        <v>22</v>
      </c>
      <c r="F5125" s="13" t="s">
        <v>6069</v>
      </c>
      <c r="G5125" s="26"/>
      <c r="H5125" s="7">
        <v>2</v>
      </c>
      <c r="I5125" s="27">
        <v>2</v>
      </c>
      <c r="J5125" s="27"/>
      <c r="K5125" s="7">
        <v>0</v>
      </c>
      <c r="L5125" s="11">
        <f t="shared" si="363"/>
        <v>554000</v>
      </c>
      <c r="M5125" s="12">
        <f t="shared" si="362"/>
        <v>271800</v>
      </c>
      <c r="N5125" s="12">
        <f t="shared" si="364"/>
        <v>363740</v>
      </c>
    </row>
    <row r="5126" spans="1:14" ht="28.5" x14ac:dyDescent="0.2">
      <c r="A5126" s="25">
        <v>900190</v>
      </c>
      <c r="B5126" s="15" t="s">
        <v>6005</v>
      </c>
      <c r="C5126" s="15" t="s">
        <v>6064</v>
      </c>
      <c r="D5126" s="15" t="s">
        <v>6064</v>
      </c>
      <c r="E5126" s="15" t="s">
        <v>22</v>
      </c>
      <c r="F5126" s="13" t="s">
        <v>6070</v>
      </c>
      <c r="G5126" s="26"/>
      <c r="H5126" s="7">
        <v>1</v>
      </c>
      <c r="I5126" s="27">
        <v>1</v>
      </c>
      <c r="J5126" s="27"/>
      <c r="K5126" s="7">
        <v>0</v>
      </c>
      <c r="L5126" s="11">
        <f t="shared" si="363"/>
        <v>277000</v>
      </c>
      <c r="M5126" s="12">
        <f t="shared" si="362"/>
        <v>135900</v>
      </c>
      <c r="N5126" s="12">
        <f t="shared" si="364"/>
        <v>181870</v>
      </c>
    </row>
    <row r="5127" spans="1:14" ht="57" x14ac:dyDescent="0.2">
      <c r="A5127" s="25">
        <v>900195</v>
      </c>
      <c r="B5127" s="15" t="s">
        <v>6005</v>
      </c>
      <c r="C5127" s="15" t="s">
        <v>6064</v>
      </c>
      <c r="D5127" s="15" t="s">
        <v>6064</v>
      </c>
      <c r="E5127" s="15" t="s">
        <v>22</v>
      </c>
      <c r="F5127" s="13" t="s">
        <v>6071</v>
      </c>
      <c r="G5127" s="26"/>
      <c r="H5127" s="7">
        <v>2</v>
      </c>
      <c r="I5127" s="27">
        <v>2</v>
      </c>
      <c r="J5127" s="27"/>
      <c r="K5127" s="7">
        <v>0</v>
      </c>
      <c r="L5127" s="12">
        <f t="shared" si="363"/>
        <v>554000</v>
      </c>
      <c r="M5127" s="12">
        <f t="shared" si="362"/>
        <v>271800</v>
      </c>
      <c r="N5127" s="12">
        <f t="shared" si="364"/>
        <v>363740</v>
      </c>
    </row>
    <row r="5128" spans="1:14" ht="57" x14ac:dyDescent="0.2">
      <c r="A5128" s="25">
        <v>900200</v>
      </c>
      <c r="B5128" s="15" t="s">
        <v>6005</v>
      </c>
      <c r="C5128" s="15" t="s">
        <v>6064</v>
      </c>
      <c r="D5128" s="15" t="s">
        <v>6064</v>
      </c>
      <c r="E5128" s="15" t="s">
        <v>22</v>
      </c>
      <c r="F5128" s="13" t="s">
        <v>6072</v>
      </c>
      <c r="G5128" s="26"/>
      <c r="H5128" s="7">
        <v>4.4000000000000004</v>
      </c>
      <c r="I5128" s="27">
        <v>4.4000000000000004</v>
      </c>
      <c r="J5128" s="27"/>
      <c r="K5128" s="7">
        <v>0</v>
      </c>
      <c r="L5128" s="12">
        <f t="shared" si="363"/>
        <v>1218800</v>
      </c>
      <c r="M5128" s="12">
        <f t="shared" si="362"/>
        <v>597960</v>
      </c>
      <c r="N5128" s="12">
        <f t="shared" si="364"/>
        <v>800228</v>
      </c>
    </row>
    <row r="5129" spans="1:14" ht="71.25" x14ac:dyDescent="0.2">
      <c r="A5129" s="25">
        <v>900205</v>
      </c>
      <c r="B5129" s="15" t="s">
        <v>6005</v>
      </c>
      <c r="C5129" s="15" t="s">
        <v>6064</v>
      </c>
      <c r="D5129" s="15" t="s">
        <v>6064</v>
      </c>
      <c r="E5129" s="15" t="s">
        <v>25</v>
      </c>
      <c r="F5129" s="13" t="s">
        <v>6073</v>
      </c>
      <c r="G5129" s="26"/>
      <c r="H5129" s="7">
        <v>27</v>
      </c>
      <c r="I5129" s="27">
        <v>18</v>
      </c>
      <c r="J5129" s="27">
        <v>9</v>
      </c>
      <c r="K5129" s="7">
        <v>0</v>
      </c>
      <c r="L5129" s="11">
        <f t="shared" si="363"/>
        <v>10782000</v>
      </c>
      <c r="M5129" s="12">
        <f t="shared" si="362"/>
        <v>4057200</v>
      </c>
      <c r="N5129" s="12">
        <f t="shared" si="364"/>
        <v>7941960</v>
      </c>
    </row>
    <row r="5130" spans="1:14" ht="71.25" x14ac:dyDescent="0.2">
      <c r="A5130" s="25">
        <v>900210</v>
      </c>
      <c r="B5130" s="15" t="s">
        <v>6005</v>
      </c>
      <c r="C5130" s="15" t="s">
        <v>6064</v>
      </c>
      <c r="D5130" s="15" t="s">
        <v>6064</v>
      </c>
      <c r="E5130" s="15" t="s">
        <v>25</v>
      </c>
      <c r="F5130" s="13" t="s">
        <v>6074</v>
      </c>
      <c r="G5130" s="26" t="s">
        <v>6075</v>
      </c>
      <c r="H5130" s="7">
        <v>21</v>
      </c>
      <c r="I5130" s="27">
        <v>14</v>
      </c>
      <c r="J5130" s="27">
        <v>7</v>
      </c>
      <c r="K5130" s="7">
        <v>0</v>
      </c>
      <c r="L5130" s="11">
        <f t="shared" si="363"/>
        <v>8386000</v>
      </c>
      <c r="M5130" s="12">
        <f t="shared" si="362"/>
        <v>3155600</v>
      </c>
      <c r="N5130" s="12">
        <f t="shared" si="364"/>
        <v>6177080</v>
      </c>
    </row>
    <row r="5131" spans="1:14" ht="42.75" x14ac:dyDescent="0.2">
      <c r="A5131" s="25">
        <v>900215</v>
      </c>
      <c r="B5131" s="15" t="s">
        <v>6005</v>
      </c>
      <c r="C5131" s="15" t="s">
        <v>6064</v>
      </c>
      <c r="D5131" s="15" t="s">
        <v>6064</v>
      </c>
      <c r="E5131" s="15" t="s">
        <v>22</v>
      </c>
      <c r="F5131" s="13" t="s">
        <v>6076</v>
      </c>
      <c r="G5131" s="26"/>
      <c r="H5131" s="7">
        <v>5</v>
      </c>
      <c r="I5131" s="27">
        <v>3.5</v>
      </c>
      <c r="J5131" s="27">
        <v>1.5</v>
      </c>
      <c r="K5131" s="7">
        <v>0</v>
      </c>
      <c r="L5131" s="11">
        <f t="shared" si="363"/>
        <v>1935500</v>
      </c>
      <c r="M5131" s="12">
        <f t="shared" ref="M5131:M5194" si="365">(I5131*135900)+(J5131*179000)</f>
        <v>744150</v>
      </c>
      <c r="N5131" s="12">
        <f t="shared" si="364"/>
        <v>1414595</v>
      </c>
    </row>
    <row r="5132" spans="1:14" ht="28.5" x14ac:dyDescent="0.2">
      <c r="A5132" s="25">
        <v>900220</v>
      </c>
      <c r="B5132" s="15" t="s">
        <v>6005</v>
      </c>
      <c r="C5132" s="15" t="s">
        <v>6064</v>
      </c>
      <c r="D5132" s="15" t="s">
        <v>6064</v>
      </c>
      <c r="E5132" s="15" t="s">
        <v>22</v>
      </c>
      <c r="F5132" s="13" t="s">
        <v>6077</v>
      </c>
      <c r="G5132" s="26"/>
      <c r="H5132" s="7">
        <v>16</v>
      </c>
      <c r="I5132" s="27">
        <v>10.5</v>
      </c>
      <c r="J5132" s="27">
        <v>5.5</v>
      </c>
      <c r="K5132" s="7">
        <v>0</v>
      </c>
      <c r="L5132" s="11">
        <f t="shared" si="363"/>
        <v>6450500</v>
      </c>
      <c r="M5132" s="12">
        <f t="shared" si="365"/>
        <v>2411450</v>
      </c>
      <c r="N5132" s="12">
        <f t="shared" si="364"/>
        <v>4762485</v>
      </c>
    </row>
    <row r="5133" spans="1:14" ht="28.5" x14ac:dyDescent="0.2">
      <c r="A5133" s="25">
        <v>900221</v>
      </c>
      <c r="B5133" s="15" t="s">
        <v>6005</v>
      </c>
      <c r="C5133" s="15" t="s">
        <v>6064</v>
      </c>
      <c r="D5133" s="15" t="s">
        <v>6064</v>
      </c>
      <c r="E5133" s="15" t="s">
        <v>22</v>
      </c>
      <c r="F5133" s="13" t="s">
        <v>6078</v>
      </c>
      <c r="G5133" s="26"/>
      <c r="H5133" s="7">
        <v>1.5</v>
      </c>
      <c r="I5133" s="27">
        <v>1.5</v>
      </c>
      <c r="J5133" s="27"/>
      <c r="K5133" s="7">
        <v>0</v>
      </c>
      <c r="L5133" s="12">
        <f t="shared" si="363"/>
        <v>415500</v>
      </c>
      <c r="M5133" s="12">
        <f t="shared" si="365"/>
        <v>203850</v>
      </c>
      <c r="N5133" s="12">
        <f t="shared" si="364"/>
        <v>272805</v>
      </c>
    </row>
    <row r="5134" spans="1:14" ht="42.75" x14ac:dyDescent="0.2">
      <c r="A5134" s="25">
        <v>900225</v>
      </c>
      <c r="B5134" s="15" t="s">
        <v>6005</v>
      </c>
      <c r="C5134" s="15" t="s">
        <v>6064</v>
      </c>
      <c r="D5134" s="15" t="s">
        <v>6064</v>
      </c>
      <c r="E5134" s="15" t="s">
        <v>22</v>
      </c>
      <c r="F5134" s="13" t="s">
        <v>6079</v>
      </c>
      <c r="G5134" s="26"/>
      <c r="H5134" s="7">
        <v>5</v>
      </c>
      <c r="I5134" s="27">
        <v>5</v>
      </c>
      <c r="J5134" s="27"/>
      <c r="K5134" s="7">
        <v>0</v>
      </c>
      <c r="L5134" s="11">
        <f t="shared" si="363"/>
        <v>1385000</v>
      </c>
      <c r="M5134" s="12">
        <f t="shared" si="365"/>
        <v>679500</v>
      </c>
      <c r="N5134" s="12">
        <f t="shared" si="364"/>
        <v>909350</v>
      </c>
    </row>
    <row r="5135" spans="1:14" ht="42.75" x14ac:dyDescent="0.2">
      <c r="A5135" s="25">
        <v>900227</v>
      </c>
      <c r="B5135" s="15" t="s">
        <v>6005</v>
      </c>
      <c r="C5135" s="15" t="s">
        <v>6064</v>
      </c>
      <c r="D5135" s="15" t="s">
        <v>6064</v>
      </c>
      <c r="E5135" s="15" t="s">
        <v>25</v>
      </c>
      <c r="F5135" s="13" t="s">
        <v>6080</v>
      </c>
      <c r="G5135" s="26"/>
      <c r="H5135" s="7">
        <v>6</v>
      </c>
      <c r="I5135" s="27">
        <v>2</v>
      </c>
      <c r="J5135" s="27">
        <v>4</v>
      </c>
      <c r="K5135" s="7" t="s">
        <v>21</v>
      </c>
      <c r="L5135" s="11">
        <f t="shared" si="363"/>
        <v>3130000</v>
      </c>
      <c r="M5135" s="12">
        <f t="shared" si="365"/>
        <v>987800</v>
      </c>
      <c r="N5135" s="12">
        <f t="shared" si="364"/>
        <v>2438540</v>
      </c>
    </row>
    <row r="5136" spans="1:14" ht="42.75" x14ac:dyDescent="0.2">
      <c r="A5136" s="25">
        <v>900230</v>
      </c>
      <c r="B5136" s="15" t="s">
        <v>6005</v>
      </c>
      <c r="C5136" s="15" t="s">
        <v>6081</v>
      </c>
      <c r="D5136" s="15" t="s">
        <v>6081</v>
      </c>
      <c r="E5136" s="15" t="s">
        <v>22</v>
      </c>
      <c r="F5136" s="13" t="s">
        <v>6082</v>
      </c>
      <c r="G5136" s="26"/>
      <c r="H5136" s="7">
        <v>2</v>
      </c>
      <c r="I5136" s="27">
        <v>1.3</v>
      </c>
      <c r="J5136" s="27">
        <v>0.7</v>
      </c>
      <c r="K5136" s="7">
        <v>0</v>
      </c>
      <c r="L5136" s="11">
        <f t="shared" si="363"/>
        <v>810900</v>
      </c>
      <c r="M5136" s="12">
        <f t="shared" si="365"/>
        <v>301970</v>
      </c>
      <c r="N5136" s="12">
        <f t="shared" si="364"/>
        <v>599521</v>
      </c>
    </row>
    <row r="5137" spans="1:14" ht="28.5" x14ac:dyDescent="0.2">
      <c r="A5137" s="25">
        <v>900235</v>
      </c>
      <c r="B5137" s="15" t="s">
        <v>6005</v>
      </c>
      <c r="C5137" s="15" t="s">
        <v>6083</v>
      </c>
      <c r="D5137" s="15" t="s">
        <v>6083</v>
      </c>
      <c r="E5137" s="15" t="s">
        <v>22</v>
      </c>
      <c r="F5137" s="13" t="s">
        <v>6084</v>
      </c>
      <c r="G5137" s="26"/>
      <c r="H5137" s="7">
        <v>1.2</v>
      </c>
      <c r="I5137" s="27">
        <v>1.2</v>
      </c>
      <c r="J5137" s="27"/>
      <c r="K5137" s="7">
        <v>0</v>
      </c>
      <c r="L5137" s="11">
        <f t="shared" si="363"/>
        <v>332400</v>
      </c>
      <c r="M5137" s="12">
        <f t="shared" si="365"/>
        <v>163080</v>
      </c>
      <c r="N5137" s="12">
        <f t="shared" si="364"/>
        <v>218244</v>
      </c>
    </row>
    <row r="5138" spans="1:14" ht="28.5" x14ac:dyDescent="0.2">
      <c r="A5138" s="25">
        <v>900245</v>
      </c>
      <c r="B5138" s="15" t="s">
        <v>6005</v>
      </c>
      <c r="C5138" s="15" t="s">
        <v>6083</v>
      </c>
      <c r="D5138" s="15" t="s">
        <v>6083</v>
      </c>
      <c r="E5138" s="15" t="s">
        <v>22</v>
      </c>
      <c r="F5138" s="13" t="s">
        <v>6085</v>
      </c>
      <c r="G5138" s="26"/>
      <c r="H5138" s="7">
        <v>1</v>
      </c>
      <c r="I5138" s="27">
        <v>0.7</v>
      </c>
      <c r="J5138" s="27">
        <v>0.3</v>
      </c>
      <c r="K5138" s="7">
        <v>0</v>
      </c>
      <c r="L5138" s="11">
        <f t="shared" si="363"/>
        <v>387100</v>
      </c>
      <c r="M5138" s="12">
        <f t="shared" si="365"/>
        <v>148830</v>
      </c>
      <c r="N5138" s="12">
        <f t="shared" si="364"/>
        <v>282919</v>
      </c>
    </row>
    <row r="5139" spans="1:14" ht="42.75" x14ac:dyDescent="0.2">
      <c r="A5139" s="25">
        <v>900250</v>
      </c>
      <c r="B5139" s="15" t="s">
        <v>6005</v>
      </c>
      <c r="C5139" s="15" t="s">
        <v>6083</v>
      </c>
      <c r="D5139" s="15" t="s">
        <v>6083</v>
      </c>
      <c r="E5139" s="15" t="s">
        <v>22</v>
      </c>
      <c r="F5139" s="13" t="s">
        <v>6086</v>
      </c>
      <c r="G5139" s="26"/>
      <c r="H5139" s="7">
        <v>1.5</v>
      </c>
      <c r="I5139" s="27">
        <v>1</v>
      </c>
      <c r="J5139" s="27">
        <v>0.5</v>
      </c>
      <c r="K5139" s="7">
        <v>0</v>
      </c>
      <c r="L5139" s="12">
        <f t="shared" si="363"/>
        <v>599000</v>
      </c>
      <c r="M5139" s="12">
        <f t="shared" si="365"/>
        <v>225400</v>
      </c>
      <c r="N5139" s="12">
        <f t="shared" si="364"/>
        <v>441220</v>
      </c>
    </row>
    <row r="5140" spans="1:14" ht="99.75" x14ac:dyDescent="0.2">
      <c r="A5140" s="25">
        <v>900255</v>
      </c>
      <c r="B5140" s="15" t="s">
        <v>6005</v>
      </c>
      <c r="C5140" s="15" t="s">
        <v>6083</v>
      </c>
      <c r="D5140" s="15" t="s">
        <v>6083</v>
      </c>
      <c r="E5140" s="15" t="s">
        <v>22</v>
      </c>
      <c r="F5140" s="13" t="s">
        <v>6087</v>
      </c>
      <c r="G5140" s="26"/>
      <c r="H5140" s="7">
        <v>1.5</v>
      </c>
      <c r="I5140" s="27">
        <v>1</v>
      </c>
      <c r="J5140" s="27">
        <v>0.5</v>
      </c>
      <c r="K5140" s="7">
        <v>0</v>
      </c>
      <c r="L5140" s="12">
        <f t="shared" si="363"/>
        <v>599000</v>
      </c>
      <c r="M5140" s="12">
        <f t="shared" si="365"/>
        <v>225400</v>
      </c>
      <c r="N5140" s="12">
        <f t="shared" si="364"/>
        <v>441220</v>
      </c>
    </row>
    <row r="5141" spans="1:14" ht="42.75" x14ac:dyDescent="0.2">
      <c r="A5141" s="25">
        <v>900260</v>
      </c>
      <c r="B5141" s="15" t="s">
        <v>6005</v>
      </c>
      <c r="C5141" s="15" t="s">
        <v>6083</v>
      </c>
      <c r="D5141" s="15" t="s">
        <v>6083</v>
      </c>
      <c r="E5141" s="15" t="s">
        <v>25</v>
      </c>
      <c r="F5141" s="13" t="s">
        <v>6088</v>
      </c>
      <c r="G5141" s="26"/>
      <c r="H5141" s="7">
        <v>1.2</v>
      </c>
      <c r="I5141" s="27">
        <v>1.2</v>
      </c>
      <c r="J5141" s="27"/>
      <c r="K5141" s="7">
        <v>0</v>
      </c>
      <c r="L5141" s="11">
        <f t="shared" si="363"/>
        <v>332400</v>
      </c>
      <c r="M5141" s="12">
        <f t="shared" si="365"/>
        <v>163080</v>
      </c>
      <c r="N5141" s="12">
        <f t="shared" si="364"/>
        <v>218244</v>
      </c>
    </row>
    <row r="5142" spans="1:14" ht="28.5" x14ac:dyDescent="0.2">
      <c r="A5142" s="25">
        <v>900265</v>
      </c>
      <c r="B5142" s="15" t="s">
        <v>6005</v>
      </c>
      <c r="C5142" s="15" t="s">
        <v>6083</v>
      </c>
      <c r="D5142" s="15" t="s">
        <v>6083</v>
      </c>
      <c r="E5142" s="15" t="s">
        <v>25</v>
      </c>
      <c r="F5142" s="13" t="s">
        <v>6089</v>
      </c>
      <c r="G5142" s="26"/>
      <c r="H5142" s="7">
        <v>1.3</v>
      </c>
      <c r="I5142" s="27">
        <v>1.3</v>
      </c>
      <c r="J5142" s="27"/>
      <c r="K5142" s="7">
        <v>0</v>
      </c>
      <c r="L5142" s="11">
        <f t="shared" si="363"/>
        <v>360100</v>
      </c>
      <c r="M5142" s="12">
        <f t="shared" si="365"/>
        <v>176670</v>
      </c>
      <c r="N5142" s="12">
        <f t="shared" si="364"/>
        <v>236431</v>
      </c>
    </row>
    <row r="5143" spans="1:14" ht="42.75" x14ac:dyDescent="0.2">
      <c r="A5143" s="25">
        <v>900270</v>
      </c>
      <c r="B5143" s="15" t="s">
        <v>6005</v>
      </c>
      <c r="C5143" s="15" t="s">
        <v>6083</v>
      </c>
      <c r="D5143" s="15" t="s">
        <v>6083</v>
      </c>
      <c r="E5143" s="15" t="s">
        <v>22</v>
      </c>
      <c r="F5143" s="13" t="s">
        <v>6090</v>
      </c>
      <c r="G5143" s="26" t="s">
        <v>6091</v>
      </c>
      <c r="H5143" s="7">
        <v>1.5</v>
      </c>
      <c r="I5143" s="27">
        <v>1</v>
      </c>
      <c r="J5143" s="27">
        <v>0.5</v>
      </c>
      <c r="K5143" s="7">
        <v>0</v>
      </c>
      <c r="L5143" s="11">
        <f t="shared" si="363"/>
        <v>599000</v>
      </c>
      <c r="M5143" s="12">
        <f t="shared" si="365"/>
        <v>225400</v>
      </c>
      <c r="N5143" s="12">
        <f t="shared" si="364"/>
        <v>441220</v>
      </c>
    </row>
    <row r="5144" spans="1:14" ht="28.5" x14ac:dyDescent="0.2">
      <c r="A5144" s="25">
        <v>900275</v>
      </c>
      <c r="B5144" s="15" t="s">
        <v>6005</v>
      </c>
      <c r="C5144" s="15" t="s">
        <v>6083</v>
      </c>
      <c r="D5144" s="15" t="s">
        <v>6083</v>
      </c>
      <c r="E5144" s="15" t="s">
        <v>22</v>
      </c>
      <c r="F5144" s="13" t="s">
        <v>6092</v>
      </c>
      <c r="G5144" s="26" t="s">
        <v>6093</v>
      </c>
      <c r="H5144" s="7">
        <v>3.3000000000000003</v>
      </c>
      <c r="I5144" s="27">
        <v>2.2000000000000002</v>
      </c>
      <c r="J5144" s="27">
        <v>1.1000000000000001</v>
      </c>
      <c r="K5144" s="7">
        <v>0</v>
      </c>
      <c r="L5144" s="11">
        <f t="shared" si="363"/>
        <v>1317800</v>
      </c>
      <c r="M5144" s="12">
        <f t="shared" si="365"/>
        <v>495880</v>
      </c>
      <c r="N5144" s="12">
        <f t="shared" si="364"/>
        <v>970684</v>
      </c>
    </row>
    <row r="5145" spans="1:14" ht="42.75" x14ac:dyDescent="0.2">
      <c r="A5145" s="25">
        <v>900280</v>
      </c>
      <c r="B5145" s="15" t="s">
        <v>6005</v>
      </c>
      <c r="C5145" s="15" t="s">
        <v>6083</v>
      </c>
      <c r="D5145" s="15" t="s">
        <v>6083</v>
      </c>
      <c r="E5145" s="15" t="s">
        <v>22</v>
      </c>
      <c r="F5145" s="13" t="s">
        <v>6094</v>
      </c>
      <c r="G5145" s="26"/>
      <c r="H5145" s="7">
        <v>0.7</v>
      </c>
      <c r="I5145" s="27">
        <v>0.5</v>
      </c>
      <c r="J5145" s="27">
        <v>0.2</v>
      </c>
      <c r="K5145" s="7">
        <v>0</v>
      </c>
      <c r="L5145" s="11">
        <f t="shared" ref="L5145:L5208" si="366">I5145*277000+J5145*644000</f>
        <v>267300</v>
      </c>
      <c r="M5145" s="12">
        <f t="shared" si="365"/>
        <v>103750</v>
      </c>
      <c r="N5145" s="12">
        <f t="shared" si="364"/>
        <v>194675</v>
      </c>
    </row>
    <row r="5146" spans="1:14" ht="71.25" x14ac:dyDescent="0.2">
      <c r="A5146" s="25">
        <v>900285</v>
      </c>
      <c r="B5146" s="15" t="s">
        <v>6005</v>
      </c>
      <c r="C5146" s="15" t="s">
        <v>6083</v>
      </c>
      <c r="D5146" s="15" t="s">
        <v>6083</v>
      </c>
      <c r="E5146" s="15" t="s">
        <v>22</v>
      </c>
      <c r="F5146" s="13" t="s">
        <v>6095</v>
      </c>
      <c r="G5146" s="26"/>
      <c r="H5146" s="7">
        <v>0.89999999999999991</v>
      </c>
      <c r="I5146" s="27">
        <v>0.6</v>
      </c>
      <c r="J5146" s="27">
        <v>0.3</v>
      </c>
      <c r="K5146" s="7">
        <v>0</v>
      </c>
      <c r="L5146" s="11">
        <f t="shared" si="366"/>
        <v>359400</v>
      </c>
      <c r="M5146" s="12">
        <f t="shared" si="365"/>
        <v>135240</v>
      </c>
      <c r="N5146" s="12">
        <f t="shared" si="364"/>
        <v>264732</v>
      </c>
    </row>
    <row r="5147" spans="1:14" ht="42.75" x14ac:dyDescent="0.2">
      <c r="A5147" s="25">
        <v>900290</v>
      </c>
      <c r="B5147" s="15" t="s">
        <v>6005</v>
      </c>
      <c r="C5147" s="15" t="s">
        <v>6083</v>
      </c>
      <c r="D5147" s="15" t="s">
        <v>6083</v>
      </c>
      <c r="E5147" s="15" t="s">
        <v>22</v>
      </c>
      <c r="F5147" s="13" t="s">
        <v>6096</v>
      </c>
      <c r="G5147" s="26"/>
      <c r="H5147" s="7">
        <v>3</v>
      </c>
      <c r="I5147" s="27">
        <v>2</v>
      </c>
      <c r="J5147" s="27">
        <v>1</v>
      </c>
      <c r="K5147" s="7">
        <v>0</v>
      </c>
      <c r="L5147" s="11">
        <f t="shared" si="366"/>
        <v>1198000</v>
      </c>
      <c r="M5147" s="12">
        <f t="shared" si="365"/>
        <v>450800</v>
      </c>
      <c r="N5147" s="12">
        <f t="shared" si="364"/>
        <v>882440</v>
      </c>
    </row>
    <row r="5148" spans="1:14" ht="42.75" x14ac:dyDescent="0.2">
      <c r="A5148" s="25">
        <v>900295</v>
      </c>
      <c r="B5148" s="15" t="s">
        <v>6005</v>
      </c>
      <c r="C5148" s="15" t="s">
        <v>6083</v>
      </c>
      <c r="D5148" s="15" t="s">
        <v>6083</v>
      </c>
      <c r="E5148" s="15" t="s">
        <v>22</v>
      </c>
      <c r="F5148" s="13" t="s">
        <v>6097</v>
      </c>
      <c r="G5148" s="26"/>
      <c r="H5148" s="7">
        <v>1.2000000000000002</v>
      </c>
      <c r="I5148" s="27">
        <v>0.8</v>
      </c>
      <c r="J5148" s="27">
        <v>0.4</v>
      </c>
      <c r="K5148" s="7">
        <v>0</v>
      </c>
      <c r="L5148" s="11">
        <f t="shared" si="366"/>
        <v>479200</v>
      </c>
      <c r="M5148" s="12">
        <f t="shared" si="365"/>
        <v>180320</v>
      </c>
      <c r="N5148" s="12">
        <f t="shared" si="364"/>
        <v>352976</v>
      </c>
    </row>
    <row r="5149" spans="1:14" ht="57" x14ac:dyDescent="0.2">
      <c r="A5149" s="25">
        <v>900297</v>
      </c>
      <c r="B5149" s="15" t="s">
        <v>6005</v>
      </c>
      <c r="C5149" s="15" t="s">
        <v>6083</v>
      </c>
      <c r="D5149" s="15" t="s">
        <v>6083</v>
      </c>
      <c r="E5149" s="15" t="s">
        <v>22</v>
      </c>
      <c r="F5149" s="13" t="s">
        <v>6098</v>
      </c>
      <c r="G5149" s="26"/>
      <c r="H5149" s="7">
        <v>1</v>
      </c>
      <c r="I5149" s="27">
        <v>0.7</v>
      </c>
      <c r="J5149" s="27">
        <v>0.3</v>
      </c>
      <c r="K5149" s="7" t="s">
        <v>21</v>
      </c>
      <c r="L5149" s="11">
        <f t="shared" si="366"/>
        <v>387100</v>
      </c>
      <c r="M5149" s="12">
        <f t="shared" si="365"/>
        <v>148830</v>
      </c>
      <c r="N5149" s="12">
        <f t="shared" si="364"/>
        <v>282919</v>
      </c>
    </row>
    <row r="5150" spans="1:14" ht="28.5" x14ac:dyDescent="0.2">
      <c r="A5150" s="25">
        <v>900300</v>
      </c>
      <c r="B5150" s="15" t="s">
        <v>6005</v>
      </c>
      <c r="C5150" s="15" t="s">
        <v>6099</v>
      </c>
      <c r="D5150" s="15" t="s">
        <v>6099</v>
      </c>
      <c r="E5150" s="15" t="s">
        <v>22</v>
      </c>
      <c r="F5150" s="13" t="s">
        <v>6100</v>
      </c>
      <c r="G5150" s="26"/>
      <c r="H5150" s="7">
        <v>2.5</v>
      </c>
      <c r="I5150" s="27">
        <v>1.5</v>
      </c>
      <c r="J5150" s="27">
        <v>1</v>
      </c>
      <c r="K5150" s="7">
        <v>0</v>
      </c>
      <c r="L5150" s="11">
        <f t="shared" si="366"/>
        <v>1059500</v>
      </c>
      <c r="M5150" s="12">
        <f t="shared" si="365"/>
        <v>382850</v>
      </c>
      <c r="N5150" s="12">
        <f t="shared" si="364"/>
        <v>791505</v>
      </c>
    </row>
    <row r="5151" spans="1:14" ht="57" x14ac:dyDescent="0.2">
      <c r="A5151" s="25">
        <v>900305</v>
      </c>
      <c r="B5151" s="15" t="s">
        <v>6005</v>
      </c>
      <c r="C5151" s="15" t="s">
        <v>6099</v>
      </c>
      <c r="D5151" s="15" t="s">
        <v>6099</v>
      </c>
      <c r="E5151" s="15" t="s">
        <v>22</v>
      </c>
      <c r="F5151" s="13" t="s">
        <v>6101</v>
      </c>
      <c r="G5151" s="26"/>
      <c r="H5151" s="7">
        <v>4.5</v>
      </c>
      <c r="I5151" s="27">
        <v>2.5</v>
      </c>
      <c r="J5151" s="27">
        <v>2</v>
      </c>
      <c r="K5151" s="7">
        <v>0</v>
      </c>
      <c r="L5151" s="11">
        <f t="shared" si="366"/>
        <v>1980500</v>
      </c>
      <c r="M5151" s="12">
        <f t="shared" si="365"/>
        <v>697750</v>
      </c>
      <c r="N5151" s="12">
        <f t="shared" si="364"/>
        <v>1492075</v>
      </c>
    </row>
    <row r="5152" spans="1:14" ht="28.5" x14ac:dyDescent="0.2">
      <c r="A5152" s="25">
        <v>900310</v>
      </c>
      <c r="B5152" s="15" t="s">
        <v>6005</v>
      </c>
      <c r="C5152" s="15" t="s">
        <v>6099</v>
      </c>
      <c r="D5152" s="15" t="s">
        <v>6099</v>
      </c>
      <c r="E5152" s="15" t="s">
        <v>22</v>
      </c>
      <c r="F5152" s="13" t="s">
        <v>6102</v>
      </c>
      <c r="G5152" s="26"/>
      <c r="H5152" s="7">
        <v>1.5</v>
      </c>
      <c r="I5152" s="27">
        <v>1</v>
      </c>
      <c r="J5152" s="27">
        <v>0.5</v>
      </c>
      <c r="K5152" s="7">
        <v>0</v>
      </c>
      <c r="L5152" s="11">
        <f t="shared" si="366"/>
        <v>599000</v>
      </c>
      <c r="M5152" s="12">
        <f t="shared" si="365"/>
        <v>225400</v>
      </c>
      <c r="N5152" s="12">
        <f t="shared" si="364"/>
        <v>441220</v>
      </c>
    </row>
    <row r="5153" spans="1:14" ht="28.5" x14ac:dyDescent="0.2">
      <c r="A5153" s="25">
        <v>900315</v>
      </c>
      <c r="B5153" s="15" t="s">
        <v>6005</v>
      </c>
      <c r="C5153" s="15" t="s">
        <v>6099</v>
      </c>
      <c r="D5153" s="15" t="s">
        <v>6099</v>
      </c>
      <c r="E5153" s="15" t="s">
        <v>22</v>
      </c>
      <c r="F5153" s="13" t="s">
        <v>6103</v>
      </c>
      <c r="G5153" s="26" t="s">
        <v>6104</v>
      </c>
      <c r="H5153" s="7">
        <v>1.5</v>
      </c>
      <c r="I5153" s="27">
        <v>1</v>
      </c>
      <c r="J5153" s="27">
        <v>0.5</v>
      </c>
      <c r="K5153" s="7">
        <v>0</v>
      </c>
      <c r="L5153" s="11">
        <f t="shared" si="366"/>
        <v>599000</v>
      </c>
      <c r="M5153" s="12">
        <f t="shared" si="365"/>
        <v>225400</v>
      </c>
      <c r="N5153" s="12">
        <f t="shared" si="364"/>
        <v>441220</v>
      </c>
    </row>
    <row r="5154" spans="1:14" ht="71.25" x14ac:dyDescent="0.2">
      <c r="A5154" s="25">
        <v>900320</v>
      </c>
      <c r="B5154" s="15" t="s">
        <v>6005</v>
      </c>
      <c r="C5154" s="15" t="s">
        <v>6105</v>
      </c>
      <c r="D5154" s="15" t="s">
        <v>6105</v>
      </c>
      <c r="E5154" s="15" t="s">
        <v>22</v>
      </c>
      <c r="F5154" s="13" t="s">
        <v>6106</v>
      </c>
      <c r="G5154" s="26"/>
      <c r="H5154" s="7">
        <v>2.5</v>
      </c>
      <c r="I5154" s="27">
        <v>1.5</v>
      </c>
      <c r="J5154" s="27">
        <v>1</v>
      </c>
      <c r="K5154" s="7">
        <v>0</v>
      </c>
      <c r="L5154" s="11">
        <f t="shared" si="366"/>
        <v>1059500</v>
      </c>
      <c r="M5154" s="12">
        <f t="shared" si="365"/>
        <v>382850</v>
      </c>
      <c r="N5154" s="12">
        <f t="shared" si="364"/>
        <v>791505</v>
      </c>
    </row>
    <row r="5155" spans="1:14" ht="28.5" x14ac:dyDescent="0.2">
      <c r="A5155" s="25">
        <v>900325</v>
      </c>
      <c r="B5155" s="15" t="s">
        <v>6005</v>
      </c>
      <c r="C5155" s="15" t="s">
        <v>6105</v>
      </c>
      <c r="D5155" s="15" t="s">
        <v>6105</v>
      </c>
      <c r="E5155" s="15" t="s">
        <v>22</v>
      </c>
      <c r="F5155" s="13" t="s">
        <v>6107</v>
      </c>
      <c r="G5155" s="26"/>
      <c r="H5155" s="7">
        <v>2.5</v>
      </c>
      <c r="I5155" s="27">
        <v>1.5</v>
      </c>
      <c r="J5155" s="27">
        <v>1</v>
      </c>
      <c r="K5155" s="7">
        <v>0</v>
      </c>
      <c r="L5155" s="12">
        <f t="shared" si="366"/>
        <v>1059500</v>
      </c>
      <c r="M5155" s="12">
        <f t="shared" si="365"/>
        <v>382850</v>
      </c>
      <c r="N5155" s="12">
        <f t="shared" si="364"/>
        <v>791505</v>
      </c>
    </row>
    <row r="5156" spans="1:14" ht="114" x14ac:dyDescent="0.2">
      <c r="A5156" s="25">
        <v>900330</v>
      </c>
      <c r="B5156" s="15" t="s">
        <v>6005</v>
      </c>
      <c r="C5156" s="15" t="s">
        <v>6105</v>
      </c>
      <c r="D5156" s="15" t="s">
        <v>6105</v>
      </c>
      <c r="E5156" s="15" t="s">
        <v>22</v>
      </c>
      <c r="F5156" s="13" t="s">
        <v>6108</v>
      </c>
      <c r="G5156" s="26" t="s">
        <v>6109</v>
      </c>
      <c r="H5156" s="7">
        <v>1</v>
      </c>
      <c r="I5156" s="27">
        <v>0.6</v>
      </c>
      <c r="J5156" s="27">
        <v>0.4</v>
      </c>
      <c r="K5156" s="7">
        <v>0</v>
      </c>
      <c r="L5156" s="11">
        <f t="shared" si="366"/>
        <v>423800</v>
      </c>
      <c r="M5156" s="12">
        <f t="shared" si="365"/>
        <v>153140</v>
      </c>
      <c r="N5156" s="12">
        <f t="shared" si="364"/>
        <v>316602</v>
      </c>
    </row>
    <row r="5157" spans="1:14" ht="28.5" x14ac:dyDescent="0.2">
      <c r="A5157" s="25">
        <v>900335</v>
      </c>
      <c r="B5157" s="15" t="s">
        <v>6005</v>
      </c>
      <c r="C5157" s="15" t="s">
        <v>6105</v>
      </c>
      <c r="D5157" s="15" t="s">
        <v>6105</v>
      </c>
      <c r="E5157" s="15" t="s">
        <v>25</v>
      </c>
      <c r="F5157" s="13" t="s">
        <v>6110</v>
      </c>
      <c r="G5157" s="26"/>
      <c r="H5157" s="7">
        <v>1</v>
      </c>
      <c r="I5157" s="27">
        <v>0.6</v>
      </c>
      <c r="J5157" s="27">
        <v>0.4</v>
      </c>
      <c r="K5157" s="7">
        <v>0</v>
      </c>
      <c r="L5157" s="12">
        <f t="shared" si="366"/>
        <v>423800</v>
      </c>
      <c r="M5157" s="12">
        <f t="shared" si="365"/>
        <v>153140</v>
      </c>
      <c r="N5157" s="12">
        <f t="shared" si="364"/>
        <v>316602</v>
      </c>
    </row>
    <row r="5158" spans="1:14" ht="42.75" x14ac:dyDescent="0.2">
      <c r="A5158" s="25">
        <v>900340</v>
      </c>
      <c r="B5158" s="15" t="s">
        <v>6005</v>
      </c>
      <c r="C5158" s="15" t="s">
        <v>6105</v>
      </c>
      <c r="D5158" s="15" t="s">
        <v>6105</v>
      </c>
      <c r="E5158" s="15" t="s">
        <v>22</v>
      </c>
      <c r="F5158" s="13" t="s">
        <v>6111</v>
      </c>
      <c r="G5158" s="26"/>
      <c r="H5158" s="7">
        <v>3.5</v>
      </c>
      <c r="I5158" s="27">
        <v>2.4</v>
      </c>
      <c r="J5158" s="27">
        <v>1.1000000000000001</v>
      </c>
      <c r="K5158" s="7">
        <v>0</v>
      </c>
      <c r="L5158" s="11">
        <f t="shared" si="366"/>
        <v>1373200</v>
      </c>
      <c r="M5158" s="12">
        <f t="shared" si="365"/>
        <v>523060</v>
      </c>
      <c r="N5158" s="12">
        <f t="shared" si="364"/>
        <v>1007058</v>
      </c>
    </row>
    <row r="5159" spans="1:14" ht="28.5" x14ac:dyDescent="0.2">
      <c r="A5159" s="25">
        <v>900342</v>
      </c>
      <c r="B5159" s="15" t="s">
        <v>6005</v>
      </c>
      <c r="C5159" s="15" t="s">
        <v>6105</v>
      </c>
      <c r="D5159" s="15" t="s">
        <v>6105</v>
      </c>
      <c r="E5159" s="15" t="s">
        <v>25</v>
      </c>
      <c r="F5159" s="13" t="s">
        <v>6112</v>
      </c>
      <c r="G5159" s="26"/>
      <c r="H5159" s="7">
        <v>2</v>
      </c>
      <c r="I5159" s="27">
        <v>1.2</v>
      </c>
      <c r="J5159" s="27">
        <v>0.8</v>
      </c>
      <c r="K5159" s="7">
        <v>0</v>
      </c>
      <c r="L5159" s="11">
        <f t="shared" si="366"/>
        <v>847600</v>
      </c>
      <c r="M5159" s="12">
        <f t="shared" si="365"/>
        <v>306280</v>
      </c>
      <c r="N5159" s="12">
        <f t="shared" si="364"/>
        <v>633204</v>
      </c>
    </row>
    <row r="5160" spans="1:14" ht="42.75" x14ac:dyDescent="0.2">
      <c r="A5160" s="25">
        <v>900345</v>
      </c>
      <c r="B5160" s="15" t="s">
        <v>6005</v>
      </c>
      <c r="C5160" s="15" t="s">
        <v>6113</v>
      </c>
      <c r="D5160" s="15" t="s">
        <v>6113</v>
      </c>
      <c r="E5160" s="15" t="s">
        <v>22</v>
      </c>
      <c r="F5160" s="13" t="s">
        <v>6114</v>
      </c>
      <c r="G5160" s="26"/>
      <c r="H5160" s="7">
        <v>3</v>
      </c>
      <c r="I5160" s="27">
        <v>2</v>
      </c>
      <c r="J5160" s="27">
        <v>1</v>
      </c>
      <c r="K5160" s="7">
        <v>0</v>
      </c>
      <c r="L5160" s="12">
        <f t="shared" si="366"/>
        <v>1198000</v>
      </c>
      <c r="M5160" s="12">
        <f t="shared" si="365"/>
        <v>450800</v>
      </c>
      <c r="N5160" s="12">
        <f t="shared" si="364"/>
        <v>882440</v>
      </c>
    </row>
    <row r="5161" spans="1:14" ht="42.75" x14ac:dyDescent="0.2">
      <c r="A5161" s="25">
        <v>900350</v>
      </c>
      <c r="B5161" s="15" t="s">
        <v>6005</v>
      </c>
      <c r="C5161" s="15" t="s">
        <v>6113</v>
      </c>
      <c r="D5161" s="15" t="s">
        <v>6113</v>
      </c>
      <c r="E5161" s="15" t="s">
        <v>22</v>
      </c>
      <c r="F5161" s="13" t="s">
        <v>6115</v>
      </c>
      <c r="G5161" s="26"/>
      <c r="H5161" s="7">
        <v>4.5</v>
      </c>
      <c r="I5161" s="27">
        <v>3</v>
      </c>
      <c r="J5161" s="27">
        <v>1.5</v>
      </c>
      <c r="K5161" s="7">
        <v>0</v>
      </c>
      <c r="L5161" s="12">
        <f t="shared" si="366"/>
        <v>1797000</v>
      </c>
      <c r="M5161" s="12">
        <f t="shared" si="365"/>
        <v>676200</v>
      </c>
      <c r="N5161" s="12">
        <f t="shared" si="364"/>
        <v>1323660</v>
      </c>
    </row>
    <row r="5162" spans="1:14" ht="57" x14ac:dyDescent="0.2">
      <c r="A5162" s="25">
        <v>900355</v>
      </c>
      <c r="B5162" s="15" t="s">
        <v>6005</v>
      </c>
      <c r="C5162" s="15" t="s">
        <v>6113</v>
      </c>
      <c r="D5162" s="15" t="s">
        <v>6113</v>
      </c>
      <c r="E5162" s="15" t="s">
        <v>25</v>
      </c>
      <c r="F5162" s="13" t="s">
        <v>6116</v>
      </c>
      <c r="G5162" s="26"/>
      <c r="H5162" s="7">
        <v>0.7</v>
      </c>
      <c r="I5162" s="27">
        <v>0.5</v>
      </c>
      <c r="J5162" s="27">
        <v>0.2</v>
      </c>
      <c r="K5162" s="7">
        <v>0</v>
      </c>
      <c r="L5162" s="12">
        <f t="shared" si="366"/>
        <v>267300</v>
      </c>
      <c r="M5162" s="12">
        <f t="shared" si="365"/>
        <v>103750</v>
      </c>
      <c r="N5162" s="12">
        <f t="shared" si="364"/>
        <v>194675</v>
      </c>
    </row>
    <row r="5163" spans="1:14" ht="28.5" x14ac:dyDescent="0.2">
      <c r="A5163" s="25">
        <v>900360</v>
      </c>
      <c r="B5163" s="15" t="s">
        <v>6005</v>
      </c>
      <c r="C5163" s="15" t="s">
        <v>6113</v>
      </c>
      <c r="D5163" s="15" t="s">
        <v>6113</v>
      </c>
      <c r="E5163" s="15" t="s">
        <v>25</v>
      </c>
      <c r="F5163" s="13" t="s">
        <v>6117</v>
      </c>
      <c r="G5163" s="26"/>
      <c r="H5163" s="7">
        <v>1</v>
      </c>
      <c r="I5163" s="27">
        <v>1</v>
      </c>
      <c r="J5163" s="27"/>
      <c r="K5163" s="7">
        <v>0</v>
      </c>
      <c r="L5163" s="12">
        <f t="shared" si="366"/>
        <v>277000</v>
      </c>
      <c r="M5163" s="12">
        <f t="shared" si="365"/>
        <v>135900</v>
      </c>
      <c r="N5163" s="12">
        <f t="shared" si="364"/>
        <v>181870</v>
      </c>
    </row>
    <row r="5164" spans="1:14" ht="57" x14ac:dyDescent="0.2">
      <c r="A5164" s="25">
        <v>900365</v>
      </c>
      <c r="B5164" s="15" t="s">
        <v>6005</v>
      </c>
      <c r="C5164" s="15" t="s">
        <v>6118</v>
      </c>
      <c r="D5164" s="15" t="s">
        <v>6118</v>
      </c>
      <c r="E5164" s="15" t="s">
        <v>25</v>
      </c>
      <c r="F5164" s="13" t="s">
        <v>6119</v>
      </c>
      <c r="G5164" s="26"/>
      <c r="H5164" s="7">
        <v>3.6</v>
      </c>
      <c r="I5164" s="27">
        <v>3.6</v>
      </c>
      <c r="J5164" s="27"/>
      <c r="K5164" s="7">
        <v>0</v>
      </c>
      <c r="L5164" s="12">
        <f t="shared" si="366"/>
        <v>997200</v>
      </c>
      <c r="M5164" s="12">
        <f t="shared" si="365"/>
        <v>489240</v>
      </c>
      <c r="N5164" s="12">
        <f t="shared" si="364"/>
        <v>654732</v>
      </c>
    </row>
    <row r="5165" spans="1:14" ht="71.25" x14ac:dyDescent="0.2">
      <c r="A5165" s="25">
        <v>900370</v>
      </c>
      <c r="B5165" s="15" t="s">
        <v>6005</v>
      </c>
      <c r="C5165" s="15" t="s">
        <v>6118</v>
      </c>
      <c r="D5165" s="15" t="s">
        <v>6118</v>
      </c>
      <c r="E5165" s="15" t="s">
        <v>25</v>
      </c>
      <c r="F5165" s="13" t="s">
        <v>6120</v>
      </c>
      <c r="G5165" s="26"/>
      <c r="H5165" s="7">
        <v>1</v>
      </c>
      <c r="I5165" s="27">
        <v>1</v>
      </c>
      <c r="J5165" s="27"/>
      <c r="K5165" s="7">
        <v>0</v>
      </c>
      <c r="L5165" s="12">
        <f t="shared" si="366"/>
        <v>277000</v>
      </c>
      <c r="M5165" s="12">
        <f t="shared" si="365"/>
        <v>135900</v>
      </c>
      <c r="N5165" s="12">
        <f t="shared" si="364"/>
        <v>181870</v>
      </c>
    </row>
    <row r="5166" spans="1:14" ht="57" x14ac:dyDescent="0.2">
      <c r="A5166" s="25">
        <v>900375</v>
      </c>
      <c r="B5166" s="15" t="s">
        <v>6005</v>
      </c>
      <c r="C5166" s="15" t="s">
        <v>6121</v>
      </c>
      <c r="D5166" s="15" t="s">
        <v>6121</v>
      </c>
      <c r="E5166" s="15" t="s">
        <v>25</v>
      </c>
      <c r="F5166" s="13" t="s">
        <v>6122</v>
      </c>
      <c r="G5166" s="26"/>
      <c r="H5166" s="7">
        <v>1.5</v>
      </c>
      <c r="I5166" s="27">
        <v>1</v>
      </c>
      <c r="J5166" s="27">
        <v>0.5</v>
      </c>
      <c r="K5166" s="7">
        <v>0</v>
      </c>
      <c r="L5166" s="11">
        <f t="shared" si="366"/>
        <v>599000</v>
      </c>
      <c r="M5166" s="12">
        <f t="shared" si="365"/>
        <v>225400</v>
      </c>
      <c r="N5166" s="12">
        <f t="shared" si="364"/>
        <v>441220</v>
      </c>
    </row>
    <row r="5167" spans="1:14" ht="57" x14ac:dyDescent="0.2">
      <c r="A5167" s="25">
        <v>900380</v>
      </c>
      <c r="B5167" s="15" t="s">
        <v>6005</v>
      </c>
      <c r="C5167" s="15" t="s">
        <v>6121</v>
      </c>
      <c r="D5167" s="15" t="s">
        <v>6121</v>
      </c>
      <c r="E5167" s="15" t="s">
        <v>25</v>
      </c>
      <c r="F5167" s="13" t="s">
        <v>6123</v>
      </c>
      <c r="G5167" s="26"/>
      <c r="H5167" s="7">
        <v>2</v>
      </c>
      <c r="I5167" s="27">
        <v>1.5</v>
      </c>
      <c r="J5167" s="27">
        <v>0.5</v>
      </c>
      <c r="K5167" s="7">
        <v>0</v>
      </c>
      <c r="L5167" s="11">
        <f t="shared" si="366"/>
        <v>737500</v>
      </c>
      <c r="M5167" s="12">
        <f t="shared" si="365"/>
        <v>293350</v>
      </c>
      <c r="N5167" s="12">
        <f t="shared" si="364"/>
        <v>532155</v>
      </c>
    </row>
    <row r="5168" spans="1:14" ht="57" x14ac:dyDescent="0.2">
      <c r="A5168" s="25">
        <v>900385</v>
      </c>
      <c r="B5168" s="15" t="s">
        <v>6005</v>
      </c>
      <c r="C5168" s="15" t="s">
        <v>6121</v>
      </c>
      <c r="D5168" s="15" t="s">
        <v>6121</v>
      </c>
      <c r="E5168" s="15" t="s">
        <v>22</v>
      </c>
      <c r="F5168" s="13" t="s">
        <v>6124</v>
      </c>
      <c r="G5168" s="26"/>
      <c r="H5168" s="7">
        <v>1</v>
      </c>
      <c r="I5168" s="27">
        <v>0.7</v>
      </c>
      <c r="J5168" s="27">
        <v>0.3</v>
      </c>
      <c r="K5168" s="7">
        <v>0</v>
      </c>
      <c r="L5168" s="12">
        <f t="shared" si="366"/>
        <v>387100</v>
      </c>
      <c r="M5168" s="12">
        <f t="shared" si="365"/>
        <v>148830</v>
      </c>
      <c r="N5168" s="12">
        <f t="shared" si="364"/>
        <v>282919</v>
      </c>
    </row>
    <row r="5169" spans="1:14" ht="57" x14ac:dyDescent="0.2">
      <c r="A5169" s="25">
        <v>900390</v>
      </c>
      <c r="B5169" s="15" t="s">
        <v>6005</v>
      </c>
      <c r="C5169" s="15" t="s">
        <v>6121</v>
      </c>
      <c r="D5169" s="15" t="s">
        <v>6121</v>
      </c>
      <c r="E5169" s="15" t="s">
        <v>22</v>
      </c>
      <c r="F5169" s="13" t="s">
        <v>6125</v>
      </c>
      <c r="G5169" s="26"/>
      <c r="H5169" s="7">
        <v>2.5</v>
      </c>
      <c r="I5169" s="27">
        <v>1.7</v>
      </c>
      <c r="J5169" s="27">
        <v>0.8</v>
      </c>
      <c r="K5169" s="7">
        <v>0</v>
      </c>
      <c r="L5169" s="12">
        <f t="shared" si="366"/>
        <v>986100</v>
      </c>
      <c r="M5169" s="12">
        <f t="shared" si="365"/>
        <v>374230</v>
      </c>
      <c r="N5169" s="12">
        <f t="shared" si="364"/>
        <v>724139</v>
      </c>
    </row>
    <row r="5170" spans="1:14" ht="57" x14ac:dyDescent="0.2">
      <c r="A5170" s="25">
        <v>900391</v>
      </c>
      <c r="B5170" s="15" t="s">
        <v>6005</v>
      </c>
      <c r="C5170" s="15" t="s">
        <v>6121</v>
      </c>
      <c r="D5170" s="15" t="s">
        <v>6121</v>
      </c>
      <c r="E5170" s="15" t="s">
        <v>25</v>
      </c>
      <c r="F5170" s="13" t="s">
        <v>6126</v>
      </c>
      <c r="G5170" s="26"/>
      <c r="H5170" s="7">
        <v>2</v>
      </c>
      <c r="I5170" s="27">
        <v>1.5</v>
      </c>
      <c r="J5170" s="27">
        <v>0.5</v>
      </c>
      <c r="K5170" s="7" t="s">
        <v>21</v>
      </c>
      <c r="L5170" s="11">
        <f t="shared" si="366"/>
        <v>737500</v>
      </c>
      <c r="M5170" s="12">
        <f t="shared" si="365"/>
        <v>293350</v>
      </c>
      <c r="N5170" s="12">
        <f t="shared" si="364"/>
        <v>532155</v>
      </c>
    </row>
    <row r="5171" spans="1:14" ht="57" x14ac:dyDescent="0.2">
      <c r="A5171" s="25">
        <v>900395</v>
      </c>
      <c r="B5171" s="15" t="s">
        <v>6005</v>
      </c>
      <c r="C5171" s="15" t="s">
        <v>6121</v>
      </c>
      <c r="D5171" s="15" t="s">
        <v>6121</v>
      </c>
      <c r="E5171" s="15" t="s">
        <v>25</v>
      </c>
      <c r="F5171" s="13" t="s">
        <v>6127</v>
      </c>
      <c r="G5171" s="26"/>
      <c r="H5171" s="7">
        <v>4.5</v>
      </c>
      <c r="I5171" s="27">
        <v>3</v>
      </c>
      <c r="J5171" s="27">
        <v>1.5</v>
      </c>
      <c r="K5171" s="7">
        <v>0</v>
      </c>
      <c r="L5171" s="11">
        <f t="shared" si="366"/>
        <v>1797000</v>
      </c>
      <c r="M5171" s="12">
        <f t="shared" si="365"/>
        <v>676200</v>
      </c>
      <c r="N5171" s="12">
        <f t="shared" si="364"/>
        <v>1323660</v>
      </c>
    </row>
    <row r="5172" spans="1:14" ht="57" x14ac:dyDescent="0.2">
      <c r="A5172" s="25">
        <v>900405</v>
      </c>
      <c r="B5172" s="15" t="s">
        <v>6005</v>
      </c>
      <c r="C5172" s="15" t="s">
        <v>6121</v>
      </c>
      <c r="D5172" s="15" t="s">
        <v>6121</v>
      </c>
      <c r="E5172" s="15" t="s">
        <v>22</v>
      </c>
      <c r="F5172" s="13" t="s">
        <v>6128</v>
      </c>
      <c r="G5172" s="26"/>
      <c r="H5172" s="7">
        <v>0.5</v>
      </c>
      <c r="I5172" s="27">
        <v>0.2</v>
      </c>
      <c r="J5172" s="27">
        <v>0.3</v>
      </c>
      <c r="K5172" s="7">
        <v>0</v>
      </c>
      <c r="L5172" s="12">
        <f t="shared" si="366"/>
        <v>248600</v>
      </c>
      <c r="M5172" s="12">
        <f t="shared" si="365"/>
        <v>80880</v>
      </c>
      <c r="N5172" s="12">
        <f t="shared" si="364"/>
        <v>191984</v>
      </c>
    </row>
    <row r="5173" spans="1:14" ht="57" x14ac:dyDescent="0.2">
      <c r="A5173" s="25">
        <v>900410</v>
      </c>
      <c r="B5173" s="15" t="s">
        <v>6005</v>
      </c>
      <c r="C5173" s="15" t="s">
        <v>6121</v>
      </c>
      <c r="D5173" s="15" t="s">
        <v>6121</v>
      </c>
      <c r="E5173" s="15" t="s">
        <v>22</v>
      </c>
      <c r="F5173" s="13" t="s">
        <v>6129</v>
      </c>
      <c r="G5173" s="26"/>
      <c r="H5173" s="7">
        <v>0.3</v>
      </c>
      <c r="I5173" s="27">
        <v>0.3</v>
      </c>
      <c r="J5173" s="27"/>
      <c r="K5173" s="7">
        <v>0</v>
      </c>
      <c r="L5173" s="11">
        <f t="shared" si="366"/>
        <v>83100</v>
      </c>
      <c r="M5173" s="12">
        <f t="shared" si="365"/>
        <v>40770</v>
      </c>
      <c r="N5173" s="12">
        <f t="shared" si="364"/>
        <v>54561</v>
      </c>
    </row>
    <row r="5174" spans="1:14" ht="57" x14ac:dyDescent="0.2">
      <c r="A5174" s="25">
        <v>900412</v>
      </c>
      <c r="B5174" s="15" t="s">
        <v>6005</v>
      </c>
      <c r="C5174" s="15" t="s">
        <v>6121</v>
      </c>
      <c r="D5174" s="15" t="s">
        <v>6121</v>
      </c>
      <c r="E5174" s="15" t="s">
        <v>25</v>
      </c>
      <c r="F5174" s="13" t="s">
        <v>6130</v>
      </c>
      <c r="G5174" s="26"/>
      <c r="H5174" s="7">
        <v>5</v>
      </c>
      <c r="I5174" s="27">
        <v>2.5</v>
      </c>
      <c r="J5174" s="27">
        <v>2.5</v>
      </c>
      <c r="K5174" s="7" t="s">
        <v>21</v>
      </c>
      <c r="L5174" s="11">
        <f t="shared" si="366"/>
        <v>2302500</v>
      </c>
      <c r="M5174" s="12">
        <f t="shared" si="365"/>
        <v>787250</v>
      </c>
      <c r="N5174" s="12">
        <f t="shared" si="364"/>
        <v>1751425</v>
      </c>
    </row>
    <row r="5175" spans="1:14" ht="57" x14ac:dyDescent="0.2">
      <c r="A5175" s="25">
        <v>900415</v>
      </c>
      <c r="B5175" s="15" t="s">
        <v>6005</v>
      </c>
      <c r="C5175" s="15" t="s">
        <v>6131</v>
      </c>
      <c r="D5175" s="15" t="s">
        <v>6131</v>
      </c>
      <c r="E5175" s="15" t="s">
        <v>22</v>
      </c>
      <c r="F5175" s="13" t="s">
        <v>6132</v>
      </c>
      <c r="G5175" s="26"/>
      <c r="H5175" s="7">
        <v>5.5</v>
      </c>
      <c r="I5175" s="27">
        <v>5.5</v>
      </c>
      <c r="J5175" s="27"/>
      <c r="K5175" s="7">
        <v>4</v>
      </c>
      <c r="L5175" s="12">
        <f t="shared" si="366"/>
        <v>1523500</v>
      </c>
      <c r="M5175" s="12">
        <f t="shared" si="365"/>
        <v>747450</v>
      </c>
      <c r="N5175" s="12">
        <f t="shared" si="364"/>
        <v>1000285</v>
      </c>
    </row>
    <row r="5176" spans="1:14" ht="57" x14ac:dyDescent="0.2">
      <c r="A5176" s="25">
        <v>900417</v>
      </c>
      <c r="B5176" s="15" t="s">
        <v>6005</v>
      </c>
      <c r="C5176" s="15" t="s">
        <v>6131</v>
      </c>
      <c r="D5176" s="15" t="s">
        <v>6131</v>
      </c>
      <c r="E5176" s="15" t="s">
        <v>22</v>
      </c>
      <c r="F5176" s="13" t="s">
        <v>6133</v>
      </c>
      <c r="G5176" s="26"/>
      <c r="H5176" s="7">
        <v>3</v>
      </c>
      <c r="I5176" s="27">
        <v>3</v>
      </c>
      <c r="J5176" s="27">
        <v>0</v>
      </c>
      <c r="K5176" s="7">
        <v>0</v>
      </c>
      <c r="L5176" s="12">
        <f t="shared" si="366"/>
        <v>831000</v>
      </c>
      <c r="M5176" s="12">
        <f t="shared" si="365"/>
        <v>407700</v>
      </c>
      <c r="N5176" s="12">
        <f t="shared" si="364"/>
        <v>545610</v>
      </c>
    </row>
    <row r="5177" spans="1:14" ht="57" x14ac:dyDescent="0.2">
      <c r="A5177" s="25">
        <v>900420</v>
      </c>
      <c r="B5177" s="15" t="s">
        <v>6005</v>
      </c>
      <c r="C5177" s="15" t="s">
        <v>6131</v>
      </c>
      <c r="D5177" s="15" t="s">
        <v>6131</v>
      </c>
      <c r="E5177" s="15" t="s">
        <v>25</v>
      </c>
      <c r="F5177" s="13" t="s">
        <v>6134</v>
      </c>
      <c r="G5177" s="26"/>
      <c r="H5177" s="7">
        <v>3</v>
      </c>
      <c r="I5177" s="27">
        <v>1.2</v>
      </c>
      <c r="J5177" s="27">
        <v>1.8</v>
      </c>
      <c r="K5177" s="7">
        <v>0</v>
      </c>
      <c r="L5177" s="12">
        <f t="shared" si="366"/>
        <v>1491600</v>
      </c>
      <c r="M5177" s="12">
        <f t="shared" si="365"/>
        <v>485280</v>
      </c>
      <c r="N5177" s="12">
        <f t="shared" si="364"/>
        <v>1151904</v>
      </c>
    </row>
    <row r="5178" spans="1:14" ht="57" x14ac:dyDescent="0.2">
      <c r="A5178" s="25">
        <v>900425</v>
      </c>
      <c r="B5178" s="15" t="s">
        <v>6005</v>
      </c>
      <c r="C5178" s="15" t="s">
        <v>6131</v>
      </c>
      <c r="D5178" s="15" t="s">
        <v>6131</v>
      </c>
      <c r="E5178" s="15" t="s">
        <v>25</v>
      </c>
      <c r="F5178" s="13" t="s">
        <v>6135</v>
      </c>
      <c r="G5178" s="26"/>
      <c r="H5178" s="7">
        <v>2.5</v>
      </c>
      <c r="I5178" s="27">
        <v>1</v>
      </c>
      <c r="J5178" s="27">
        <v>1.5</v>
      </c>
      <c r="K5178" s="7">
        <v>0</v>
      </c>
      <c r="L5178" s="11">
        <f t="shared" si="366"/>
        <v>1243000</v>
      </c>
      <c r="M5178" s="12">
        <f t="shared" si="365"/>
        <v>404400</v>
      </c>
      <c r="N5178" s="12">
        <f t="shared" si="364"/>
        <v>959920</v>
      </c>
    </row>
    <row r="5179" spans="1:14" ht="71.25" x14ac:dyDescent="0.2">
      <c r="A5179" s="25">
        <v>900430</v>
      </c>
      <c r="B5179" s="15" t="s">
        <v>6005</v>
      </c>
      <c r="C5179" s="15" t="s">
        <v>6131</v>
      </c>
      <c r="D5179" s="15" t="s">
        <v>6131</v>
      </c>
      <c r="E5179" s="15" t="s">
        <v>25</v>
      </c>
      <c r="F5179" s="13" t="s">
        <v>6136</v>
      </c>
      <c r="G5179" s="26"/>
      <c r="H5179" s="7">
        <v>1.2</v>
      </c>
      <c r="I5179" s="27">
        <v>0.57999999999999996</v>
      </c>
      <c r="J5179" s="27">
        <v>0.62</v>
      </c>
      <c r="K5179" s="7">
        <v>0</v>
      </c>
      <c r="L5179" s="11">
        <f t="shared" si="366"/>
        <v>559940</v>
      </c>
      <c r="M5179" s="12">
        <f t="shared" si="365"/>
        <v>189802</v>
      </c>
      <c r="N5179" s="12">
        <f t="shared" si="364"/>
        <v>427078.6</v>
      </c>
    </row>
    <row r="5180" spans="1:14" ht="57" x14ac:dyDescent="0.2">
      <c r="A5180" s="25">
        <v>900435</v>
      </c>
      <c r="B5180" s="15" t="s">
        <v>6005</v>
      </c>
      <c r="C5180" s="15" t="s">
        <v>6131</v>
      </c>
      <c r="D5180" s="15" t="s">
        <v>6131</v>
      </c>
      <c r="E5180" s="15" t="s">
        <v>22</v>
      </c>
      <c r="F5180" s="13" t="s">
        <v>6137</v>
      </c>
      <c r="G5180" s="26"/>
      <c r="H5180" s="7">
        <v>4</v>
      </c>
      <c r="I5180" s="27">
        <v>2.5</v>
      </c>
      <c r="J5180" s="27">
        <v>1.5</v>
      </c>
      <c r="K5180" s="7">
        <v>0</v>
      </c>
      <c r="L5180" s="11">
        <f t="shared" si="366"/>
        <v>1658500</v>
      </c>
      <c r="M5180" s="12">
        <f t="shared" si="365"/>
        <v>608250</v>
      </c>
      <c r="N5180" s="12">
        <f t="shared" si="364"/>
        <v>1232725</v>
      </c>
    </row>
    <row r="5181" spans="1:14" ht="57" x14ac:dyDescent="0.2">
      <c r="A5181" s="25">
        <v>900440</v>
      </c>
      <c r="B5181" s="15" t="s">
        <v>6005</v>
      </c>
      <c r="C5181" s="15" t="s">
        <v>6131</v>
      </c>
      <c r="D5181" s="15" t="s">
        <v>6131</v>
      </c>
      <c r="E5181" s="15" t="s">
        <v>22</v>
      </c>
      <c r="F5181" s="13" t="s">
        <v>6138</v>
      </c>
      <c r="G5181" s="26"/>
      <c r="H5181" s="7">
        <v>2</v>
      </c>
      <c r="I5181" s="27">
        <v>1.5</v>
      </c>
      <c r="J5181" s="27">
        <v>0.5</v>
      </c>
      <c r="K5181" s="7">
        <v>0</v>
      </c>
      <c r="L5181" s="11">
        <f t="shared" si="366"/>
        <v>737500</v>
      </c>
      <c r="M5181" s="12">
        <f t="shared" si="365"/>
        <v>293350</v>
      </c>
      <c r="N5181" s="12">
        <f t="shared" si="364"/>
        <v>532155</v>
      </c>
    </row>
    <row r="5182" spans="1:14" ht="57" x14ac:dyDescent="0.2">
      <c r="A5182" s="25">
        <v>900445</v>
      </c>
      <c r="B5182" s="15" t="s">
        <v>6005</v>
      </c>
      <c r="C5182" s="15" t="s">
        <v>6131</v>
      </c>
      <c r="D5182" s="15" t="s">
        <v>6131</v>
      </c>
      <c r="E5182" s="15" t="s">
        <v>22</v>
      </c>
      <c r="F5182" s="13" t="s">
        <v>6139</v>
      </c>
      <c r="G5182" s="26"/>
      <c r="H5182" s="7">
        <v>2</v>
      </c>
      <c r="I5182" s="27">
        <v>1.5</v>
      </c>
      <c r="J5182" s="27">
        <v>0.5</v>
      </c>
      <c r="K5182" s="7">
        <v>0</v>
      </c>
      <c r="L5182" s="11">
        <f t="shared" si="366"/>
        <v>737500</v>
      </c>
      <c r="M5182" s="12">
        <f t="shared" si="365"/>
        <v>293350</v>
      </c>
      <c r="N5182" s="12">
        <f t="shared" si="364"/>
        <v>532155</v>
      </c>
    </row>
    <row r="5183" spans="1:14" ht="57" x14ac:dyDescent="0.2">
      <c r="A5183" s="25">
        <v>900450</v>
      </c>
      <c r="B5183" s="15" t="s">
        <v>6005</v>
      </c>
      <c r="C5183" s="15" t="s">
        <v>6131</v>
      </c>
      <c r="D5183" s="15" t="s">
        <v>6131</v>
      </c>
      <c r="E5183" s="15" t="s">
        <v>22</v>
      </c>
      <c r="F5183" s="13" t="s">
        <v>6140</v>
      </c>
      <c r="G5183" s="26"/>
      <c r="H5183" s="7">
        <v>3</v>
      </c>
      <c r="I5183" s="27">
        <v>2</v>
      </c>
      <c r="J5183" s="27">
        <v>1</v>
      </c>
      <c r="K5183" s="7">
        <v>0</v>
      </c>
      <c r="L5183" s="11">
        <f t="shared" si="366"/>
        <v>1198000</v>
      </c>
      <c r="M5183" s="12">
        <f t="shared" si="365"/>
        <v>450800</v>
      </c>
      <c r="N5183" s="12">
        <f t="shared" si="364"/>
        <v>882440</v>
      </c>
    </row>
    <row r="5184" spans="1:14" ht="57" x14ac:dyDescent="0.2">
      <c r="A5184" s="25">
        <v>900455</v>
      </c>
      <c r="B5184" s="15" t="s">
        <v>6005</v>
      </c>
      <c r="C5184" s="15" t="s">
        <v>6131</v>
      </c>
      <c r="D5184" s="15" t="s">
        <v>6131</v>
      </c>
      <c r="E5184" s="15" t="s">
        <v>22</v>
      </c>
      <c r="F5184" s="13" t="s">
        <v>6141</v>
      </c>
      <c r="G5184" s="26"/>
      <c r="H5184" s="7">
        <v>2</v>
      </c>
      <c r="I5184" s="27">
        <v>1.4</v>
      </c>
      <c r="J5184" s="27">
        <v>0.6</v>
      </c>
      <c r="K5184" s="7">
        <v>0</v>
      </c>
      <c r="L5184" s="11">
        <f t="shared" si="366"/>
        <v>774200</v>
      </c>
      <c r="M5184" s="12">
        <f t="shared" si="365"/>
        <v>297660</v>
      </c>
      <c r="N5184" s="12">
        <f t="shared" si="364"/>
        <v>565838</v>
      </c>
    </row>
    <row r="5185" spans="1:14" ht="142.5" x14ac:dyDescent="0.2">
      <c r="A5185" s="25">
        <v>900460</v>
      </c>
      <c r="B5185" s="15" t="s">
        <v>6005</v>
      </c>
      <c r="C5185" s="15" t="s">
        <v>6142</v>
      </c>
      <c r="D5185" s="15" t="s">
        <v>6142</v>
      </c>
      <c r="E5185" s="15" t="s">
        <v>22</v>
      </c>
      <c r="F5185" s="13" t="s">
        <v>6143</v>
      </c>
      <c r="G5185" s="26"/>
      <c r="H5185" s="7">
        <v>4.8000000000000007</v>
      </c>
      <c r="I5185" s="27">
        <v>3.2</v>
      </c>
      <c r="J5185" s="27">
        <v>1.6</v>
      </c>
      <c r="K5185" s="7">
        <v>0</v>
      </c>
      <c r="L5185" s="11">
        <f t="shared" si="366"/>
        <v>1916800</v>
      </c>
      <c r="M5185" s="12">
        <f t="shared" si="365"/>
        <v>721280</v>
      </c>
      <c r="N5185" s="12">
        <f t="shared" si="364"/>
        <v>1411904</v>
      </c>
    </row>
    <row r="5186" spans="1:14" ht="142.5" x14ac:dyDescent="0.2">
      <c r="A5186" s="25">
        <v>900465</v>
      </c>
      <c r="B5186" s="15" t="s">
        <v>6005</v>
      </c>
      <c r="C5186" s="15" t="s">
        <v>6142</v>
      </c>
      <c r="D5186" s="15" t="s">
        <v>6142</v>
      </c>
      <c r="E5186" s="15" t="s">
        <v>22</v>
      </c>
      <c r="F5186" s="13" t="s">
        <v>6144</v>
      </c>
      <c r="G5186" s="26"/>
      <c r="H5186" s="7">
        <v>3.5</v>
      </c>
      <c r="I5186" s="27">
        <v>2</v>
      </c>
      <c r="J5186" s="27">
        <v>1.5</v>
      </c>
      <c r="K5186" s="7">
        <v>0</v>
      </c>
      <c r="L5186" s="11">
        <f t="shared" si="366"/>
        <v>1520000</v>
      </c>
      <c r="M5186" s="12">
        <f t="shared" si="365"/>
        <v>540300</v>
      </c>
      <c r="N5186" s="12">
        <f t="shared" si="364"/>
        <v>1141790</v>
      </c>
    </row>
    <row r="5187" spans="1:14" ht="71.25" x14ac:dyDescent="0.2">
      <c r="A5187" s="25">
        <v>900470</v>
      </c>
      <c r="B5187" s="15" t="s">
        <v>6005</v>
      </c>
      <c r="C5187" s="15" t="s">
        <v>6145</v>
      </c>
      <c r="D5187" s="15" t="s">
        <v>6145</v>
      </c>
      <c r="E5187" s="15" t="s">
        <v>22</v>
      </c>
      <c r="F5187" s="13" t="s">
        <v>6146</v>
      </c>
      <c r="G5187" s="26"/>
      <c r="H5187" s="7">
        <v>0.7</v>
      </c>
      <c r="I5187" s="27">
        <v>0.5</v>
      </c>
      <c r="J5187" s="27">
        <v>0.2</v>
      </c>
      <c r="K5187" s="7">
        <v>0</v>
      </c>
      <c r="L5187" s="11">
        <f t="shared" si="366"/>
        <v>267300</v>
      </c>
      <c r="M5187" s="12">
        <f t="shared" si="365"/>
        <v>103750</v>
      </c>
      <c r="N5187" s="12">
        <f t="shared" si="364"/>
        <v>194675</v>
      </c>
    </row>
    <row r="5188" spans="1:14" ht="71.25" x14ac:dyDescent="0.2">
      <c r="A5188" s="25">
        <v>900471</v>
      </c>
      <c r="B5188" s="15" t="s">
        <v>6005</v>
      </c>
      <c r="C5188" s="15" t="s">
        <v>6145</v>
      </c>
      <c r="D5188" s="15" t="s">
        <v>6145</v>
      </c>
      <c r="E5188" s="15" t="s">
        <v>22</v>
      </c>
      <c r="F5188" s="13" t="s">
        <v>6147</v>
      </c>
      <c r="G5188" s="26"/>
      <c r="H5188" s="7">
        <v>1</v>
      </c>
      <c r="I5188" s="27">
        <v>0.7</v>
      </c>
      <c r="J5188" s="27">
        <v>0.3</v>
      </c>
      <c r="K5188" s="7">
        <v>0</v>
      </c>
      <c r="L5188" s="11">
        <f t="shared" si="366"/>
        <v>387100</v>
      </c>
      <c r="M5188" s="12">
        <f t="shared" si="365"/>
        <v>148830</v>
      </c>
      <c r="N5188" s="12">
        <f t="shared" ref="N5188:N5251" si="367">L5188- ((M5188*70)/100)</f>
        <v>282919</v>
      </c>
    </row>
    <row r="5189" spans="1:14" ht="71.25" x14ac:dyDescent="0.2">
      <c r="A5189" s="25">
        <v>900475</v>
      </c>
      <c r="B5189" s="15" t="s">
        <v>6005</v>
      </c>
      <c r="C5189" s="15" t="s">
        <v>6145</v>
      </c>
      <c r="D5189" s="15" t="s">
        <v>6145</v>
      </c>
      <c r="E5189" s="15" t="s">
        <v>22</v>
      </c>
      <c r="F5189" s="13" t="s">
        <v>6148</v>
      </c>
      <c r="G5189" s="26"/>
      <c r="H5189" s="7">
        <v>1.7999999999999998</v>
      </c>
      <c r="I5189" s="27">
        <v>1.2</v>
      </c>
      <c r="J5189" s="27">
        <v>0.6</v>
      </c>
      <c r="K5189" s="7">
        <v>0</v>
      </c>
      <c r="L5189" s="11">
        <f t="shared" si="366"/>
        <v>718800</v>
      </c>
      <c r="M5189" s="12">
        <f t="shared" si="365"/>
        <v>270480</v>
      </c>
      <c r="N5189" s="12">
        <f t="shared" si="367"/>
        <v>529464</v>
      </c>
    </row>
    <row r="5190" spans="1:14" ht="199.5" x14ac:dyDescent="0.2">
      <c r="A5190" s="25">
        <v>900480</v>
      </c>
      <c r="B5190" s="15" t="s">
        <v>6005</v>
      </c>
      <c r="C5190" s="15" t="s">
        <v>6145</v>
      </c>
      <c r="D5190" s="15" t="s">
        <v>6145</v>
      </c>
      <c r="E5190" s="15" t="s">
        <v>22</v>
      </c>
      <c r="F5190" s="13" t="s">
        <v>6149</v>
      </c>
      <c r="G5190" s="26" t="s">
        <v>6150</v>
      </c>
      <c r="H5190" s="7">
        <v>1</v>
      </c>
      <c r="I5190" s="27">
        <v>0.7</v>
      </c>
      <c r="J5190" s="27">
        <v>0.3</v>
      </c>
      <c r="K5190" s="7">
        <v>0</v>
      </c>
      <c r="L5190" s="11">
        <f t="shared" si="366"/>
        <v>387100</v>
      </c>
      <c r="M5190" s="12">
        <f t="shared" si="365"/>
        <v>148830</v>
      </c>
      <c r="N5190" s="12">
        <f t="shared" si="367"/>
        <v>282919</v>
      </c>
    </row>
    <row r="5191" spans="1:14" ht="71.25" x14ac:dyDescent="0.2">
      <c r="A5191" s="25">
        <v>900485</v>
      </c>
      <c r="B5191" s="15" t="s">
        <v>6005</v>
      </c>
      <c r="C5191" s="15" t="s">
        <v>6145</v>
      </c>
      <c r="D5191" s="15" t="s">
        <v>6145</v>
      </c>
      <c r="E5191" s="15" t="s">
        <v>22</v>
      </c>
      <c r="F5191" s="13" t="s">
        <v>6151</v>
      </c>
      <c r="G5191" s="26"/>
      <c r="H5191" s="7">
        <v>0.89999999999999991</v>
      </c>
      <c r="I5191" s="27">
        <v>0.7</v>
      </c>
      <c r="J5191" s="27">
        <v>0.2</v>
      </c>
      <c r="K5191" s="7">
        <v>0</v>
      </c>
      <c r="L5191" s="12">
        <f t="shared" si="366"/>
        <v>322700</v>
      </c>
      <c r="M5191" s="12">
        <f t="shared" si="365"/>
        <v>130930</v>
      </c>
      <c r="N5191" s="12">
        <f t="shared" si="367"/>
        <v>231049</v>
      </c>
    </row>
    <row r="5192" spans="1:14" ht="71.25" x14ac:dyDescent="0.2">
      <c r="A5192" s="25">
        <v>900490</v>
      </c>
      <c r="B5192" s="15" t="s">
        <v>6005</v>
      </c>
      <c r="C5192" s="15" t="s">
        <v>6145</v>
      </c>
      <c r="D5192" s="15" t="s">
        <v>6145</v>
      </c>
      <c r="E5192" s="15" t="s">
        <v>22</v>
      </c>
      <c r="F5192" s="13" t="s">
        <v>6152</v>
      </c>
      <c r="G5192" s="26"/>
      <c r="H5192" s="7">
        <v>0.5</v>
      </c>
      <c r="I5192" s="27">
        <v>0.35</v>
      </c>
      <c r="J5192" s="27">
        <v>0.15</v>
      </c>
      <c r="K5192" s="7">
        <v>0</v>
      </c>
      <c r="L5192" s="11">
        <f t="shared" si="366"/>
        <v>193550</v>
      </c>
      <c r="M5192" s="12">
        <f t="shared" si="365"/>
        <v>74415</v>
      </c>
      <c r="N5192" s="12">
        <f t="shared" si="367"/>
        <v>141459.5</v>
      </c>
    </row>
    <row r="5193" spans="1:14" ht="71.25" x14ac:dyDescent="0.2">
      <c r="A5193" s="25">
        <v>900495</v>
      </c>
      <c r="B5193" s="15" t="s">
        <v>6005</v>
      </c>
      <c r="C5193" s="15" t="s">
        <v>6145</v>
      </c>
      <c r="D5193" s="15" t="s">
        <v>6145</v>
      </c>
      <c r="E5193" s="15" t="s">
        <v>39</v>
      </c>
      <c r="F5193" s="13" t="s">
        <v>6153</v>
      </c>
      <c r="G5193" s="26"/>
      <c r="H5193" s="7">
        <v>4</v>
      </c>
      <c r="I5193" s="27">
        <v>2.5</v>
      </c>
      <c r="J5193" s="27">
        <v>1.5</v>
      </c>
      <c r="K5193" s="7">
        <v>0</v>
      </c>
      <c r="L5193" s="11">
        <f t="shared" si="366"/>
        <v>1658500</v>
      </c>
      <c r="M5193" s="12">
        <f t="shared" si="365"/>
        <v>608250</v>
      </c>
      <c r="N5193" s="12">
        <f t="shared" si="367"/>
        <v>1232725</v>
      </c>
    </row>
    <row r="5194" spans="1:14" ht="71.25" x14ac:dyDescent="0.2">
      <c r="A5194" s="25">
        <v>900500</v>
      </c>
      <c r="B5194" s="15" t="s">
        <v>6005</v>
      </c>
      <c r="C5194" s="15" t="s">
        <v>6145</v>
      </c>
      <c r="D5194" s="15" t="s">
        <v>6145</v>
      </c>
      <c r="E5194" s="15" t="s">
        <v>22</v>
      </c>
      <c r="F5194" s="13" t="s">
        <v>6154</v>
      </c>
      <c r="G5194" s="26"/>
      <c r="H5194" s="7">
        <v>4</v>
      </c>
      <c r="I5194" s="27">
        <v>2.5</v>
      </c>
      <c r="J5194" s="27">
        <v>1.5</v>
      </c>
      <c r="K5194" s="7">
        <v>0</v>
      </c>
      <c r="L5194" s="11">
        <f t="shared" si="366"/>
        <v>1658500</v>
      </c>
      <c r="M5194" s="12">
        <f t="shared" si="365"/>
        <v>608250</v>
      </c>
      <c r="N5194" s="12">
        <f t="shared" si="367"/>
        <v>1232725</v>
      </c>
    </row>
    <row r="5195" spans="1:14" ht="71.25" x14ac:dyDescent="0.2">
      <c r="A5195" s="25">
        <v>900501</v>
      </c>
      <c r="B5195" s="15" t="s">
        <v>6005</v>
      </c>
      <c r="C5195" s="15" t="s">
        <v>6145</v>
      </c>
      <c r="D5195" s="15" t="s">
        <v>6145</v>
      </c>
      <c r="E5195" s="15" t="s">
        <v>22</v>
      </c>
      <c r="F5195" s="13" t="s">
        <v>6155</v>
      </c>
      <c r="G5195" s="26"/>
      <c r="H5195" s="7">
        <v>5</v>
      </c>
      <c r="I5195" s="27">
        <v>3.5</v>
      </c>
      <c r="J5195" s="27">
        <v>1.5</v>
      </c>
      <c r="K5195" s="7">
        <v>0</v>
      </c>
      <c r="L5195" s="12">
        <f t="shared" si="366"/>
        <v>1935500</v>
      </c>
      <c r="M5195" s="12">
        <f t="shared" ref="M5195:M5215" si="368">(I5195*135900)+(J5195*179000)</f>
        <v>744150</v>
      </c>
      <c r="N5195" s="12">
        <f t="shared" si="367"/>
        <v>1414595</v>
      </c>
    </row>
    <row r="5196" spans="1:14" ht="71.25" x14ac:dyDescent="0.2">
      <c r="A5196" s="25">
        <v>900505</v>
      </c>
      <c r="B5196" s="15" t="s">
        <v>6005</v>
      </c>
      <c r="C5196" s="15" t="s">
        <v>6145</v>
      </c>
      <c r="D5196" s="15" t="s">
        <v>6145</v>
      </c>
      <c r="E5196" s="15" t="s">
        <v>22</v>
      </c>
      <c r="F5196" s="13" t="s">
        <v>6156</v>
      </c>
      <c r="G5196" s="26"/>
      <c r="H5196" s="7">
        <v>1</v>
      </c>
      <c r="I5196" s="27">
        <v>0.7</v>
      </c>
      <c r="J5196" s="27">
        <v>0.3</v>
      </c>
      <c r="K5196" s="7">
        <v>0</v>
      </c>
      <c r="L5196" s="12">
        <f t="shared" si="366"/>
        <v>387100</v>
      </c>
      <c r="M5196" s="12">
        <f t="shared" si="368"/>
        <v>148830</v>
      </c>
      <c r="N5196" s="12">
        <f t="shared" si="367"/>
        <v>282919</v>
      </c>
    </row>
    <row r="5197" spans="1:14" ht="71.25" x14ac:dyDescent="0.2">
      <c r="A5197" s="25">
        <v>900510</v>
      </c>
      <c r="B5197" s="15" t="s">
        <v>6005</v>
      </c>
      <c r="C5197" s="15" t="s">
        <v>6145</v>
      </c>
      <c r="D5197" s="15" t="s">
        <v>6145</v>
      </c>
      <c r="E5197" s="15" t="s">
        <v>25</v>
      </c>
      <c r="F5197" s="13" t="s">
        <v>6157</v>
      </c>
      <c r="G5197" s="26"/>
      <c r="H5197" s="7">
        <v>1.5</v>
      </c>
      <c r="I5197" s="27">
        <v>1</v>
      </c>
      <c r="J5197" s="27">
        <v>0.5</v>
      </c>
      <c r="K5197" s="7">
        <v>0</v>
      </c>
      <c r="L5197" s="12">
        <f t="shared" si="366"/>
        <v>599000</v>
      </c>
      <c r="M5197" s="12">
        <f t="shared" si="368"/>
        <v>225400</v>
      </c>
      <c r="N5197" s="12">
        <f t="shared" si="367"/>
        <v>441220</v>
      </c>
    </row>
    <row r="5198" spans="1:14" ht="71.25" x14ac:dyDescent="0.2">
      <c r="A5198" s="25">
        <v>900515</v>
      </c>
      <c r="B5198" s="15" t="s">
        <v>6005</v>
      </c>
      <c r="C5198" s="15" t="s">
        <v>6145</v>
      </c>
      <c r="D5198" s="15" t="s">
        <v>6145</v>
      </c>
      <c r="E5198" s="15" t="s">
        <v>25</v>
      </c>
      <c r="F5198" s="13" t="s">
        <v>6158</v>
      </c>
      <c r="G5198" s="26"/>
      <c r="H5198" s="7">
        <v>2</v>
      </c>
      <c r="I5198" s="27">
        <v>1.5</v>
      </c>
      <c r="J5198" s="27">
        <v>0.5</v>
      </c>
      <c r="K5198" s="7">
        <v>0</v>
      </c>
      <c r="L5198" s="12">
        <f t="shared" si="366"/>
        <v>737500</v>
      </c>
      <c r="M5198" s="12">
        <f t="shared" si="368"/>
        <v>293350</v>
      </c>
      <c r="N5198" s="12">
        <f t="shared" si="367"/>
        <v>532155</v>
      </c>
    </row>
    <row r="5199" spans="1:14" ht="71.25" x14ac:dyDescent="0.2">
      <c r="A5199" s="25">
        <v>900520</v>
      </c>
      <c r="B5199" s="15" t="s">
        <v>6005</v>
      </c>
      <c r="C5199" s="15" t="s">
        <v>6145</v>
      </c>
      <c r="D5199" s="15" t="s">
        <v>6145</v>
      </c>
      <c r="E5199" s="15" t="s">
        <v>25</v>
      </c>
      <c r="F5199" s="13" t="s">
        <v>6159</v>
      </c>
      <c r="G5199" s="26"/>
      <c r="H5199" s="7">
        <v>3.3000000000000003</v>
      </c>
      <c r="I5199" s="27">
        <v>2.2000000000000002</v>
      </c>
      <c r="J5199" s="27">
        <v>1.1000000000000001</v>
      </c>
      <c r="K5199" s="7">
        <v>0</v>
      </c>
      <c r="L5199" s="12">
        <f t="shared" si="366"/>
        <v>1317800</v>
      </c>
      <c r="M5199" s="12">
        <f t="shared" si="368"/>
        <v>495880</v>
      </c>
      <c r="N5199" s="12">
        <f t="shared" si="367"/>
        <v>970684</v>
      </c>
    </row>
    <row r="5200" spans="1:14" ht="71.25" x14ac:dyDescent="0.2">
      <c r="A5200" s="25">
        <v>900525</v>
      </c>
      <c r="B5200" s="15" t="s">
        <v>6005</v>
      </c>
      <c r="C5200" s="15" t="s">
        <v>6145</v>
      </c>
      <c r="D5200" s="15" t="s">
        <v>6145</v>
      </c>
      <c r="E5200" s="15" t="s">
        <v>25</v>
      </c>
      <c r="F5200" s="13" t="s">
        <v>6160</v>
      </c>
      <c r="G5200" s="26"/>
      <c r="H5200" s="7">
        <v>2.7</v>
      </c>
      <c r="I5200" s="27">
        <v>1.8</v>
      </c>
      <c r="J5200" s="27">
        <v>0.9</v>
      </c>
      <c r="K5200" s="7">
        <v>0</v>
      </c>
      <c r="L5200" s="12">
        <f t="shared" si="366"/>
        <v>1078200</v>
      </c>
      <c r="M5200" s="12">
        <f t="shared" si="368"/>
        <v>405720</v>
      </c>
      <c r="N5200" s="12">
        <f t="shared" si="367"/>
        <v>794196</v>
      </c>
    </row>
    <row r="5201" spans="1:14" ht="71.25" x14ac:dyDescent="0.2">
      <c r="A5201" s="25">
        <v>900530</v>
      </c>
      <c r="B5201" s="15" t="s">
        <v>6005</v>
      </c>
      <c r="C5201" s="15" t="s">
        <v>6145</v>
      </c>
      <c r="D5201" s="15" t="s">
        <v>6145</v>
      </c>
      <c r="E5201" s="15" t="s">
        <v>25</v>
      </c>
      <c r="F5201" s="13" t="s">
        <v>6161</v>
      </c>
      <c r="G5201" s="26" t="s">
        <v>6162</v>
      </c>
      <c r="H5201" s="7">
        <v>2.5</v>
      </c>
      <c r="I5201" s="27">
        <v>1.5</v>
      </c>
      <c r="J5201" s="27">
        <v>1</v>
      </c>
      <c r="K5201" s="7">
        <v>0</v>
      </c>
      <c r="L5201" s="12">
        <f t="shared" si="366"/>
        <v>1059500</v>
      </c>
      <c r="M5201" s="12">
        <f t="shared" si="368"/>
        <v>382850</v>
      </c>
      <c r="N5201" s="12">
        <f t="shared" si="367"/>
        <v>791505</v>
      </c>
    </row>
    <row r="5202" spans="1:14" ht="42.75" x14ac:dyDescent="0.2">
      <c r="A5202" s="25">
        <v>900535</v>
      </c>
      <c r="B5202" s="15" t="s">
        <v>6005</v>
      </c>
      <c r="C5202" s="15" t="s">
        <v>6163</v>
      </c>
      <c r="D5202" s="15" t="s">
        <v>6163</v>
      </c>
      <c r="E5202" s="15" t="s">
        <v>25</v>
      </c>
      <c r="F5202" s="13" t="s">
        <v>6164</v>
      </c>
      <c r="G5202" s="26"/>
      <c r="H5202" s="7">
        <v>4</v>
      </c>
      <c r="I5202" s="27">
        <v>2.6</v>
      </c>
      <c r="J5202" s="27">
        <v>1.4</v>
      </c>
      <c r="K5202" s="7">
        <v>0</v>
      </c>
      <c r="L5202" s="12">
        <f t="shared" si="366"/>
        <v>1621800</v>
      </c>
      <c r="M5202" s="12">
        <f t="shared" si="368"/>
        <v>603940</v>
      </c>
      <c r="N5202" s="12">
        <f t="shared" si="367"/>
        <v>1199042</v>
      </c>
    </row>
    <row r="5203" spans="1:14" ht="42.75" x14ac:dyDescent="0.2">
      <c r="A5203" s="25">
        <v>900540</v>
      </c>
      <c r="B5203" s="15" t="s">
        <v>6005</v>
      </c>
      <c r="C5203" s="15" t="s">
        <v>6163</v>
      </c>
      <c r="D5203" s="15" t="s">
        <v>6163</v>
      </c>
      <c r="E5203" s="15" t="s">
        <v>25</v>
      </c>
      <c r="F5203" s="13" t="s">
        <v>6165</v>
      </c>
      <c r="G5203" s="26"/>
      <c r="H5203" s="7">
        <v>2</v>
      </c>
      <c r="I5203" s="27">
        <v>1.4</v>
      </c>
      <c r="J5203" s="27">
        <v>0.6</v>
      </c>
      <c r="K5203" s="7">
        <v>0</v>
      </c>
      <c r="L5203" s="12">
        <f t="shared" si="366"/>
        <v>774200</v>
      </c>
      <c r="M5203" s="12">
        <f t="shared" si="368"/>
        <v>297660</v>
      </c>
      <c r="N5203" s="12">
        <f t="shared" si="367"/>
        <v>565838</v>
      </c>
    </row>
    <row r="5204" spans="1:14" ht="57" x14ac:dyDescent="0.2">
      <c r="A5204" s="25">
        <v>900545</v>
      </c>
      <c r="B5204" s="15" t="s">
        <v>6005</v>
      </c>
      <c r="C5204" s="15" t="s">
        <v>6163</v>
      </c>
      <c r="D5204" s="15" t="s">
        <v>6163</v>
      </c>
      <c r="E5204" s="15" t="s">
        <v>25</v>
      </c>
      <c r="F5204" s="13" t="s">
        <v>6166</v>
      </c>
      <c r="G5204" s="26"/>
      <c r="H5204" s="7">
        <v>3</v>
      </c>
      <c r="I5204" s="27">
        <v>2</v>
      </c>
      <c r="J5204" s="27">
        <v>1</v>
      </c>
      <c r="K5204" s="7">
        <v>0</v>
      </c>
      <c r="L5204" s="12">
        <f t="shared" si="366"/>
        <v>1198000</v>
      </c>
      <c r="M5204" s="12">
        <f t="shared" si="368"/>
        <v>450800</v>
      </c>
      <c r="N5204" s="12">
        <f t="shared" si="367"/>
        <v>882440</v>
      </c>
    </row>
    <row r="5205" spans="1:14" ht="71.25" x14ac:dyDescent="0.2">
      <c r="A5205" s="25">
        <v>900550</v>
      </c>
      <c r="B5205" s="15" t="s">
        <v>6005</v>
      </c>
      <c r="C5205" s="15" t="s">
        <v>6163</v>
      </c>
      <c r="D5205" s="15" t="s">
        <v>6163</v>
      </c>
      <c r="E5205" s="15" t="s">
        <v>25</v>
      </c>
      <c r="F5205" s="13" t="s">
        <v>6167</v>
      </c>
      <c r="G5205" s="26"/>
      <c r="H5205" s="7">
        <v>2</v>
      </c>
      <c r="I5205" s="27">
        <v>1.5</v>
      </c>
      <c r="J5205" s="27">
        <v>0.5</v>
      </c>
      <c r="K5205" s="7">
        <v>0</v>
      </c>
      <c r="L5205" s="12">
        <f t="shared" si="366"/>
        <v>737500</v>
      </c>
      <c r="M5205" s="12">
        <f t="shared" si="368"/>
        <v>293350</v>
      </c>
      <c r="N5205" s="12">
        <f t="shared" si="367"/>
        <v>532155</v>
      </c>
    </row>
    <row r="5206" spans="1:14" ht="57" x14ac:dyDescent="0.2">
      <c r="A5206" s="25">
        <v>900555</v>
      </c>
      <c r="B5206" s="15" t="s">
        <v>6005</v>
      </c>
      <c r="C5206" s="15" t="s">
        <v>6163</v>
      </c>
      <c r="D5206" s="15" t="s">
        <v>6163</v>
      </c>
      <c r="E5206" s="15" t="s">
        <v>25</v>
      </c>
      <c r="F5206" s="13" t="s">
        <v>6168</v>
      </c>
      <c r="G5206" s="26"/>
      <c r="H5206" s="7">
        <v>3</v>
      </c>
      <c r="I5206" s="27">
        <v>2</v>
      </c>
      <c r="J5206" s="27">
        <v>1</v>
      </c>
      <c r="K5206" s="7">
        <v>0</v>
      </c>
      <c r="L5206" s="12">
        <f t="shared" si="366"/>
        <v>1198000</v>
      </c>
      <c r="M5206" s="12">
        <f t="shared" si="368"/>
        <v>450800</v>
      </c>
      <c r="N5206" s="12">
        <f t="shared" si="367"/>
        <v>882440</v>
      </c>
    </row>
    <row r="5207" spans="1:14" ht="57" x14ac:dyDescent="0.2">
      <c r="A5207" s="25">
        <v>900560</v>
      </c>
      <c r="B5207" s="15" t="s">
        <v>6005</v>
      </c>
      <c r="C5207" s="15" t="s">
        <v>6163</v>
      </c>
      <c r="D5207" s="15" t="s">
        <v>6163</v>
      </c>
      <c r="E5207" s="15" t="s">
        <v>25</v>
      </c>
      <c r="F5207" s="13" t="s">
        <v>6169</v>
      </c>
      <c r="G5207" s="26" t="s">
        <v>6170</v>
      </c>
      <c r="H5207" s="7">
        <v>2.1</v>
      </c>
      <c r="I5207" s="27">
        <v>1.5</v>
      </c>
      <c r="J5207" s="27">
        <v>0.6</v>
      </c>
      <c r="K5207" s="7">
        <v>0</v>
      </c>
      <c r="L5207" s="12">
        <f t="shared" si="366"/>
        <v>801900</v>
      </c>
      <c r="M5207" s="12">
        <f t="shared" si="368"/>
        <v>311250</v>
      </c>
      <c r="N5207" s="12">
        <f t="shared" si="367"/>
        <v>584025</v>
      </c>
    </row>
    <row r="5208" spans="1:14" ht="42.75" x14ac:dyDescent="0.2">
      <c r="A5208" s="25">
        <v>900565</v>
      </c>
      <c r="B5208" s="15" t="s">
        <v>6005</v>
      </c>
      <c r="C5208" s="15" t="s">
        <v>6163</v>
      </c>
      <c r="D5208" s="15" t="s">
        <v>6163</v>
      </c>
      <c r="E5208" s="15" t="s">
        <v>25</v>
      </c>
      <c r="F5208" s="13" t="s">
        <v>6171</v>
      </c>
      <c r="G5208" s="26" t="s">
        <v>6172</v>
      </c>
      <c r="H5208" s="7">
        <v>2.5</v>
      </c>
      <c r="I5208" s="27">
        <v>1.7</v>
      </c>
      <c r="J5208" s="27">
        <v>0.8</v>
      </c>
      <c r="K5208" s="7">
        <v>0</v>
      </c>
      <c r="L5208" s="12">
        <f t="shared" si="366"/>
        <v>986100</v>
      </c>
      <c r="M5208" s="12">
        <f t="shared" si="368"/>
        <v>374230</v>
      </c>
      <c r="N5208" s="12">
        <f t="shared" si="367"/>
        <v>724139</v>
      </c>
    </row>
    <row r="5209" spans="1:14" ht="71.25" x14ac:dyDescent="0.2">
      <c r="A5209" s="25">
        <v>900570</v>
      </c>
      <c r="B5209" s="15" t="s">
        <v>6005</v>
      </c>
      <c r="C5209" s="15" t="s">
        <v>6163</v>
      </c>
      <c r="D5209" s="15" t="s">
        <v>6163</v>
      </c>
      <c r="E5209" s="15" t="s">
        <v>25</v>
      </c>
      <c r="F5209" s="13" t="s">
        <v>6173</v>
      </c>
      <c r="G5209" s="26" t="s">
        <v>6174</v>
      </c>
      <c r="H5209" s="7">
        <v>4</v>
      </c>
      <c r="I5209" s="27">
        <v>2.5</v>
      </c>
      <c r="J5209" s="27">
        <v>1.5</v>
      </c>
      <c r="K5209" s="7">
        <v>0</v>
      </c>
      <c r="L5209" s="12">
        <f t="shared" ref="L5209:L5215" si="369">I5209*277000+J5209*644000</f>
        <v>1658500</v>
      </c>
      <c r="M5209" s="12">
        <f t="shared" si="368"/>
        <v>608250</v>
      </c>
      <c r="N5209" s="12">
        <f t="shared" si="367"/>
        <v>1232725</v>
      </c>
    </row>
    <row r="5210" spans="1:14" ht="42.75" x14ac:dyDescent="0.2">
      <c r="A5210" s="25">
        <v>900575</v>
      </c>
      <c r="B5210" s="15" t="s">
        <v>6005</v>
      </c>
      <c r="C5210" s="15" t="s">
        <v>6163</v>
      </c>
      <c r="D5210" s="15" t="s">
        <v>6163</v>
      </c>
      <c r="E5210" s="15" t="s">
        <v>25</v>
      </c>
      <c r="F5210" s="13" t="s">
        <v>6175</v>
      </c>
      <c r="G5210" s="26" t="s">
        <v>6176</v>
      </c>
      <c r="H5210" s="7">
        <v>2.5</v>
      </c>
      <c r="I5210" s="27">
        <v>2.5</v>
      </c>
      <c r="J5210" s="27"/>
      <c r="K5210" s="7">
        <v>0</v>
      </c>
      <c r="L5210" s="11">
        <f t="shared" si="369"/>
        <v>692500</v>
      </c>
      <c r="M5210" s="12">
        <f t="shared" si="368"/>
        <v>339750</v>
      </c>
      <c r="N5210" s="12">
        <f t="shared" si="367"/>
        <v>454675</v>
      </c>
    </row>
    <row r="5211" spans="1:14" ht="42.75" x14ac:dyDescent="0.2">
      <c r="A5211" s="25">
        <v>900580</v>
      </c>
      <c r="B5211" s="15" t="s">
        <v>6005</v>
      </c>
      <c r="C5211" s="15" t="s">
        <v>6163</v>
      </c>
      <c r="D5211" s="15" t="s">
        <v>6163</v>
      </c>
      <c r="E5211" s="15" t="s">
        <v>25</v>
      </c>
      <c r="F5211" s="13" t="s">
        <v>6177</v>
      </c>
      <c r="G5211" s="26"/>
      <c r="H5211" s="7">
        <v>3</v>
      </c>
      <c r="I5211" s="27">
        <v>2</v>
      </c>
      <c r="J5211" s="27">
        <v>1</v>
      </c>
      <c r="K5211" s="7">
        <v>0</v>
      </c>
      <c r="L5211" s="12">
        <f t="shared" si="369"/>
        <v>1198000</v>
      </c>
      <c r="M5211" s="12">
        <f t="shared" si="368"/>
        <v>450800</v>
      </c>
      <c r="N5211" s="12">
        <f t="shared" si="367"/>
        <v>882440</v>
      </c>
    </row>
    <row r="5212" spans="1:14" ht="42.75" x14ac:dyDescent="0.2">
      <c r="A5212" s="25">
        <v>900585</v>
      </c>
      <c r="B5212" s="15" t="s">
        <v>6005</v>
      </c>
      <c r="C5212" s="15" t="s">
        <v>6163</v>
      </c>
      <c r="D5212" s="15" t="s">
        <v>6163</v>
      </c>
      <c r="E5212" s="15" t="s">
        <v>22</v>
      </c>
      <c r="F5212" s="13" t="s">
        <v>6178</v>
      </c>
      <c r="G5212" s="26"/>
      <c r="H5212" s="7">
        <v>1.7999999999999998</v>
      </c>
      <c r="I5212" s="27">
        <v>1.2</v>
      </c>
      <c r="J5212" s="27">
        <v>0.6</v>
      </c>
      <c r="K5212" s="7">
        <v>0</v>
      </c>
      <c r="L5212" s="12">
        <f t="shared" si="369"/>
        <v>718800</v>
      </c>
      <c r="M5212" s="12">
        <f t="shared" si="368"/>
        <v>270480</v>
      </c>
      <c r="N5212" s="12">
        <f t="shared" si="367"/>
        <v>529464</v>
      </c>
    </row>
    <row r="5213" spans="1:14" ht="42.75" x14ac:dyDescent="0.2">
      <c r="A5213" s="25">
        <v>900590</v>
      </c>
      <c r="B5213" s="15" t="s">
        <v>6005</v>
      </c>
      <c r="C5213" s="15" t="s">
        <v>6163</v>
      </c>
      <c r="D5213" s="15" t="s">
        <v>6163</v>
      </c>
      <c r="E5213" s="15" t="s">
        <v>25</v>
      </c>
      <c r="F5213" s="13" t="s">
        <v>6179</v>
      </c>
      <c r="G5213" s="26"/>
      <c r="H5213" s="7">
        <v>3</v>
      </c>
      <c r="I5213" s="27">
        <v>2</v>
      </c>
      <c r="J5213" s="27">
        <v>1</v>
      </c>
      <c r="K5213" s="7">
        <v>0</v>
      </c>
      <c r="L5213" s="12">
        <f t="shared" si="369"/>
        <v>1198000</v>
      </c>
      <c r="M5213" s="12">
        <f t="shared" si="368"/>
        <v>450800</v>
      </c>
      <c r="N5213" s="12">
        <f t="shared" si="367"/>
        <v>882440</v>
      </c>
    </row>
    <row r="5214" spans="1:14" ht="42.75" x14ac:dyDescent="0.2">
      <c r="A5214" s="25">
        <v>900595</v>
      </c>
      <c r="B5214" s="15" t="s">
        <v>6005</v>
      </c>
      <c r="C5214" s="15" t="s">
        <v>6163</v>
      </c>
      <c r="D5214" s="15" t="s">
        <v>6163</v>
      </c>
      <c r="E5214" s="15" t="s">
        <v>25</v>
      </c>
      <c r="F5214" s="13" t="s">
        <v>6180</v>
      </c>
      <c r="G5214" s="26"/>
      <c r="H5214" s="7">
        <v>2.1</v>
      </c>
      <c r="I5214" s="27">
        <v>1.6</v>
      </c>
      <c r="J5214" s="27">
        <v>0.5</v>
      </c>
      <c r="K5214" s="7">
        <v>0</v>
      </c>
      <c r="L5214" s="12">
        <f t="shared" si="369"/>
        <v>765200</v>
      </c>
      <c r="M5214" s="12">
        <f t="shared" si="368"/>
        <v>306940</v>
      </c>
      <c r="N5214" s="12">
        <f t="shared" si="367"/>
        <v>550342</v>
      </c>
    </row>
    <row r="5215" spans="1:14" ht="42.75" x14ac:dyDescent="0.2">
      <c r="A5215" s="25">
        <v>900600</v>
      </c>
      <c r="B5215" s="15" t="s">
        <v>6005</v>
      </c>
      <c r="C5215" s="15" t="s">
        <v>6163</v>
      </c>
      <c r="D5215" s="15" t="s">
        <v>6163</v>
      </c>
      <c r="E5215" s="15" t="s">
        <v>25</v>
      </c>
      <c r="F5215" s="13" t="s">
        <v>6181</v>
      </c>
      <c r="G5215" s="26"/>
      <c r="H5215" s="7">
        <v>2.1</v>
      </c>
      <c r="I5215" s="27">
        <v>1.6</v>
      </c>
      <c r="J5215" s="27">
        <v>0.5</v>
      </c>
      <c r="K5215" s="7">
        <v>0</v>
      </c>
      <c r="L5215" s="11">
        <f t="shared" si="369"/>
        <v>765200</v>
      </c>
      <c r="M5215" s="12">
        <f t="shared" si="368"/>
        <v>306940</v>
      </c>
      <c r="N5215" s="12">
        <f t="shared" si="367"/>
        <v>550342</v>
      </c>
    </row>
    <row r="5216" spans="1:14" ht="42.75" x14ac:dyDescent="0.2">
      <c r="A5216" s="25">
        <v>900605</v>
      </c>
      <c r="B5216" s="15" t="s">
        <v>6005</v>
      </c>
      <c r="C5216" s="15" t="s">
        <v>6163</v>
      </c>
      <c r="D5216" s="15" t="s">
        <v>6163</v>
      </c>
      <c r="E5216" s="15" t="s">
        <v>25</v>
      </c>
      <c r="F5216" s="13" t="s">
        <v>6182</v>
      </c>
      <c r="G5216" s="26"/>
      <c r="H5216" s="7">
        <v>1.5</v>
      </c>
      <c r="I5216" s="27">
        <v>1</v>
      </c>
      <c r="J5216" s="27">
        <v>0.5</v>
      </c>
      <c r="K5216" s="7">
        <v>0</v>
      </c>
      <c r="L5216" s="12">
        <f>I5216*277000+J5216*644000</f>
        <v>599000</v>
      </c>
      <c r="M5216" s="12">
        <f>(I5216*135900)+(J5216*179000)</f>
        <v>225400</v>
      </c>
      <c r="N5216" s="12">
        <f t="shared" si="367"/>
        <v>441220</v>
      </c>
    </row>
    <row r="5217" spans="1:14" ht="28.5" x14ac:dyDescent="0.2">
      <c r="A5217" s="25">
        <v>900610</v>
      </c>
      <c r="B5217" s="15" t="s">
        <v>6005</v>
      </c>
      <c r="C5217" s="15" t="s">
        <v>6183</v>
      </c>
      <c r="D5217" s="15" t="s">
        <v>6184</v>
      </c>
      <c r="E5217" s="15" t="s">
        <v>22</v>
      </c>
      <c r="F5217" s="13" t="s">
        <v>6185</v>
      </c>
      <c r="G5217" s="26"/>
      <c r="H5217" s="7">
        <v>10</v>
      </c>
      <c r="I5217" s="27">
        <v>7</v>
      </c>
      <c r="J5217" s="27">
        <v>3</v>
      </c>
      <c r="K5217" s="7">
        <v>0</v>
      </c>
      <c r="L5217" s="12">
        <f>I5217*277000+J5217*644000</f>
        <v>3871000</v>
      </c>
      <c r="M5217" s="12">
        <f>(I5217*135900)+(J5217*179000)</f>
        <v>1488300</v>
      </c>
      <c r="N5217" s="12">
        <f t="shared" si="367"/>
        <v>2829190</v>
      </c>
    </row>
    <row r="5218" spans="1:14" ht="28.5" x14ac:dyDescent="0.2">
      <c r="A5218" s="25">
        <v>900620</v>
      </c>
      <c r="B5218" s="15" t="s">
        <v>6005</v>
      </c>
      <c r="C5218" s="15" t="s">
        <v>6183</v>
      </c>
      <c r="D5218" s="15" t="s">
        <v>6184</v>
      </c>
      <c r="E5218" s="16"/>
      <c r="F5218" s="13" t="s">
        <v>6186</v>
      </c>
      <c r="G5218" s="26"/>
      <c r="H5218" s="7">
        <v>10</v>
      </c>
      <c r="I5218" s="27">
        <v>7</v>
      </c>
      <c r="J5218" s="27">
        <v>3</v>
      </c>
      <c r="K5218" s="7">
        <v>5</v>
      </c>
      <c r="L5218" s="8">
        <f t="shared" ref="L5218:L5240" si="370">I5218*528000+J5218*1030000</f>
        <v>6786000</v>
      </c>
      <c r="M5218" s="8">
        <f t="shared" ref="M5218:M5243" si="371">(I5218*135900)+(J5218*168000)</f>
        <v>1455300</v>
      </c>
      <c r="N5218" s="8">
        <f t="shared" si="367"/>
        <v>5767290</v>
      </c>
    </row>
    <row r="5219" spans="1:14" ht="28.5" x14ac:dyDescent="0.2">
      <c r="A5219" s="25">
        <v>900625</v>
      </c>
      <c r="B5219" s="15" t="s">
        <v>6005</v>
      </c>
      <c r="C5219" s="15" t="s">
        <v>6183</v>
      </c>
      <c r="D5219" s="15" t="s">
        <v>6184</v>
      </c>
      <c r="E5219" s="16"/>
      <c r="F5219" s="13" t="s">
        <v>6187</v>
      </c>
      <c r="G5219" s="26" t="s">
        <v>6188</v>
      </c>
      <c r="H5219" s="7">
        <v>7</v>
      </c>
      <c r="I5219" s="27">
        <v>5</v>
      </c>
      <c r="J5219" s="27">
        <v>2</v>
      </c>
      <c r="K5219" s="7">
        <v>0</v>
      </c>
      <c r="L5219" s="8">
        <f t="shared" si="370"/>
        <v>4700000</v>
      </c>
      <c r="M5219" s="8">
        <f t="shared" si="371"/>
        <v>1015500</v>
      </c>
      <c r="N5219" s="8">
        <f t="shared" si="367"/>
        <v>3989150</v>
      </c>
    </row>
    <row r="5220" spans="1:14" ht="57" x14ac:dyDescent="0.2">
      <c r="A5220" s="25">
        <v>900630</v>
      </c>
      <c r="B5220" s="15" t="s">
        <v>6005</v>
      </c>
      <c r="C5220" s="15" t="s">
        <v>6183</v>
      </c>
      <c r="D5220" s="15" t="s">
        <v>6184</v>
      </c>
      <c r="E5220" s="16"/>
      <c r="F5220" s="13" t="s">
        <v>6189</v>
      </c>
      <c r="G5220" s="26"/>
      <c r="H5220" s="7">
        <v>22</v>
      </c>
      <c r="I5220" s="27">
        <v>14</v>
      </c>
      <c r="J5220" s="27">
        <v>8</v>
      </c>
      <c r="K5220" s="7">
        <v>0</v>
      </c>
      <c r="L5220" s="8">
        <f t="shared" si="370"/>
        <v>15632000</v>
      </c>
      <c r="M5220" s="8">
        <f t="shared" si="371"/>
        <v>3246600</v>
      </c>
      <c r="N5220" s="8">
        <f t="shared" si="367"/>
        <v>13359380</v>
      </c>
    </row>
    <row r="5221" spans="1:14" ht="57" x14ac:dyDescent="0.2">
      <c r="A5221" s="25">
        <v>900635</v>
      </c>
      <c r="B5221" s="15" t="s">
        <v>6005</v>
      </c>
      <c r="C5221" s="15" t="s">
        <v>6183</v>
      </c>
      <c r="D5221" s="15" t="s">
        <v>6184</v>
      </c>
      <c r="E5221" s="15" t="s">
        <v>124</v>
      </c>
      <c r="F5221" s="13" t="s">
        <v>6190</v>
      </c>
      <c r="G5221" s="26" t="s">
        <v>1905</v>
      </c>
      <c r="H5221" s="7">
        <v>8.6999999999999993</v>
      </c>
      <c r="I5221" s="27">
        <v>5.8</v>
      </c>
      <c r="J5221" s="27">
        <v>2.9</v>
      </c>
      <c r="K5221" s="7">
        <v>0</v>
      </c>
      <c r="L5221" s="12">
        <f t="shared" si="370"/>
        <v>6049400</v>
      </c>
      <c r="M5221" s="12">
        <f t="shared" si="371"/>
        <v>1275420</v>
      </c>
      <c r="N5221" s="12">
        <f t="shared" si="367"/>
        <v>5156606</v>
      </c>
    </row>
    <row r="5222" spans="1:14" ht="42.75" x14ac:dyDescent="0.2">
      <c r="A5222" s="25">
        <v>900640</v>
      </c>
      <c r="B5222" s="15" t="s">
        <v>6005</v>
      </c>
      <c r="C5222" s="15" t="s">
        <v>6183</v>
      </c>
      <c r="D5222" s="15" t="s">
        <v>6184</v>
      </c>
      <c r="E5222" s="16"/>
      <c r="F5222" s="13" t="s">
        <v>6191</v>
      </c>
      <c r="G5222" s="26"/>
      <c r="H5222" s="7">
        <v>22</v>
      </c>
      <c r="I5222" s="27">
        <v>14</v>
      </c>
      <c r="J5222" s="27">
        <v>8</v>
      </c>
      <c r="K5222" s="7">
        <v>0</v>
      </c>
      <c r="L5222" s="8">
        <f t="shared" si="370"/>
        <v>15632000</v>
      </c>
      <c r="M5222" s="8">
        <f t="shared" si="371"/>
        <v>3246600</v>
      </c>
      <c r="N5222" s="8">
        <f t="shared" si="367"/>
        <v>13359380</v>
      </c>
    </row>
    <row r="5223" spans="1:14" ht="42.75" x14ac:dyDescent="0.2">
      <c r="A5223" s="25">
        <v>900645</v>
      </c>
      <c r="B5223" s="15" t="s">
        <v>6005</v>
      </c>
      <c r="C5223" s="15" t="s">
        <v>6183</v>
      </c>
      <c r="D5223" s="15" t="s">
        <v>6184</v>
      </c>
      <c r="E5223" s="16"/>
      <c r="F5223" s="13" t="s">
        <v>6192</v>
      </c>
      <c r="G5223" s="26" t="s">
        <v>6193</v>
      </c>
      <c r="H5223" s="7">
        <v>11.2</v>
      </c>
      <c r="I5223" s="27">
        <v>7.5</v>
      </c>
      <c r="J5223" s="27">
        <v>3.7</v>
      </c>
      <c r="K5223" s="7">
        <v>0</v>
      </c>
      <c r="L5223" s="8">
        <f t="shared" si="370"/>
        <v>7771000</v>
      </c>
      <c r="M5223" s="8">
        <f t="shared" si="371"/>
        <v>1640850</v>
      </c>
      <c r="N5223" s="8">
        <f t="shared" si="367"/>
        <v>6622405</v>
      </c>
    </row>
    <row r="5224" spans="1:14" ht="28.5" x14ac:dyDescent="0.2">
      <c r="A5224" s="25">
        <v>900646</v>
      </c>
      <c r="B5224" s="15" t="s">
        <v>6005</v>
      </c>
      <c r="C5224" s="15" t="s">
        <v>6183</v>
      </c>
      <c r="D5224" s="15" t="s">
        <v>6184</v>
      </c>
      <c r="E5224" s="16"/>
      <c r="F5224" s="13" t="s">
        <v>6194</v>
      </c>
      <c r="G5224" s="26"/>
      <c r="H5224" s="7">
        <v>5</v>
      </c>
      <c r="I5224" s="27">
        <v>5</v>
      </c>
      <c r="J5224" s="27"/>
      <c r="K5224" s="7" t="s">
        <v>21</v>
      </c>
      <c r="L5224" s="8">
        <f t="shared" si="370"/>
        <v>2640000</v>
      </c>
      <c r="M5224" s="8">
        <f t="shared" si="371"/>
        <v>679500</v>
      </c>
      <c r="N5224" s="8">
        <f t="shared" si="367"/>
        <v>2164350</v>
      </c>
    </row>
    <row r="5225" spans="1:14" ht="71.25" x14ac:dyDescent="0.2">
      <c r="A5225" s="25">
        <v>900650</v>
      </c>
      <c r="B5225" s="15" t="s">
        <v>6005</v>
      </c>
      <c r="C5225" s="15" t="s">
        <v>6183</v>
      </c>
      <c r="D5225" s="15" t="s">
        <v>6184</v>
      </c>
      <c r="E5225" s="16"/>
      <c r="F5225" s="13" t="s">
        <v>6195</v>
      </c>
      <c r="G5225" s="26"/>
      <c r="H5225" s="7">
        <v>42</v>
      </c>
      <c r="I5225" s="27">
        <v>28</v>
      </c>
      <c r="J5225" s="27">
        <v>14</v>
      </c>
      <c r="K5225" s="7">
        <v>0</v>
      </c>
      <c r="L5225" s="8">
        <f t="shared" si="370"/>
        <v>29204000</v>
      </c>
      <c r="M5225" s="8">
        <f t="shared" si="371"/>
        <v>6157200</v>
      </c>
      <c r="N5225" s="8">
        <f t="shared" si="367"/>
        <v>24893960</v>
      </c>
    </row>
    <row r="5226" spans="1:14" ht="28.5" x14ac:dyDescent="0.2">
      <c r="A5226" s="25">
        <v>900655</v>
      </c>
      <c r="B5226" s="15" t="s">
        <v>6005</v>
      </c>
      <c r="C5226" s="15" t="s">
        <v>6183</v>
      </c>
      <c r="D5226" s="15" t="s">
        <v>6184</v>
      </c>
      <c r="E5226" s="15" t="s">
        <v>124</v>
      </c>
      <c r="F5226" s="13" t="s">
        <v>6196</v>
      </c>
      <c r="G5226" s="26"/>
      <c r="H5226" s="7">
        <v>3</v>
      </c>
      <c r="I5226" s="27">
        <v>2</v>
      </c>
      <c r="J5226" s="27">
        <v>1</v>
      </c>
      <c r="K5226" s="7">
        <v>0</v>
      </c>
      <c r="L5226" s="12">
        <f t="shared" si="370"/>
        <v>2086000</v>
      </c>
      <c r="M5226" s="12">
        <f t="shared" si="371"/>
        <v>439800</v>
      </c>
      <c r="N5226" s="12">
        <f t="shared" si="367"/>
        <v>1778140</v>
      </c>
    </row>
    <row r="5227" spans="1:14" ht="42.75" x14ac:dyDescent="0.2">
      <c r="A5227" s="25">
        <v>900660</v>
      </c>
      <c r="B5227" s="15" t="s">
        <v>6005</v>
      </c>
      <c r="C5227" s="15" t="s">
        <v>6183</v>
      </c>
      <c r="D5227" s="15" t="s">
        <v>6184</v>
      </c>
      <c r="E5227" s="16"/>
      <c r="F5227" s="13" t="s">
        <v>6197</v>
      </c>
      <c r="G5227" s="26" t="s">
        <v>6198</v>
      </c>
      <c r="H5227" s="7">
        <v>63</v>
      </c>
      <c r="I5227" s="27">
        <v>45</v>
      </c>
      <c r="J5227" s="27">
        <v>18</v>
      </c>
      <c r="K5227" s="7">
        <v>0</v>
      </c>
      <c r="L5227" s="8">
        <f t="shared" si="370"/>
        <v>42300000</v>
      </c>
      <c r="M5227" s="8">
        <f t="shared" si="371"/>
        <v>9139500</v>
      </c>
      <c r="N5227" s="8">
        <f t="shared" si="367"/>
        <v>35902350</v>
      </c>
    </row>
    <row r="5228" spans="1:14" ht="28.5" x14ac:dyDescent="0.2">
      <c r="A5228" s="25">
        <v>900665</v>
      </c>
      <c r="B5228" s="15" t="s">
        <v>6005</v>
      </c>
      <c r="C5228" s="15" t="s">
        <v>6183</v>
      </c>
      <c r="D5228" s="15" t="s">
        <v>6184</v>
      </c>
      <c r="E5228" s="15" t="s">
        <v>124</v>
      </c>
      <c r="F5228" s="13" t="s">
        <v>6199</v>
      </c>
      <c r="G5228" s="26"/>
      <c r="H5228" s="7">
        <v>30</v>
      </c>
      <c r="I5228" s="27">
        <v>22</v>
      </c>
      <c r="J5228" s="27">
        <v>8</v>
      </c>
      <c r="K5228" s="7">
        <v>0</v>
      </c>
      <c r="L5228" s="12">
        <f t="shared" si="370"/>
        <v>19856000</v>
      </c>
      <c r="M5228" s="12">
        <f t="shared" si="371"/>
        <v>4333800</v>
      </c>
      <c r="N5228" s="12">
        <f t="shared" si="367"/>
        <v>16822340</v>
      </c>
    </row>
    <row r="5229" spans="1:14" ht="28.5" x14ac:dyDescent="0.2">
      <c r="A5229" s="25">
        <v>900666</v>
      </c>
      <c r="B5229" s="15" t="s">
        <v>6005</v>
      </c>
      <c r="C5229" s="15" t="s">
        <v>6183</v>
      </c>
      <c r="D5229" s="15" t="s">
        <v>6184</v>
      </c>
      <c r="E5229" s="15" t="s">
        <v>124</v>
      </c>
      <c r="F5229" s="13" t="s">
        <v>6200</v>
      </c>
      <c r="G5229" s="26"/>
      <c r="H5229" s="7">
        <v>20</v>
      </c>
      <c r="I5229" s="27">
        <v>15</v>
      </c>
      <c r="J5229" s="27">
        <v>5</v>
      </c>
      <c r="K5229" s="7">
        <v>0</v>
      </c>
      <c r="L5229" s="12">
        <f t="shared" si="370"/>
        <v>13070000</v>
      </c>
      <c r="M5229" s="12">
        <f t="shared" si="371"/>
        <v>2878500</v>
      </c>
      <c r="N5229" s="12">
        <f t="shared" si="367"/>
        <v>11055050</v>
      </c>
    </row>
    <row r="5230" spans="1:14" ht="128.25" x14ac:dyDescent="0.2">
      <c r="A5230" s="25">
        <v>900670</v>
      </c>
      <c r="B5230" s="15" t="s">
        <v>6005</v>
      </c>
      <c r="C5230" s="15" t="s">
        <v>6183</v>
      </c>
      <c r="D5230" s="15" t="s">
        <v>6184</v>
      </c>
      <c r="E5230" s="16"/>
      <c r="F5230" s="13" t="s">
        <v>6201</v>
      </c>
      <c r="G5230" s="26"/>
      <c r="H5230" s="7">
        <v>63</v>
      </c>
      <c r="I5230" s="27">
        <v>42</v>
      </c>
      <c r="J5230" s="27">
        <v>21</v>
      </c>
      <c r="K5230" s="7">
        <v>0</v>
      </c>
      <c r="L5230" s="8">
        <f t="shared" si="370"/>
        <v>43806000</v>
      </c>
      <c r="M5230" s="8">
        <f t="shared" si="371"/>
        <v>9235800</v>
      </c>
      <c r="N5230" s="8">
        <f t="shared" si="367"/>
        <v>37340940</v>
      </c>
    </row>
    <row r="5231" spans="1:14" ht="128.25" x14ac:dyDescent="0.2">
      <c r="A5231" s="25">
        <v>900672</v>
      </c>
      <c r="B5231" s="15" t="s">
        <v>6005</v>
      </c>
      <c r="C5231" s="15" t="s">
        <v>6183</v>
      </c>
      <c r="D5231" s="15" t="s">
        <v>6184</v>
      </c>
      <c r="E5231" s="16"/>
      <c r="F5231" s="13" t="s">
        <v>6202</v>
      </c>
      <c r="G5231" s="26"/>
      <c r="H5231" s="7">
        <v>126</v>
      </c>
      <c r="I5231" s="27">
        <v>84</v>
      </c>
      <c r="J5231" s="27">
        <v>42</v>
      </c>
      <c r="K5231" s="7">
        <v>0</v>
      </c>
      <c r="L5231" s="8">
        <f t="shared" si="370"/>
        <v>87612000</v>
      </c>
      <c r="M5231" s="8">
        <f t="shared" si="371"/>
        <v>18471600</v>
      </c>
      <c r="N5231" s="8">
        <f t="shared" si="367"/>
        <v>74681880</v>
      </c>
    </row>
    <row r="5232" spans="1:14" ht="156.75" x14ac:dyDescent="0.2">
      <c r="A5232" s="25">
        <v>900673</v>
      </c>
      <c r="B5232" s="15" t="s">
        <v>6005</v>
      </c>
      <c r="C5232" s="15" t="s">
        <v>6183</v>
      </c>
      <c r="D5232" s="15" t="s">
        <v>6184</v>
      </c>
      <c r="E5232" s="15" t="s">
        <v>124</v>
      </c>
      <c r="F5232" s="13" t="s">
        <v>6203</v>
      </c>
      <c r="G5232" s="26"/>
      <c r="H5232" s="7">
        <v>70</v>
      </c>
      <c r="I5232" s="27">
        <v>47</v>
      </c>
      <c r="J5232" s="27">
        <v>23</v>
      </c>
      <c r="K5232" s="7">
        <v>0</v>
      </c>
      <c r="L5232" s="12">
        <f t="shared" si="370"/>
        <v>48506000</v>
      </c>
      <c r="M5232" s="12">
        <f t="shared" si="371"/>
        <v>10251300</v>
      </c>
      <c r="N5232" s="12">
        <f t="shared" si="367"/>
        <v>41330090</v>
      </c>
    </row>
    <row r="5233" spans="1:14" ht="42.75" x14ac:dyDescent="0.2">
      <c r="A5233" s="25">
        <v>900674</v>
      </c>
      <c r="B5233" s="15" t="s">
        <v>6005</v>
      </c>
      <c r="C5233" s="15" t="s">
        <v>6183</v>
      </c>
      <c r="D5233" s="15" t="s">
        <v>6184</v>
      </c>
      <c r="E5233" s="15" t="s">
        <v>124</v>
      </c>
      <c r="F5233" s="13" t="s">
        <v>6204</v>
      </c>
      <c r="G5233" s="26"/>
      <c r="H5233" s="7">
        <v>22</v>
      </c>
      <c r="I5233" s="27">
        <v>15</v>
      </c>
      <c r="J5233" s="27">
        <v>7</v>
      </c>
      <c r="K5233" s="7">
        <v>0</v>
      </c>
      <c r="L5233" s="12">
        <f t="shared" si="370"/>
        <v>15130000</v>
      </c>
      <c r="M5233" s="12">
        <f t="shared" si="371"/>
        <v>3214500</v>
      </c>
      <c r="N5233" s="12">
        <f t="shared" si="367"/>
        <v>12879850</v>
      </c>
    </row>
    <row r="5234" spans="1:14" ht="128.25" x14ac:dyDescent="0.2">
      <c r="A5234" s="25">
        <v>900675</v>
      </c>
      <c r="B5234" s="15" t="s">
        <v>6005</v>
      </c>
      <c r="C5234" s="15" t="s">
        <v>6183</v>
      </c>
      <c r="D5234" s="15" t="s">
        <v>6184</v>
      </c>
      <c r="E5234" s="15" t="s">
        <v>124</v>
      </c>
      <c r="F5234" s="13" t="s">
        <v>6205</v>
      </c>
      <c r="G5234" s="26" t="s">
        <v>6206</v>
      </c>
      <c r="H5234" s="7">
        <v>50</v>
      </c>
      <c r="I5234" s="27">
        <v>33</v>
      </c>
      <c r="J5234" s="27">
        <v>17</v>
      </c>
      <c r="K5234" s="7">
        <v>0</v>
      </c>
      <c r="L5234" s="12">
        <f t="shared" si="370"/>
        <v>34934000</v>
      </c>
      <c r="M5234" s="12">
        <f t="shared" si="371"/>
        <v>7340700</v>
      </c>
      <c r="N5234" s="12">
        <f t="shared" si="367"/>
        <v>29795510</v>
      </c>
    </row>
    <row r="5235" spans="1:14" ht="99.75" x14ac:dyDescent="0.2">
      <c r="A5235" s="25">
        <v>900676</v>
      </c>
      <c r="B5235" s="15" t="s">
        <v>6005</v>
      </c>
      <c r="C5235" s="15" t="s">
        <v>6183</v>
      </c>
      <c r="D5235" s="15" t="s">
        <v>6184</v>
      </c>
      <c r="E5235" s="16"/>
      <c r="F5235" s="13" t="s">
        <v>6207</v>
      </c>
      <c r="G5235" s="26"/>
      <c r="H5235" s="7">
        <v>150</v>
      </c>
      <c r="I5235" s="27">
        <v>110</v>
      </c>
      <c r="J5235" s="27">
        <v>40</v>
      </c>
      <c r="K5235" s="7">
        <v>0</v>
      </c>
      <c r="L5235" s="8">
        <f t="shared" si="370"/>
        <v>99280000</v>
      </c>
      <c r="M5235" s="8">
        <f t="shared" si="371"/>
        <v>21669000</v>
      </c>
      <c r="N5235" s="8">
        <f t="shared" si="367"/>
        <v>84111700</v>
      </c>
    </row>
    <row r="5236" spans="1:14" ht="99.75" x14ac:dyDescent="0.2">
      <c r="A5236" s="25">
        <v>900677</v>
      </c>
      <c r="B5236" s="15" t="s">
        <v>6005</v>
      </c>
      <c r="C5236" s="15" t="s">
        <v>6183</v>
      </c>
      <c r="D5236" s="15" t="s">
        <v>6184</v>
      </c>
      <c r="E5236" s="16"/>
      <c r="F5236" s="13" t="s">
        <v>6208</v>
      </c>
      <c r="G5236" s="26"/>
      <c r="H5236" s="7">
        <v>210</v>
      </c>
      <c r="I5236" s="27">
        <v>150</v>
      </c>
      <c r="J5236" s="27">
        <v>60</v>
      </c>
      <c r="K5236" s="7">
        <v>0</v>
      </c>
      <c r="L5236" s="8">
        <f t="shared" si="370"/>
        <v>141000000</v>
      </c>
      <c r="M5236" s="8">
        <f t="shared" si="371"/>
        <v>30465000</v>
      </c>
      <c r="N5236" s="8">
        <f t="shared" si="367"/>
        <v>119674500</v>
      </c>
    </row>
    <row r="5237" spans="1:14" ht="42.75" x14ac:dyDescent="0.2">
      <c r="A5237" s="25">
        <v>900678</v>
      </c>
      <c r="B5237" s="15" t="s">
        <v>6005</v>
      </c>
      <c r="C5237" s="15" t="s">
        <v>6183</v>
      </c>
      <c r="D5237" s="15" t="s">
        <v>6184</v>
      </c>
      <c r="E5237" s="16"/>
      <c r="F5237" s="13" t="s">
        <v>6209</v>
      </c>
      <c r="G5237" s="26"/>
      <c r="H5237" s="7">
        <v>160</v>
      </c>
      <c r="I5237" s="27">
        <v>120</v>
      </c>
      <c r="J5237" s="27">
        <v>40</v>
      </c>
      <c r="K5237" s="7">
        <v>0</v>
      </c>
      <c r="L5237" s="8">
        <f t="shared" si="370"/>
        <v>104560000</v>
      </c>
      <c r="M5237" s="8">
        <f t="shared" si="371"/>
        <v>23028000</v>
      </c>
      <c r="N5237" s="8">
        <f t="shared" si="367"/>
        <v>88440400</v>
      </c>
    </row>
    <row r="5238" spans="1:14" ht="42.75" x14ac:dyDescent="0.2">
      <c r="A5238" s="25">
        <v>900679</v>
      </c>
      <c r="B5238" s="15" t="s">
        <v>6005</v>
      </c>
      <c r="C5238" s="15" t="s">
        <v>6183</v>
      </c>
      <c r="D5238" s="15" t="s">
        <v>6184</v>
      </c>
      <c r="E5238" s="16"/>
      <c r="F5238" s="13" t="s">
        <v>6210</v>
      </c>
      <c r="G5238" s="26"/>
      <c r="H5238" s="7">
        <v>120</v>
      </c>
      <c r="I5238" s="27">
        <v>90</v>
      </c>
      <c r="J5238" s="27">
        <v>30</v>
      </c>
      <c r="K5238" s="7">
        <v>0</v>
      </c>
      <c r="L5238" s="8">
        <f t="shared" si="370"/>
        <v>78420000</v>
      </c>
      <c r="M5238" s="8">
        <f t="shared" si="371"/>
        <v>17271000</v>
      </c>
      <c r="N5238" s="8">
        <f t="shared" si="367"/>
        <v>66330300</v>
      </c>
    </row>
    <row r="5239" spans="1:14" ht="71.25" x14ac:dyDescent="0.2">
      <c r="A5239" s="25">
        <v>900680</v>
      </c>
      <c r="B5239" s="15" t="s">
        <v>6005</v>
      </c>
      <c r="C5239" s="15" t="s">
        <v>6183</v>
      </c>
      <c r="D5239" s="15" t="s">
        <v>6184</v>
      </c>
      <c r="E5239" s="16"/>
      <c r="F5239" s="13" t="s">
        <v>6211</v>
      </c>
      <c r="G5239" s="26" t="s">
        <v>6212</v>
      </c>
      <c r="H5239" s="7">
        <v>183</v>
      </c>
      <c r="I5239" s="27">
        <v>131</v>
      </c>
      <c r="J5239" s="27">
        <v>52</v>
      </c>
      <c r="K5239" s="7">
        <v>0</v>
      </c>
      <c r="L5239" s="8">
        <f t="shared" si="370"/>
        <v>122728000</v>
      </c>
      <c r="M5239" s="8">
        <f t="shared" si="371"/>
        <v>26538900</v>
      </c>
      <c r="N5239" s="8">
        <f t="shared" si="367"/>
        <v>104150770</v>
      </c>
    </row>
    <row r="5240" spans="1:14" ht="28.5" x14ac:dyDescent="0.2">
      <c r="A5240" s="25">
        <v>900685</v>
      </c>
      <c r="B5240" s="15" t="s">
        <v>6005</v>
      </c>
      <c r="C5240" s="15" t="s">
        <v>6183</v>
      </c>
      <c r="D5240" s="15" t="s">
        <v>6184</v>
      </c>
      <c r="E5240" s="16"/>
      <c r="F5240" s="13" t="s">
        <v>6213</v>
      </c>
      <c r="G5240" s="26"/>
      <c r="H5240" s="7">
        <v>135</v>
      </c>
      <c r="I5240" s="27">
        <v>95</v>
      </c>
      <c r="J5240" s="27">
        <v>40</v>
      </c>
      <c r="K5240" s="7">
        <v>0</v>
      </c>
      <c r="L5240" s="8">
        <f t="shared" si="370"/>
        <v>91360000</v>
      </c>
      <c r="M5240" s="8">
        <f t="shared" si="371"/>
        <v>19630500</v>
      </c>
      <c r="N5240" s="8">
        <f t="shared" si="367"/>
        <v>77618650</v>
      </c>
    </row>
    <row r="5241" spans="1:14" ht="42.75" x14ac:dyDescent="0.2">
      <c r="A5241" s="25">
        <v>900690</v>
      </c>
      <c r="B5241" s="15" t="s">
        <v>6005</v>
      </c>
      <c r="C5241" s="15" t="s">
        <v>6183</v>
      </c>
      <c r="D5241" s="15" t="s">
        <v>6184</v>
      </c>
      <c r="E5241" s="16"/>
      <c r="F5241" s="13" t="s">
        <v>6214</v>
      </c>
      <c r="G5241" s="26"/>
      <c r="H5241" s="7">
        <v>135</v>
      </c>
      <c r="I5241" s="27">
        <v>95</v>
      </c>
      <c r="J5241" s="27">
        <v>40</v>
      </c>
      <c r="K5241" s="7">
        <v>0</v>
      </c>
      <c r="L5241" s="8">
        <f>I5241*528000+J5241*1030000</f>
        <v>91360000</v>
      </c>
      <c r="M5241" s="8">
        <f t="shared" si="371"/>
        <v>19630500</v>
      </c>
      <c r="N5241" s="8">
        <f t="shared" si="367"/>
        <v>77618650</v>
      </c>
    </row>
    <row r="5242" spans="1:14" ht="28.5" x14ac:dyDescent="0.2">
      <c r="A5242" s="25">
        <v>900695</v>
      </c>
      <c r="B5242" s="15" t="s">
        <v>6005</v>
      </c>
      <c r="C5242" s="15" t="s">
        <v>6183</v>
      </c>
      <c r="D5242" s="15" t="s">
        <v>6184</v>
      </c>
      <c r="E5242" s="16"/>
      <c r="F5242" s="13" t="s">
        <v>6215</v>
      </c>
      <c r="G5242" s="26"/>
      <c r="H5242" s="7">
        <v>105</v>
      </c>
      <c r="I5242" s="27">
        <v>70</v>
      </c>
      <c r="J5242" s="27">
        <v>35</v>
      </c>
      <c r="K5242" s="7">
        <v>0</v>
      </c>
      <c r="L5242" s="8">
        <f>I5242*528000+J5242*1030000</f>
        <v>73010000</v>
      </c>
      <c r="M5242" s="8">
        <f t="shared" si="371"/>
        <v>15393000</v>
      </c>
      <c r="N5242" s="8">
        <f t="shared" si="367"/>
        <v>62234900</v>
      </c>
    </row>
    <row r="5243" spans="1:14" ht="99.75" x14ac:dyDescent="0.2">
      <c r="A5243" s="25">
        <v>900698</v>
      </c>
      <c r="B5243" s="15" t="s">
        <v>6005</v>
      </c>
      <c r="C5243" s="15" t="s">
        <v>6183</v>
      </c>
      <c r="D5243" s="15" t="s">
        <v>6184</v>
      </c>
      <c r="E5243" s="15" t="s">
        <v>164</v>
      </c>
      <c r="F5243" s="13" t="s">
        <v>6216</v>
      </c>
      <c r="G5243" s="26"/>
      <c r="H5243" s="7">
        <v>180</v>
      </c>
      <c r="I5243" s="27">
        <v>180</v>
      </c>
      <c r="J5243" s="27"/>
      <c r="K5243" s="7">
        <v>30</v>
      </c>
      <c r="L5243" s="12">
        <f>I5243*528000+J5243*1030000</f>
        <v>95040000</v>
      </c>
      <c r="M5243" s="12">
        <f t="shared" si="371"/>
        <v>24462000</v>
      </c>
      <c r="N5243" s="12">
        <f t="shared" si="367"/>
        <v>77916600</v>
      </c>
    </row>
    <row r="5244" spans="1:14" ht="128.25" x14ac:dyDescent="0.2">
      <c r="A5244" s="25">
        <v>900700</v>
      </c>
      <c r="B5244" s="15" t="s">
        <v>6005</v>
      </c>
      <c r="C5244" s="15" t="s">
        <v>6183</v>
      </c>
      <c r="D5244" s="15" t="s">
        <v>6184</v>
      </c>
      <c r="E5244" s="16"/>
      <c r="F5244" s="13" t="s">
        <v>6217</v>
      </c>
      <c r="G5244" s="26"/>
      <c r="H5244" s="7">
        <v>63</v>
      </c>
      <c r="I5244" s="27">
        <v>45</v>
      </c>
      <c r="J5244" s="27">
        <v>18</v>
      </c>
      <c r="K5244" s="7">
        <v>0</v>
      </c>
      <c r="L5244" s="28">
        <f>I5244*528000+J5244*1030000</f>
        <v>42300000</v>
      </c>
      <c r="M5244" s="8">
        <f>(I5244*135900)+(J5244*168000)</f>
        <v>9139500</v>
      </c>
      <c r="N5244" s="8">
        <f t="shared" si="367"/>
        <v>35902350</v>
      </c>
    </row>
    <row r="5245" spans="1:14" ht="128.25" x14ac:dyDescent="0.2">
      <c r="A5245" s="25">
        <v>900705</v>
      </c>
      <c r="B5245" s="15" t="s">
        <v>6005</v>
      </c>
      <c r="C5245" s="15" t="s">
        <v>6183</v>
      </c>
      <c r="D5245" s="15" t="s">
        <v>6184</v>
      </c>
      <c r="E5245" s="15" t="s">
        <v>124</v>
      </c>
      <c r="F5245" s="13" t="s">
        <v>6218</v>
      </c>
      <c r="G5245" s="26"/>
      <c r="H5245" s="7">
        <v>4.5</v>
      </c>
      <c r="I5245" s="27">
        <v>3</v>
      </c>
      <c r="J5245" s="27">
        <v>1.5</v>
      </c>
      <c r="K5245" s="7">
        <v>0</v>
      </c>
      <c r="L5245" s="11">
        <f>I5245*528000+J5245*1030000</f>
        <v>3129000</v>
      </c>
      <c r="M5245" s="12">
        <f>(I5245*135900)+(J5245*168000)</f>
        <v>659700</v>
      </c>
      <c r="N5245" s="12">
        <f t="shared" si="367"/>
        <v>2667210</v>
      </c>
    </row>
    <row r="5246" spans="1:14" ht="28.5" x14ac:dyDescent="0.2">
      <c r="A5246" s="25">
        <v>900710</v>
      </c>
      <c r="B5246" s="15" t="s">
        <v>6005</v>
      </c>
      <c r="C5246" s="15" t="s">
        <v>6183</v>
      </c>
      <c r="D5246" s="15" t="s">
        <v>6219</v>
      </c>
      <c r="E5246" s="15" t="s">
        <v>22</v>
      </c>
      <c r="F5246" s="13" t="s">
        <v>6220</v>
      </c>
      <c r="G5246" s="26"/>
      <c r="H5246" s="7">
        <v>1</v>
      </c>
      <c r="I5246" s="27">
        <v>0.3</v>
      </c>
      <c r="J5246" s="27">
        <v>0.7</v>
      </c>
      <c r="K5246" s="7">
        <v>0</v>
      </c>
      <c r="L5246" s="11">
        <f t="shared" ref="L5246:L5254" si="372">I5246*277000+J5246*644000</f>
        <v>533900</v>
      </c>
      <c r="M5246" s="12">
        <f t="shared" ref="M5246:M5254" si="373">(I5246*135900)+(J5246*179000)</f>
        <v>166070</v>
      </c>
      <c r="N5246" s="12">
        <f t="shared" si="367"/>
        <v>417651</v>
      </c>
    </row>
    <row r="5247" spans="1:14" ht="71.25" x14ac:dyDescent="0.2">
      <c r="A5247" s="25">
        <v>900715</v>
      </c>
      <c r="B5247" s="15" t="s">
        <v>6005</v>
      </c>
      <c r="C5247" s="15" t="s">
        <v>6183</v>
      </c>
      <c r="D5247" s="15" t="s">
        <v>6219</v>
      </c>
      <c r="E5247" s="15" t="s">
        <v>22</v>
      </c>
      <c r="F5247" s="13" t="s">
        <v>6221</v>
      </c>
      <c r="G5247" s="26"/>
      <c r="H5247" s="7">
        <v>26.5</v>
      </c>
      <c r="I5247" s="27">
        <v>17.5</v>
      </c>
      <c r="J5247" s="27">
        <v>9</v>
      </c>
      <c r="K5247" s="7">
        <v>0</v>
      </c>
      <c r="L5247" s="11">
        <f t="shared" si="372"/>
        <v>10643500</v>
      </c>
      <c r="M5247" s="12">
        <f t="shared" si="373"/>
        <v>3989250</v>
      </c>
      <c r="N5247" s="12">
        <f t="shared" si="367"/>
        <v>7851025</v>
      </c>
    </row>
    <row r="5248" spans="1:14" ht="28.5" x14ac:dyDescent="0.2">
      <c r="A5248" s="25">
        <v>900725</v>
      </c>
      <c r="B5248" s="15" t="s">
        <v>6005</v>
      </c>
      <c r="C5248" s="15" t="s">
        <v>6183</v>
      </c>
      <c r="D5248" s="15" t="s">
        <v>6219</v>
      </c>
      <c r="E5248" s="15" t="s">
        <v>22</v>
      </c>
      <c r="F5248" s="13" t="s">
        <v>6222</v>
      </c>
      <c r="G5248" s="26"/>
      <c r="H5248" s="7">
        <v>1.1000000000000001</v>
      </c>
      <c r="I5248" s="27">
        <v>0.7</v>
      </c>
      <c r="J5248" s="27">
        <v>0.4</v>
      </c>
      <c r="K5248" s="7">
        <v>0</v>
      </c>
      <c r="L5248" s="12">
        <f t="shared" si="372"/>
        <v>451500</v>
      </c>
      <c r="M5248" s="12">
        <f t="shared" si="373"/>
        <v>166730</v>
      </c>
      <c r="N5248" s="12">
        <f t="shared" si="367"/>
        <v>334789</v>
      </c>
    </row>
    <row r="5249" spans="1:14" ht="28.5" x14ac:dyDescent="0.2">
      <c r="A5249" s="25">
        <v>900730</v>
      </c>
      <c r="B5249" s="15" t="s">
        <v>6005</v>
      </c>
      <c r="C5249" s="15" t="s">
        <v>6183</v>
      </c>
      <c r="D5249" s="15" t="s">
        <v>6219</v>
      </c>
      <c r="E5249" s="15" t="s">
        <v>22</v>
      </c>
      <c r="F5249" s="22" t="s">
        <v>6223</v>
      </c>
      <c r="G5249" s="39"/>
      <c r="H5249" s="7">
        <v>4.5</v>
      </c>
      <c r="I5249" s="27">
        <v>4.5</v>
      </c>
      <c r="J5249" s="27"/>
      <c r="K5249" s="7">
        <v>0</v>
      </c>
      <c r="L5249" s="12">
        <f t="shared" si="372"/>
        <v>1246500</v>
      </c>
      <c r="M5249" s="12">
        <f t="shared" si="373"/>
        <v>611550</v>
      </c>
      <c r="N5249" s="12">
        <f t="shared" si="367"/>
        <v>818415</v>
      </c>
    </row>
    <row r="5250" spans="1:14" ht="28.5" x14ac:dyDescent="0.2">
      <c r="A5250" s="25">
        <v>900735</v>
      </c>
      <c r="B5250" s="15" t="s">
        <v>6005</v>
      </c>
      <c r="C5250" s="15" t="s">
        <v>6183</v>
      </c>
      <c r="D5250" s="15" t="s">
        <v>6219</v>
      </c>
      <c r="E5250" s="15" t="s">
        <v>39</v>
      </c>
      <c r="F5250" s="13" t="s">
        <v>6224</v>
      </c>
      <c r="G5250" s="26"/>
      <c r="H5250" s="7">
        <v>27</v>
      </c>
      <c r="I5250" s="27">
        <v>18</v>
      </c>
      <c r="J5250" s="27">
        <v>9</v>
      </c>
      <c r="K5250" s="7">
        <v>0</v>
      </c>
      <c r="L5250" s="11">
        <f t="shared" si="372"/>
        <v>10782000</v>
      </c>
      <c r="M5250" s="12">
        <f t="shared" si="373"/>
        <v>4057200</v>
      </c>
      <c r="N5250" s="12">
        <f t="shared" si="367"/>
        <v>7941960</v>
      </c>
    </row>
    <row r="5251" spans="1:14" ht="28.5" x14ac:dyDescent="0.2">
      <c r="A5251" s="25">
        <v>900736</v>
      </c>
      <c r="B5251" s="15" t="s">
        <v>6005</v>
      </c>
      <c r="C5251" s="15" t="s">
        <v>6183</v>
      </c>
      <c r="D5251" s="15" t="s">
        <v>6219</v>
      </c>
      <c r="E5251" s="15" t="s">
        <v>39</v>
      </c>
      <c r="F5251" s="13" t="s">
        <v>6225</v>
      </c>
      <c r="G5251" s="26"/>
      <c r="H5251" s="7">
        <v>15</v>
      </c>
      <c r="I5251" s="27">
        <v>10</v>
      </c>
      <c r="J5251" s="27">
        <v>5</v>
      </c>
      <c r="K5251" s="7">
        <v>0</v>
      </c>
      <c r="L5251" s="11">
        <f t="shared" si="372"/>
        <v>5990000</v>
      </c>
      <c r="M5251" s="12">
        <f t="shared" si="373"/>
        <v>2254000</v>
      </c>
      <c r="N5251" s="12">
        <f t="shared" si="367"/>
        <v>4412200</v>
      </c>
    </row>
    <row r="5252" spans="1:14" ht="28.5" x14ac:dyDescent="0.2">
      <c r="A5252" s="25">
        <v>900740</v>
      </c>
      <c r="B5252" s="15" t="s">
        <v>6005</v>
      </c>
      <c r="C5252" s="15" t="s">
        <v>6183</v>
      </c>
      <c r="D5252" s="15" t="s">
        <v>6219</v>
      </c>
      <c r="E5252" s="15" t="s">
        <v>22</v>
      </c>
      <c r="F5252" s="22" t="s">
        <v>6226</v>
      </c>
      <c r="G5252" s="39"/>
      <c r="H5252" s="7">
        <v>14.7</v>
      </c>
      <c r="I5252" s="27">
        <v>10</v>
      </c>
      <c r="J5252" s="27">
        <v>4.7</v>
      </c>
      <c r="K5252" s="7">
        <v>0</v>
      </c>
      <c r="L5252" s="11">
        <f t="shared" si="372"/>
        <v>5796800</v>
      </c>
      <c r="M5252" s="12">
        <f t="shared" si="373"/>
        <v>2200300</v>
      </c>
      <c r="N5252" s="12">
        <f t="shared" ref="N5252:N5315" si="374">L5252- ((M5252*70)/100)</f>
        <v>4256590</v>
      </c>
    </row>
    <row r="5253" spans="1:14" ht="28.5" x14ac:dyDescent="0.2">
      <c r="A5253" s="25">
        <v>900745</v>
      </c>
      <c r="B5253" s="15" t="s">
        <v>6005</v>
      </c>
      <c r="C5253" s="15" t="s">
        <v>6183</v>
      </c>
      <c r="D5253" s="15" t="s">
        <v>6219</v>
      </c>
      <c r="E5253" s="15" t="s">
        <v>22</v>
      </c>
      <c r="F5253" s="22" t="s">
        <v>6227</v>
      </c>
      <c r="G5253" s="39"/>
      <c r="H5253" s="7">
        <v>15</v>
      </c>
      <c r="I5253" s="27">
        <v>10</v>
      </c>
      <c r="J5253" s="27">
        <v>5</v>
      </c>
      <c r="K5253" s="7">
        <v>0</v>
      </c>
      <c r="L5253" s="11">
        <f t="shared" si="372"/>
        <v>5990000</v>
      </c>
      <c r="M5253" s="12">
        <f t="shared" si="373"/>
        <v>2254000</v>
      </c>
      <c r="N5253" s="12">
        <f t="shared" si="374"/>
        <v>4412200</v>
      </c>
    </row>
    <row r="5254" spans="1:14" ht="28.5" x14ac:dyDescent="0.2">
      <c r="A5254" s="25">
        <v>900750</v>
      </c>
      <c r="B5254" s="15" t="s">
        <v>6005</v>
      </c>
      <c r="C5254" s="15" t="s">
        <v>6183</v>
      </c>
      <c r="D5254" s="15" t="s">
        <v>6219</v>
      </c>
      <c r="E5254" s="15" t="s">
        <v>22</v>
      </c>
      <c r="F5254" s="22" t="s">
        <v>6228</v>
      </c>
      <c r="G5254" s="39"/>
      <c r="H5254" s="7">
        <v>18</v>
      </c>
      <c r="I5254" s="27">
        <v>12</v>
      </c>
      <c r="J5254" s="27">
        <v>6</v>
      </c>
      <c r="K5254" s="7">
        <v>0</v>
      </c>
      <c r="L5254" s="11">
        <f t="shared" si="372"/>
        <v>7188000</v>
      </c>
      <c r="M5254" s="12">
        <f t="shared" si="373"/>
        <v>2704800</v>
      </c>
      <c r="N5254" s="12">
        <f t="shared" si="374"/>
        <v>5294640</v>
      </c>
    </row>
    <row r="5255" spans="1:14" ht="28.5" x14ac:dyDescent="0.2">
      <c r="A5255" s="25">
        <v>900755</v>
      </c>
      <c r="B5255" s="15" t="s">
        <v>6005</v>
      </c>
      <c r="C5255" s="15" t="s">
        <v>6183</v>
      </c>
      <c r="D5255" s="15" t="s">
        <v>6219</v>
      </c>
      <c r="E5255" s="15" t="s">
        <v>22</v>
      </c>
      <c r="F5255" s="22" t="s">
        <v>6229</v>
      </c>
      <c r="G5255" s="39"/>
      <c r="H5255" s="7">
        <v>39</v>
      </c>
      <c r="I5255" s="27">
        <v>19</v>
      </c>
      <c r="J5255" s="27">
        <v>20</v>
      </c>
      <c r="K5255" s="7">
        <v>0</v>
      </c>
      <c r="L5255" s="12">
        <f>I5255*277000+J5255*644000</f>
        <v>18143000</v>
      </c>
      <c r="M5255" s="12">
        <f>(I5255*135900)+(J5255*179000)</f>
        <v>6162100</v>
      </c>
      <c r="N5255" s="12">
        <f t="shared" si="374"/>
        <v>13829530</v>
      </c>
    </row>
    <row r="5256" spans="1:14" ht="28.5" x14ac:dyDescent="0.2">
      <c r="A5256" s="25">
        <v>900760</v>
      </c>
      <c r="B5256" s="15" t="s">
        <v>6005</v>
      </c>
      <c r="C5256" s="15" t="s">
        <v>6183</v>
      </c>
      <c r="D5256" s="15" t="s">
        <v>6219</v>
      </c>
      <c r="E5256" s="15" t="s">
        <v>22</v>
      </c>
      <c r="F5256" s="13" t="s">
        <v>6230</v>
      </c>
      <c r="G5256" s="26"/>
      <c r="H5256" s="7">
        <v>4.5</v>
      </c>
      <c r="I5256" s="27">
        <v>4.5</v>
      </c>
      <c r="J5256" s="27"/>
      <c r="K5256" s="7">
        <v>0</v>
      </c>
      <c r="L5256" s="11">
        <f>I5256*277000+J5256*644000</f>
        <v>1246500</v>
      </c>
      <c r="M5256" s="12">
        <f>(I5256*135900)+(J5256*179000)</f>
        <v>611550</v>
      </c>
      <c r="N5256" s="12">
        <f t="shared" si="374"/>
        <v>818415</v>
      </c>
    </row>
    <row r="5257" spans="1:14" ht="71.25" x14ac:dyDescent="0.2">
      <c r="A5257" s="25">
        <v>900765</v>
      </c>
      <c r="B5257" s="15" t="s">
        <v>6005</v>
      </c>
      <c r="C5257" s="15" t="s">
        <v>6183</v>
      </c>
      <c r="D5257" s="15" t="s">
        <v>6219</v>
      </c>
      <c r="E5257" s="16"/>
      <c r="F5257" s="13" t="s">
        <v>6231</v>
      </c>
      <c r="G5257" s="26"/>
      <c r="H5257" s="7">
        <v>5.9</v>
      </c>
      <c r="I5257" s="27">
        <v>3.9</v>
      </c>
      <c r="J5257" s="27">
        <v>2</v>
      </c>
      <c r="K5257" s="7">
        <v>0</v>
      </c>
      <c r="L5257" s="8">
        <f>I5257*528000+J5257*1030000</f>
        <v>4119200</v>
      </c>
      <c r="M5257" s="8">
        <f>(I5257*135900)+(J5257*168000)</f>
        <v>866010</v>
      </c>
      <c r="N5257" s="8">
        <f t="shared" si="374"/>
        <v>3512993</v>
      </c>
    </row>
    <row r="5258" spans="1:14" ht="42.75" x14ac:dyDescent="0.2">
      <c r="A5258" s="25">
        <v>900770</v>
      </c>
      <c r="B5258" s="15" t="s">
        <v>6005</v>
      </c>
      <c r="C5258" s="15" t="s">
        <v>6183</v>
      </c>
      <c r="D5258" s="15" t="s">
        <v>6219</v>
      </c>
      <c r="E5258" s="15" t="s">
        <v>22</v>
      </c>
      <c r="F5258" s="13" t="s">
        <v>6232</v>
      </c>
      <c r="G5258" s="26" t="s">
        <v>6233</v>
      </c>
      <c r="H5258" s="7">
        <v>4</v>
      </c>
      <c r="I5258" s="27">
        <v>2.5</v>
      </c>
      <c r="J5258" s="27">
        <v>1.5</v>
      </c>
      <c r="K5258" s="7">
        <v>0</v>
      </c>
      <c r="L5258" s="11">
        <f t="shared" ref="L5258:L5264" si="375">I5258*277000+J5258*644000</f>
        <v>1658500</v>
      </c>
      <c r="M5258" s="12">
        <f t="shared" ref="M5258:M5264" si="376">(I5258*135900)+(J5258*179000)</f>
        <v>608250</v>
      </c>
      <c r="N5258" s="12">
        <f t="shared" si="374"/>
        <v>1232725</v>
      </c>
    </row>
    <row r="5259" spans="1:14" ht="57" x14ac:dyDescent="0.2">
      <c r="A5259" s="25">
        <v>900771</v>
      </c>
      <c r="B5259" s="15" t="s">
        <v>6005</v>
      </c>
      <c r="C5259" s="15" t="s">
        <v>6183</v>
      </c>
      <c r="D5259" s="15" t="s">
        <v>6219</v>
      </c>
      <c r="E5259" s="16"/>
      <c r="F5259" s="13" t="s">
        <v>6234</v>
      </c>
      <c r="G5259" s="26"/>
      <c r="H5259" s="7">
        <v>4</v>
      </c>
      <c r="I5259" s="27">
        <v>2.5</v>
      </c>
      <c r="J5259" s="27">
        <v>1.5</v>
      </c>
      <c r="K5259" s="7">
        <v>0</v>
      </c>
      <c r="L5259" s="28">
        <f>I5259*528000+J5259*1030000</f>
        <v>2865000</v>
      </c>
      <c r="M5259" s="8">
        <f>(I5259*135900)+(J5259*168000)</f>
        <v>591750</v>
      </c>
      <c r="N5259" s="8">
        <f t="shared" si="374"/>
        <v>2450775</v>
      </c>
    </row>
    <row r="5260" spans="1:14" ht="28.5" x14ac:dyDescent="0.2">
      <c r="A5260" s="25">
        <v>900775</v>
      </c>
      <c r="B5260" s="15" t="s">
        <v>6005</v>
      </c>
      <c r="C5260" s="15" t="s">
        <v>6183</v>
      </c>
      <c r="D5260" s="15" t="s">
        <v>6219</v>
      </c>
      <c r="E5260" s="15" t="s">
        <v>22</v>
      </c>
      <c r="F5260" s="22" t="s">
        <v>6235</v>
      </c>
      <c r="G5260" s="39"/>
      <c r="H5260" s="7">
        <v>4.5</v>
      </c>
      <c r="I5260" s="27">
        <v>3</v>
      </c>
      <c r="J5260" s="27">
        <v>1.5</v>
      </c>
      <c r="K5260" s="7">
        <v>0</v>
      </c>
      <c r="L5260" s="11">
        <f t="shared" si="375"/>
        <v>1797000</v>
      </c>
      <c r="M5260" s="12">
        <f t="shared" si="376"/>
        <v>676200</v>
      </c>
      <c r="N5260" s="12">
        <f t="shared" si="374"/>
        <v>1323660</v>
      </c>
    </row>
    <row r="5261" spans="1:14" ht="28.5" x14ac:dyDescent="0.2">
      <c r="A5261" s="25">
        <v>900780</v>
      </c>
      <c r="B5261" s="15" t="s">
        <v>6005</v>
      </c>
      <c r="C5261" s="15" t="s">
        <v>6183</v>
      </c>
      <c r="D5261" s="15" t="s">
        <v>6236</v>
      </c>
      <c r="E5261" s="15" t="s">
        <v>22</v>
      </c>
      <c r="F5261" s="13" t="s">
        <v>6237</v>
      </c>
      <c r="G5261" s="26"/>
      <c r="H5261" s="7">
        <v>14</v>
      </c>
      <c r="I5261" s="27">
        <v>9.5</v>
      </c>
      <c r="J5261" s="27">
        <v>4.5</v>
      </c>
      <c r="K5261" s="7">
        <v>0</v>
      </c>
      <c r="L5261" s="11">
        <f t="shared" si="375"/>
        <v>5529500</v>
      </c>
      <c r="M5261" s="12">
        <f t="shared" si="376"/>
        <v>2096550</v>
      </c>
      <c r="N5261" s="12">
        <f t="shared" si="374"/>
        <v>4061915</v>
      </c>
    </row>
    <row r="5262" spans="1:14" ht="28.5" x14ac:dyDescent="0.2">
      <c r="A5262" s="25">
        <v>900781</v>
      </c>
      <c r="B5262" s="15" t="s">
        <v>6005</v>
      </c>
      <c r="C5262" s="15" t="s">
        <v>6183</v>
      </c>
      <c r="D5262" s="15" t="s">
        <v>6236</v>
      </c>
      <c r="E5262" s="15" t="s">
        <v>22</v>
      </c>
      <c r="F5262" s="13" t="s">
        <v>6238</v>
      </c>
      <c r="G5262" s="26"/>
      <c r="H5262" s="7">
        <v>18</v>
      </c>
      <c r="I5262" s="27">
        <v>12</v>
      </c>
      <c r="J5262" s="27">
        <v>6</v>
      </c>
      <c r="K5262" s="7">
        <v>0</v>
      </c>
      <c r="L5262" s="11">
        <f t="shared" si="375"/>
        <v>7188000</v>
      </c>
      <c r="M5262" s="12">
        <f t="shared" si="376"/>
        <v>2704800</v>
      </c>
      <c r="N5262" s="12">
        <f t="shared" si="374"/>
        <v>5294640</v>
      </c>
    </row>
    <row r="5263" spans="1:14" ht="28.5" x14ac:dyDescent="0.2">
      <c r="A5263" s="25">
        <v>900782</v>
      </c>
      <c r="B5263" s="15" t="s">
        <v>6005</v>
      </c>
      <c r="C5263" s="15" t="s">
        <v>6183</v>
      </c>
      <c r="D5263" s="15" t="s">
        <v>6236</v>
      </c>
      <c r="E5263" s="15" t="s">
        <v>22</v>
      </c>
      <c r="F5263" s="13" t="s">
        <v>6239</v>
      </c>
      <c r="G5263" s="26"/>
      <c r="H5263" s="7">
        <v>6</v>
      </c>
      <c r="I5263" s="27">
        <v>4</v>
      </c>
      <c r="J5263" s="27">
        <v>2</v>
      </c>
      <c r="K5263" s="7">
        <v>0</v>
      </c>
      <c r="L5263" s="11">
        <f t="shared" si="375"/>
        <v>2396000</v>
      </c>
      <c r="M5263" s="12">
        <f t="shared" si="376"/>
        <v>901600</v>
      </c>
      <c r="N5263" s="12">
        <f t="shared" si="374"/>
        <v>1764880</v>
      </c>
    </row>
    <row r="5264" spans="1:14" ht="28.5" x14ac:dyDescent="0.2">
      <c r="A5264" s="25">
        <v>900785</v>
      </c>
      <c r="B5264" s="15" t="s">
        <v>6005</v>
      </c>
      <c r="C5264" s="15" t="s">
        <v>6183</v>
      </c>
      <c r="D5264" s="15" t="s">
        <v>6236</v>
      </c>
      <c r="E5264" s="15" t="s">
        <v>22</v>
      </c>
      <c r="F5264" s="13" t="s">
        <v>6240</v>
      </c>
      <c r="G5264" s="26"/>
      <c r="H5264" s="7">
        <v>8</v>
      </c>
      <c r="I5264" s="27">
        <v>5.5</v>
      </c>
      <c r="J5264" s="27">
        <v>2.5</v>
      </c>
      <c r="K5264" s="7">
        <v>0</v>
      </c>
      <c r="L5264" s="11">
        <f t="shared" si="375"/>
        <v>3133500</v>
      </c>
      <c r="M5264" s="12">
        <f t="shared" si="376"/>
        <v>1194950</v>
      </c>
      <c r="N5264" s="12">
        <f t="shared" si="374"/>
        <v>2297035</v>
      </c>
    </row>
    <row r="5265" spans="1:14" ht="42.75" x14ac:dyDescent="0.2">
      <c r="A5265" s="25">
        <v>900790</v>
      </c>
      <c r="B5265" s="15" t="s">
        <v>6005</v>
      </c>
      <c r="C5265" s="15" t="s">
        <v>6183</v>
      </c>
      <c r="D5265" s="15" t="s">
        <v>6236</v>
      </c>
      <c r="E5265" s="15" t="s">
        <v>22</v>
      </c>
      <c r="F5265" s="13" t="s">
        <v>6241</v>
      </c>
      <c r="G5265" s="26"/>
      <c r="H5265" s="7">
        <v>21</v>
      </c>
      <c r="I5265" s="27">
        <v>14</v>
      </c>
      <c r="J5265" s="27">
        <v>7</v>
      </c>
      <c r="K5265" s="7">
        <v>0</v>
      </c>
      <c r="L5265" s="12">
        <f>I5265*277000+J5265*644000</f>
        <v>8386000</v>
      </c>
      <c r="M5265" s="12">
        <f>(I5265*135900)+(J5265*179000)</f>
        <v>3155600</v>
      </c>
      <c r="N5265" s="12">
        <f t="shared" si="374"/>
        <v>6177080</v>
      </c>
    </row>
    <row r="5266" spans="1:14" ht="42.75" x14ac:dyDescent="0.2">
      <c r="A5266" s="25">
        <v>900795</v>
      </c>
      <c r="B5266" s="15" t="s">
        <v>6005</v>
      </c>
      <c r="C5266" s="15" t="s">
        <v>6183</v>
      </c>
      <c r="D5266" s="15" t="s">
        <v>6236</v>
      </c>
      <c r="E5266" s="15" t="s">
        <v>22</v>
      </c>
      <c r="F5266" s="13" t="s">
        <v>6242</v>
      </c>
      <c r="G5266" s="26"/>
      <c r="H5266" s="7">
        <v>24</v>
      </c>
      <c r="I5266" s="27">
        <v>16</v>
      </c>
      <c r="J5266" s="27">
        <v>8</v>
      </c>
      <c r="K5266" s="7">
        <v>0</v>
      </c>
      <c r="L5266" s="11">
        <f>I5266*277000+J5266*644000</f>
        <v>9584000</v>
      </c>
      <c r="M5266" s="12">
        <f>(I5266*135900)+(J5266*179000)</f>
        <v>3606400</v>
      </c>
      <c r="N5266" s="12">
        <f t="shared" si="374"/>
        <v>7059520</v>
      </c>
    </row>
    <row r="5267" spans="1:14" ht="28.5" x14ac:dyDescent="0.2">
      <c r="A5267" s="25">
        <v>900797</v>
      </c>
      <c r="B5267" s="15" t="s">
        <v>6005</v>
      </c>
      <c r="C5267" s="15" t="s">
        <v>6183</v>
      </c>
      <c r="D5267" s="15" t="s">
        <v>6236</v>
      </c>
      <c r="E5267" s="15" t="s">
        <v>124</v>
      </c>
      <c r="F5267" s="13" t="s">
        <v>6243</v>
      </c>
      <c r="G5267" s="26"/>
      <c r="H5267" s="7">
        <v>7</v>
      </c>
      <c r="I5267" s="27">
        <v>5</v>
      </c>
      <c r="J5267" s="27">
        <v>2</v>
      </c>
      <c r="K5267" s="7">
        <v>0</v>
      </c>
      <c r="L5267" s="12">
        <f>I5267*528000+J5267*1030000</f>
        <v>4700000</v>
      </c>
      <c r="M5267" s="12">
        <f>(I5267*135900)+(J5267*168000)</f>
        <v>1015500</v>
      </c>
      <c r="N5267" s="12">
        <f t="shared" si="374"/>
        <v>3989150</v>
      </c>
    </row>
    <row r="5268" spans="1:14" ht="28.5" x14ac:dyDescent="0.2">
      <c r="A5268" s="25">
        <v>900800</v>
      </c>
      <c r="B5268" s="15" t="s">
        <v>6005</v>
      </c>
      <c r="C5268" s="15" t="s">
        <v>6183</v>
      </c>
      <c r="D5268" s="15" t="s">
        <v>6236</v>
      </c>
      <c r="E5268" s="15" t="s">
        <v>22</v>
      </c>
      <c r="F5268" s="13" t="s">
        <v>6244</v>
      </c>
      <c r="G5268" s="26"/>
      <c r="H5268" s="7">
        <v>5.6999999999999993</v>
      </c>
      <c r="I5268" s="27">
        <v>3.8</v>
      </c>
      <c r="J5268" s="27">
        <v>1.9</v>
      </c>
      <c r="K5268" s="7">
        <v>0</v>
      </c>
      <c r="L5268" s="11">
        <f>I5268*277000+J5268*644000</f>
        <v>2276200</v>
      </c>
      <c r="M5268" s="12">
        <f>(I5268*135900)+(J5268*179000)</f>
        <v>856520</v>
      </c>
      <c r="N5268" s="12">
        <f t="shared" si="374"/>
        <v>1676636</v>
      </c>
    </row>
    <row r="5269" spans="1:14" ht="57" x14ac:dyDescent="0.2">
      <c r="A5269" s="25">
        <v>900805</v>
      </c>
      <c r="B5269" s="15" t="s">
        <v>6005</v>
      </c>
      <c r="C5269" s="15" t="s">
        <v>6183</v>
      </c>
      <c r="D5269" s="15" t="s">
        <v>6245</v>
      </c>
      <c r="E5269" s="16"/>
      <c r="F5269" s="13" t="s">
        <v>6246</v>
      </c>
      <c r="G5269" s="26"/>
      <c r="H5269" s="7">
        <v>46</v>
      </c>
      <c r="I5269" s="27">
        <v>33</v>
      </c>
      <c r="J5269" s="27">
        <v>13</v>
      </c>
      <c r="K5269" s="7">
        <v>0</v>
      </c>
      <c r="L5269" s="8">
        <f t="shared" ref="L5269:L5276" si="377">I5269*528000+J5269*1030000</f>
        <v>30814000</v>
      </c>
      <c r="M5269" s="8">
        <f t="shared" ref="M5269:M5291" si="378">(I5269*135900)+(J5269*168000)</f>
        <v>6668700</v>
      </c>
      <c r="N5269" s="8">
        <f t="shared" si="374"/>
        <v>26145910</v>
      </c>
    </row>
    <row r="5270" spans="1:14" ht="28.5" x14ac:dyDescent="0.2">
      <c r="A5270" s="25">
        <v>900810</v>
      </c>
      <c r="B5270" s="15" t="s">
        <v>6005</v>
      </c>
      <c r="C5270" s="15" t="s">
        <v>6183</v>
      </c>
      <c r="D5270" s="15" t="s">
        <v>6245</v>
      </c>
      <c r="E5270" s="15" t="s">
        <v>22</v>
      </c>
      <c r="F5270" s="22" t="s">
        <v>6247</v>
      </c>
      <c r="G5270" s="39"/>
      <c r="H5270" s="7">
        <v>7.5</v>
      </c>
      <c r="I5270" s="27">
        <v>5</v>
      </c>
      <c r="J5270" s="27">
        <v>2.5</v>
      </c>
      <c r="K5270" s="7">
        <v>0</v>
      </c>
      <c r="L5270" s="12">
        <f>I5270*277000+J5270*644000</f>
        <v>2995000</v>
      </c>
      <c r="M5270" s="12">
        <f>(I5270*135900)+(J5270*179000)</f>
        <v>1127000</v>
      </c>
      <c r="N5270" s="12">
        <f t="shared" si="374"/>
        <v>2206100</v>
      </c>
    </row>
    <row r="5271" spans="1:14" ht="28.5" x14ac:dyDescent="0.2">
      <c r="A5271" s="25">
        <v>900815</v>
      </c>
      <c r="B5271" s="15" t="s">
        <v>6005</v>
      </c>
      <c r="C5271" s="15" t="s">
        <v>6183</v>
      </c>
      <c r="D5271" s="15" t="s">
        <v>6245</v>
      </c>
      <c r="E5271" s="16"/>
      <c r="F5271" s="13" t="s">
        <v>6248</v>
      </c>
      <c r="G5271" s="26"/>
      <c r="H5271" s="7">
        <v>17.100000000000001</v>
      </c>
      <c r="I5271" s="27">
        <v>11.4</v>
      </c>
      <c r="J5271" s="27">
        <v>5.7</v>
      </c>
      <c r="K5271" s="7">
        <v>0</v>
      </c>
      <c r="L5271" s="8">
        <f t="shared" si="377"/>
        <v>11890200</v>
      </c>
      <c r="M5271" s="8">
        <f t="shared" si="378"/>
        <v>2506860</v>
      </c>
      <c r="N5271" s="8">
        <f t="shared" si="374"/>
        <v>10135398</v>
      </c>
    </row>
    <row r="5272" spans="1:14" ht="71.25" x14ac:dyDescent="0.2">
      <c r="A5272" s="25">
        <v>900820</v>
      </c>
      <c r="B5272" s="15" t="s">
        <v>6005</v>
      </c>
      <c r="C5272" s="15" t="s">
        <v>6183</v>
      </c>
      <c r="D5272" s="15" t="s">
        <v>6245</v>
      </c>
      <c r="E5272" s="16"/>
      <c r="F5272" s="13" t="s">
        <v>6249</v>
      </c>
      <c r="G5272" s="26" t="s">
        <v>6250</v>
      </c>
      <c r="H5272" s="7">
        <v>70</v>
      </c>
      <c r="I5272" s="27">
        <v>51</v>
      </c>
      <c r="J5272" s="27">
        <v>19</v>
      </c>
      <c r="K5272" s="7">
        <v>0</v>
      </c>
      <c r="L5272" s="8">
        <f t="shared" si="377"/>
        <v>46498000</v>
      </c>
      <c r="M5272" s="8">
        <f t="shared" si="378"/>
        <v>10122900</v>
      </c>
      <c r="N5272" s="8">
        <f t="shared" si="374"/>
        <v>39411970</v>
      </c>
    </row>
    <row r="5273" spans="1:14" ht="71.25" x14ac:dyDescent="0.2">
      <c r="A5273" s="25">
        <v>900825</v>
      </c>
      <c r="B5273" s="15" t="s">
        <v>6005</v>
      </c>
      <c r="C5273" s="15" t="s">
        <v>6183</v>
      </c>
      <c r="D5273" s="15" t="s">
        <v>6245</v>
      </c>
      <c r="E5273" s="16"/>
      <c r="F5273" s="13" t="s">
        <v>6251</v>
      </c>
      <c r="G5273" s="26"/>
      <c r="H5273" s="7">
        <v>120</v>
      </c>
      <c r="I5273" s="27">
        <v>86</v>
      </c>
      <c r="J5273" s="27">
        <v>34</v>
      </c>
      <c r="K5273" s="7">
        <v>0</v>
      </c>
      <c r="L5273" s="8">
        <f t="shared" si="377"/>
        <v>80428000</v>
      </c>
      <c r="M5273" s="8">
        <f t="shared" si="378"/>
        <v>17399400</v>
      </c>
      <c r="N5273" s="8">
        <f t="shared" si="374"/>
        <v>68248420</v>
      </c>
    </row>
    <row r="5274" spans="1:14" ht="57" x14ac:dyDescent="0.2">
      <c r="A5274" s="25">
        <v>900830</v>
      </c>
      <c r="B5274" s="15" t="s">
        <v>6005</v>
      </c>
      <c r="C5274" s="15" t="s">
        <v>6183</v>
      </c>
      <c r="D5274" s="15" t="s">
        <v>6245</v>
      </c>
      <c r="E5274" s="16"/>
      <c r="F5274" s="13" t="s">
        <v>6252</v>
      </c>
      <c r="G5274" s="26"/>
      <c r="H5274" s="7">
        <v>74</v>
      </c>
      <c r="I5274" s="27">
        <v>53</v>
      </c>
      <c r="J5274" s="27">
        <v>21</v>
      </c>
      <c r="K5274" s="7">
        <v>0</v>
      </c>
      <c r="L5274" s="8">
        <f t="shared" si="377"/>
        <v>49614000</v>
      </c>
      <c r="M5274" s="8">
        <f t="shared" si="378"/>
        <v>10730700</v>
      </c>
      <c r="N5274" s="8">
        <f t="shared" si="374"/>
        <v>42102510</v>
      </c>
    </row>
    <row r="5275" spans="1:14" ht="85.5" x14ac:dyDescent="0.2">
      <c r="A5275" s="25">
        <v>900835</v>
      </c>
      <c r="B5275" s="15" t="s">
        <v>6005</v>
      </c>
      <c r="C5275" s="15" t="s">
        <v>6183</v>
      </c>
      <c r="D5275" s="15" t="s">
        <v>6245</v>
      </c>
      <c r="E5275" s="16"/>
      <c r="F5275" s="13" t="s">
        <v>6253</v>
      </c>
      <c r="G5275" s="26"/>
      <c r="H5275" s="7">
        <v>126</v>
      </c>
      <c r="I5275" s="27">
        <v>90</v>
      </c>
      <c r="J5275" s="27">
        <v>36</v>
      </c>
      <c r="K5275" s="7">
        <v>0</v>
      </c>
      <c r="L5275" s="8">
        <f t="shared" si="377"/>
        <v>84600000</v>
      </c>
      <c r="M5275" s="8">
        <f t="shared" si="378"/>
        <v>18279000</v>
      </c>
      <c r="N5275" s="8">
        <f t="shared" si="374"/>
        <v>71804700</v>
      </c>
    </row>
    <row r="5276" spans="1:14" ht="71.25" x14ac:dyDescent="0.2">
      <c r="A5276" s="25">
        <v>900840</v>
      </c>
      <c r="B5276" s="15" t="s">
        <v>6005</v>
      </c>
      <c r="C5276" s="15" t="s">
        <v>6183</v>
      </c>
      <c r="D5276" s="15" t="s">
        <v>6245</v>
      </c>
      <c r="E5276" s="16"/>
      <c r="F5276" s="13" t="s">
        <v>6254</v>
      </c>
      <c r="G5276" s="26"/>
      <c r="H5276" s="7">
        <v>50</v>
      </c>
      <c r="I5276" s="27">
        <v>36</v>
      </c>
      <c r="J5276" s="27">
        <v>14</v>
      </c>
      <c r="K5276" s="7">
        <v>0</v>
      </c>
      <c r="L5276" s="8">
        <f t="shared" si="377"/>
        <v>33428000</v>
      </c>
      <c r="M5276" s="8">
        <f t="shared" si="378"/>
        <v>7244400</v>
      </c>
      <c r="N5276" s="8">
        <f t="shared" si="374"/>
        <v>28356920</v>
      </c>
    </row>
    <row r="5277" spans="1:14" ht="85.5" x14ac:dyDescent="0.2">
      <c r="A5277" s="25">
        <v>900845</v>
      </c>
      <c r="B5277" s="15" t="s">
        <v>6005</v>
      </c>
      <c r="C5277" s="15" t="s">
        <v>6183</v>
      </c>
      <c r="D5277" s="15" t="s">
        <v>6245</v>
      </c>
      <c r="E5277" s="16"/>
      <c r="F5277" s="13" t="s">
        <v>6255</v>
      </c>
      <c r="G5277" s="26"/>
      <c r="H5277" s="7">
        <v>100</v>
      </c>
      <c r="I5277" s="27">
        <v>71</v>
      </c>
      <c r="J5277" s="27">
        <v>29</v>
      </c>
      <c r="K5277" s="7">
        <v>0</v>
      </c>
      <c r="L5277" s="8">
        <f>I5277*528000+J5277*1030000</f>
        <v>67358000</v>
      </c>
      <c r="M5277" s="8">
        <f t="shared" si="378"/>
        <v>14520900</v>
      </c>
      <c r="N5277" s="8">
        <f t="shared" si="374"/>
        <v>57193370</v>
      </c>
    </row>
    <row r="5278" spans="1:14" ht="57" x14ac:dyDescent="0.2">
      <c r="A5278" s="25">
        <v>900850</v>
      </c>
      <c r="B5278" s="15" t="s">
        <v>6005</v>
      </c>
      <c r="C5278" s="15" t="s">
        <v>6183</v>
      </c>
      <c r="D5278" s="15" t="s">
        <v>6245</v>
      </c>
      <c r="E5278" s="16"/>
      <c r="F5278" s="13" t="s">
        <v>6256</v>
      </c>
      <c r="G5278" s="26"/>
      <c r="H5278" s="7">
        <v>132</v>
      </c>
      <c r="I5278" s="27">
        <v>94</v>
      </c>
      <c r="J5278" s="27">
        <v>38</v>
      </c>
      <c r="K5278" s="7">
        <v>0</v>
      </c>
      <c r="L5278" s="8">
        <f>I5278*528000+J5278*1030000</f>
        <v>88772000</v>
      </c>
      <c r="M5278" s="8">
        <f t="shared" si="378"/>
        <v>19158600</v>
      </c>
      <c r="N5278" s="8">
        <f t="shared" si="374"/>
        <v>75360980</v>
      </c>
    </row>
    <row r="5279" spans="1:14" ht="28.5" x14ac:dyDescent="0.2">
      <c r="A5279" s="25">
        <v>900865</v>
      </c>
      <c r="B5279" s="15" t="s">
        <v>6005</v>
      </c>
      <c r="C5279" s="15" t="s">
        <v>6183</v>
      </c>
      <c r="D5279" s="15" t="s">
        <v>6245</v>
      </c>
      <c r="E5279" s="15" t="s">
        <v>164</v>
      </c>
      <c r="F5279" s="13" t="s">
        <v>6257</v>
      </c>
      <c r="G5279" s="26"/>
      <c r="H5279" s="7">
        <v>42</v>
      </c>
      <c r="I5279" s="27">
        <v>28</v>
      </c>
      <c r="J5279" s="27">
        <v>14</v>
      </c>
      <c r="K5279" s="7">
        <v>0</v>
      </c>
      <c r="L5279" s="12">
        <f>I5279*528000+J5279*1030000</f>
        <v>29204000</v>
      </c>
      <c r="M5279" s="12">
        <f t="shared" si="378"/>
        <v>6157200</v>
      </c>
      <c r="N5279" s="12">
        <f t="shared" si="374"/>
        <v>24893960</v>
      </c>
    </row>
    <row r="5280" spans="1:14" ht="28.5" x14ac:dyDescent="0.2">
      <c r="A5280" s="25">
        <v>900870</v>
      </c>
      <c r="B5280" s="15" t="s">
        <v>6005</v>
      </c>
      <c r="C5280" s="15" t="s">
        <v>6183</v>
      </c>
      <c r="D5280" s="15" t="s">
        <v>6245</v>
      </c>
      <c r="E5280" s="15" t="s">
        <v>274</v>
      </c>
      <c r="F5280" s="13" t="s">
        <v>6258</v>
      </c>
      <c r="G5280" s="26"/>
      <c r="H5280" s="7">
        <v>3</v>
      </c>
      <c r="I5280" s="27">
        <v>2</v>
      </c>
      <c r="J5280" s="27">
        <v>1</v>
      </c>
      <c r="K5280" s="7">
        <v>0</v>
      </c>
      <c r="L5280" s="12">
        <f>I5280*528000+J5280*1030000</f>
        <v>2086000</v>
      </c>
      <c r="M5280" s="12">
        <f t="shared" si="378"/>
        <v>439800</v>
      </c>
      <c r="N5280" s="12">
        <f t="shared" si="374"/>
        <v>1778140</v>
      </c>
    </row>
    <row r="5281" spans="1:14" ht="57" x14ac:dyDescent="0.2">
      <c r="A5281" s="25">
        <v>900875</v>
      </c>
      <c r="B5281" s="15" t="s">
        <v>6005</v>
      </c>
      <c r="C5281" s="15" t="s">
        <v>6183</v>
      </c>
      <c r="D5281" s="15" t="s">
        <v>6259</v>
      </c>
      <c r="E5281" s="16"/>
      <c r="F5281" s="13" t="s">
        <v>6260</v>
      </c>
      <c r="G5281" s="26"/>
      <c r="H5281" s="7">
        <v>135</v>
      </c>
      <c r="I5281" s="27">
        <v>95</v>
      </c>
      <c r="J5281" s="27">
        <v>40</v>
      </c>
      <c r="K5281" s="7">
        <v>0</v>
      </c>
      <c r="L5281" s="8">
        <f>I5281*528000+J5281*1030000</f>
        <v>91360000</v>
      </c>
      <c r="M5281" s="8">
        <f t="shared" si="378"/>
        <v>19630500</v>
      </c>
      <c r="N5281" s="8">
        <f t="shared" si="374"/>
        <v>77618650</v>
      </c>
    </row>
    <row r="5282" spans="1:14" ht="57" x14ac:dyDescent="0.2">
      <c r="A5282" s="25">
        <v>900880</v>
      </c>
      <c r="B5282" s="15" t="s">
        <v>6005</v>
      </c>
      <c r="C5282" s="15" t="s">
        <v>6183</v>
      </c>
      <c r="D5282" s="15" t="s">
        <v>6259</v>
      </c>
      <c r="E5282" s="16"/>
      <c r="F5282" s="13" t="s">
        <v>6261</v>
      </c>
      <c r="G5282" s="26" t="s">
        <v>6262</v>
      </c>
      <c r="H5282" s="7">
        <v>150</v>
      </c>
      <c r="I5282" s="27">
        <v>105</v>
      </c>
      <c r="J5282" s="27">
        <v>45</v>
      </c>
      <c r="K5282" s="7">
        <v>0</v>
      </c>
      <c r="L5282" s="8">
        <f t="shared" ref="L5282:L5290" si="379">I5282*528000+J5282*1030000</f>
        <v>101790000</v>
      </c>
      <c r="M5282" s="8">
        <f t="shared" si="378"/>
        <v>21829500</v>
      </c>
      <c r="N5282" s="8">
        <f t="shared" si="374"/>
        <v>86509350</v>
      </c>
    </row>
    <row r="5283" spans="1:14" ht="57" x14ac:dyDescent="0.2">
      <c r="A5283" s="25">
        <v>900881</v>
      </c>
      <c r="B5283" s="15" t="s">
        <v>6005</v>
      </c>
      <c r="C5283" s="15" t="s">
        <v>6183</v>
      </c>
      <c r="D5283" s="15" t="s">
        <v>6259</v>
      </c>
      <c r="E5283" s="15" t="s">
        <v>124</v>
      </c>
      <c r="F5283" s="13" t="s">
        <v>6263</v>
      </c>
      <c r="G5283" s="26"/>
      <c r="H5283" s="7">
        <v>30</v>
      </c>
      <c r="I5283" s="27">
        <v>20</v>
      </c>
      <c r="J5283" s="27">
        <v>10</v>
      </c>
      <c r="K5283" s="7">
        <v>0</v>
      </c>
      <c r="L5283" s="12">
        <f t="shared" si="379"/>
        <v>20860000</v>
      </c>
      <c r="M5283" s="12">
        <f t="shared" si="378"/>
        <v>4398000</v>
      </c>
      <c r="N5283" s="12">
        <f t="shared" si="374"/>
        <v>17781400</v>
      </c>
    </row>
    <row r="5284" spans="1:14" ht="71.25" x14ac:dyDescent="0.2">
      <c r="A5284" s="25">
        <v>900885</v>
      </c>
      <c r="B5284" s="15" t="s">
        <v>6005</v>
      </c>
      <c r="C5284" s="15" t="s">
        <v>6183</v>
      </c>
      <c r="D5284" s="15" t="s">
        <v>6264</v>
      </c>
      <c r="E5284" s="16"/>
      <c r="F5284" s="13" t="s">
        <v>6265</v>
      </c>
      <c r="G5284" s="26"/>
      <c r="H5284" s="7">
        <v>21</v>
      </c>
      <c r="I5284" s="27">
        <v>14</v>
      </c>
      <c r="J5284" s="27">
        <v>7</v>
      </c>
      <c r="K5284" s="7">
        <v>0</v>
      </c>
      <c r="L5284" s="8">
        <f t="shared" si="379"/>
        <v>14602000</v>
      </c>
      <c r="M5284" s="8">
        <f t="shared" si="378"/>
        <v>3078600</v>
      </c>
      <c r="N5284" s="8">
        <f t="shared" si="374"/>
        <v>12446980</v>
      </c>
    </row>
    <row r="5285" spans="1:14" ht="71.25" x14ac:dyDescent="0.2">
      <c r="A5285" s="25">
        <v>900890</v>
      </c>
      <c r="B5285" s="15" t="s">
        <v>6005</v>
      </c>
      <c r="C5285" s="15" t="s">
        <v>6183</v>
      </c>
      <c r="D5285" s="15" t="s">
        <v>6264</v>
      </c>
      <c r="E5285" s="16"/>
      <c r="F5285" s="13" t="s">
        <v>6266</v>
      </c>
      <c r="G5285" s="26"/>
      <c r="H5285" s="7">
        <v>39</v>
      </c>
      <c r="I5285" s="27">
        <v>26</v>
      </c>
      <c r="J5285" s="27">
        <v>13</v>
      </c>
      <c r="K5285" s="7">
        <v>0</v>
      </c>
      <c r="L5285" s="8">
        <f t="shared" si="379"/>
        <v>27118000</v>
      </c>
      <c r="M5285" s="8">
        <f t="shared" si="378"/>
        <v>5717400</v>
      </c>
      <c r="N5285" s="8">
        <f t="shared" si="374"/>
        <v>23115820</v>
      </c>
    </row>
    <row r="5286" spans="1:14" ht="71.25" x14ac:dyDescent="0.2">
      <c r="A5286" s="25">
        <v>900895</v>
      </c>
      <c r="B5286" s="15" t="s">
        <v>6005</v>
      </c>
      <c r="C5286" s="15" t="s">
        <v>6183</v>
      </c>
      <c r="D5286" s="15" t="s">
        <v>6264</v>
      </c>
      <c r="E5286" s="16"/>
      <c r="F5286" s="13" t="s">
        <v>6267</v>
      </c>
      <c r="G5286" s="26"/>
      <c r="H5286" s="7">
        <v>81</v>
      </c>
      <c r="I5286" s="27">
        <v>54</v>
      </c>
      <c r="J5286" s="27">
        <v>27</v>
      </c>
      <c r="K5286" s="7">
        <v>0</v>
      </c>
      <c r="L5286" s="8">
        <f t="shared" si="379"/>
        <v>56322000</v>
      </c>
      <c r="M5286" s="8">
        <f t="shared" si="378"/>
        <v>11874600</v>
      </c>
      <c r="N5286" s="8">
        <f t="shared" si="374"/>
        <v>48009780</v>
      </c>
    </row>
    <row r="5287" spans="1:14" ht="99.75" x14ac:dyDescent="0.2">
      <c r="A5287" s="25">
        <v>900900</v>
      </c>
      <c r="B5287" s="15" t="s">
        <v>6005</v>
      </c>
      <c r="C5287" s="15" t="s">
        <v>6183</v>
      </c>
      <c r="D5287" s="15" t="s">
        <v>6264</v>
      </c>
      <c r="E5287" s="16"/>
      <c r="F5287" s="13" t="s">
        <v>6268</v>
      </c>
      <c r="G5287" s="26"/>
      <c r="H5287" s="7">
        <v>27</v>
      </c>
      <c r="I5287" s="27">
        <v>18</v>
      </c>
      <c r="J5287" s="27">
        <v>9</v>
      </c>
      <c r="K5287" s="7">
        <v>0</v>
      </c>
      <c r="L5287" s="8">
        <f t="shared" si="379"/>
        <v>18774000</v>
      </c>
      <c r="M5287" s="8">
        <f t="shared" si="378"/>
        <v>3958200</v>
      </c>
      <c r="N5287" s="8">
        <f t="shared" si="374"/>
        <v>16003260</v>
      </c>
    </row>
    <row r="5288" spans="1:14" ht="71.25" x14ac:dyDescent="0.2">
      <c r="A5288" s="25">
        <v>900905</v>
      </c>
      <c r="B5288" s="15" t="s">
        <v>6005</v>
      </c>
      <c r="C5288" s="15" t="s">
        <v>6183</v>
      </c>
      <c r="D5288" s="15" t="s">
        <v>6264</v>
      </c>
      <c r="E5288" s="16"/>
      <c r="F5288" s="13" t="s">
        <v>6269</v>
      </c>
      <c r="G5288" s="26" t="s">
        <v>6270</v>
      </c>
      <c r="H5288" s="7">
        <v>33</v>
      </c>
      <c r="I5288" s="27">
        <v>22</v>
      </c>
      <c r="J5288" s="27">
        <v>11</v>
      </c>
      <c r="K5288" s="7">
        <v>0</v>
      </c>
      <c r="L5288" s="8">
        <f t="shared" si="379"/>
        <v>22946000</v>
      </c>
      <c r="M5288" s="8">
        <f t="shared" si="378"/>
        <v>4837800</v>
      </c>
      <c r="N5288" s="8">
        <f t="shared" si="374"/>
        <v>19559540</v>
      </c>
    </row>
    <row r="5289" spans="1:14" ht="71.25" x14ac:dyDescent="0.2">
      <c r="A5289" s="25">
        <v>900906</v>
      </c>
      <c r="B5289" s="15" t="s">
        <v>6005</v>
      </c>
      <c r="C5289" s="15" t="s">
        <v>6183</v>
      </c>
      <c r="D5289" s="15" t="s">
        <v>6264</v>
      </c>
      <c r="E5289" s="16"/>
      <c r="F5289" s="13" t="s">
        <v>6271</v>
      </c>
      <c r="G5289" s="26"/>
      <c r="H5289" s="7">
        <v>21</v>
      </c>
      <c r="I5289" s="27">
        <v>14</v>
      </c>
      <c r="J5289" s="27">
        <v>7</v>
      </c>
      <c r="K5289" s="7">
        <v>0</v>
      </c>
      <c r="L5289" s="8">
        <f t="shared" si="379"/>
        <v>14602000</v>
      </c>
      <c r="M5289" s="8">
        <f t="shared" si="378"/>
        <v>3078600</v>
      </c>
      <c r="N5289" s="8">
        <f t="shared" si="374"/>
        <v>12446980</v>
      </c>
    </row>
    <row r="5290" spans="1:14" ht="71.25" x14ac:dyDescent="0.2">
      <c r="A5290" s="25">
        <v>900910</v>
      </c>
      <c r="B5290" s="15" t="s">
        <v>6005</v>
      </c>
      <c r="C5290" s="15" t="s">
        <v>6183</v>
      </c>
      <c r="D5290" s="15" t="s">
        <v>6264</v>
      </c>
      <c r="E5290" s="16"/>
      <c r="F5290" s="13" t="s">
        <v>6272</v>
      </c>
      <c r="G5290" s="26"/>
      <c r="H5290" s="7">
        <v>30</v>
      </c>
      <c r="I5290" s="27">
        <v>20</v>
      </c>
      <c r="J5290" s="27">
        <v>10</v>
      </c>
      <c r="K5290" s="7">
        <v>0</v>
      </c>
      <c r="L5290" s="8">
        <f t="shared" si="379"/>
        <v>20860000</v>
      </c>
      <c r="M5290" s="8">
        <f t="shared" si="378"/>
        <v>4398000</v>
      </c>
      <c r="N5290" s="8">
        <f t="shared" si="374"/>
        <v>17781400</v>
      </c>
    </row>
    <row r="5291" spans="1:14" ht="128.25" x14ac:dyDescent="0.2">
      <c r="A5291" s="25">
        <v>900915</v>
      </c>
      <c r="B5291" s="15" t="s">
        <v>6005</v>
      </c>
      <c r="C5291" s="15" t="s">
        <v>6183</v>
      </c>
      <c r="D5291" s="15" t="s">
        <v>6264</v>
      </c>
      <c r="E5291" s="16"/>
      <c r="F5291" s="13" t="s">
        <v>6273</v>
      </c>
      <c r="G5291" s="26"/>
      <c r="H5291" s="7">
        <v>210</v>
      </c>
      <c r="I5291" s="27">
        <v>150</v>
      </c>
      <c r="J5291" s="27">
        <v>60</v>
      </c>
      <c r="K5291" s="7">
        <v>0</v>
      </c>
      <c r="L5291" s="8">
        <f>I5291*528000+J5291*1030000</f>
        <v>141000000</v>
      </c>
      <c r="M5291" s="8">
        <f t="shared" si="378"/>
        <v>30465000</v>
      </c>
      <c r="N5291" s="8">
        <f t="shared" si="374"/>
        <v>119674500</v>
      </c>
    </row>
    <row r="5292" spans="1:14" ht="99.75" x14ac:dyDescent="0.2">
      <c r="A5292" s="25">
        <v>900920</v>
      </c>
      <c r="B5292" s="15" t="s">
        <v>6005</v>
      </c>
      <c r="C5292" s="15" t="s">
        <v>6183</v>
      </c>
      <c r="D5292" s="15" t="s">
        <v>6264</v>
      </c>
      <c r="E5292" s="16"/>
      <c r="F5292" s="13" t="s">
        <v>6274</v>
      </c>
      <c r="G5292" s="26"/>
      <c r="H5292" s="7">
        <v>340</v>
      </c>
      <c r="I5292" s="27">
        <v>242</v>
      </c>
      <c r="J5292" s="27">
        <v>98</v>
      </c>
      <c r="K5292" s="7">
        <v>0</v>
      </c>
      <c r="L5292" s="28">
        <f>I5292*528000+J5292*1030000</f>
        <v>228716000</v>
      </c>
      <c r="M5292" s="8">
        <f>(I5292*135900)+(J5292*168000)</f>
        <v>49351800</v>
      </c>
      <c r="N5292" s="8">
        <f t="shared" si="374"/>
        <v>194169740</v>
      </c>
    </row>
    <row r="5293" spans="1:14" ht="71.25" x14ac:dyDescent="0.2">
      <c r="A5293" s="25">
        <v>900922</v>
      </c>
      <c r="B5293" s="15" t="s">
        <v>6005</v>
      </c>
      <c r="C5293" s="15" t="s">
        <v>6183</v>
      </c>
      <c r="D5293" s="15" t="s">
        <v>6264</v>
      </c>
      <c r="E5293" s="15" t="s">
        <v>124</v>
      </c>
      <c r="F5293" s="13" t="s">
        <v>6275</v>
      </c>
      <c r="G5293" s="26"/>
      <c r="H5293" s="7">
        <v>99</v>
      </c>
      <c r="I5293" s="27">
        <v>66</v>
      </c>
      <c r="J5293" s="27">
        <v>33</v>
      </c>
      <c r="K5293" s="7">
        <v>0</v>
      </c>
      <c r="L5293" s="11">
        <f>I5293*528000+J5293*1030000</f>
        <v>68838000</v>
      </c>
      <c r="M5293" s="12">
        <f>(I5293*135900)+(J5293*168000)</f>
        <v>14513400</v>
      </c>
      <c r="N5293" s="12">
        <f t="shared" si="374"/>
        <v>58678620</v>
      </c>
    </row>
    <row r="5294" spans="1:14" ht="71.25" x14ac:dyDescent="0.2">
      <c r="A5294" s="25">
        <v>900925</v>
      </c>
      <c r="B5294" s="15" t="s">
        <v>6005</v>
      </c>
      <c r="C5294" s="15" t="s">
        <v>6183</v>
      </c>
      <c r="D5294" s="15" t="s">
        <v>6264</v>
      </c>
      <c r="E5294" s="15" t="s">
        <v>22</v>
      </c>
      <c r="F5294" s="13" t="s">
        <v>6276</v>
      </c>
      <c r="G5294" s="26" t="s">
        <v>6277</v>
      </c>
      <c r="H5294" s="7">
        <v>15</v>
      </c>
      <c r="I5294" s="27">
        <v>10</v>
      </c>
      <c r="J5294" s="27">
        <v>5</v>
      </c>
      <c r="K5294" s="7">
        <v>0</v>
      </c>
      <c r="L5294" s="11">
        <f t="shared" ref="L5294:L5346" si="380">I5294*277000+J5294*644000</f>
        <v>5990000</v>
      </c>
      <c r="M5294" s="12">
        <f t="shared" ref="M5294:M5346" si="381">(I5294*135900)+(J5294*179000)</f>
        <v>2254000</v>
      </c>
      <c r="N5294" s="12">
        <f t="shared" si="374"/>
        <v>4412200</v>
      </c>
    </row>
    <row r="5295" spans="1:14" ht="71.25" x14ac:dyDescent="0.2">
      <c r="A5295" s="25">
        <v>900930</v>
      </c>
      <c r="B5295" s="15" t="s">
        <v>6005</v>
      </c>
      <c r="C5295" s="15" t="s">
        <v>6183</v>
      </c>
      <c r="D5295" s="15" t="s">
        <v>6264</v>
      </c>
      <c r="E5295" s="15" t="s">
        <v>22</v>
      </c>
      <c r="F5295" s="13" t="s">
        <v>6278</v>
      </c>
      <c r="G5295" s="26"/>
      <c r="H5295" s="7">
        <v>24</v>
      </c>
      <c r="I5295" s="27">
        <v>16</v>
      </c>
      <c r="J5295" s="27">
        <v>8</v>
      </c>
      <c r="K5295" s="7">
        <v>0</v>
      </c>
      <c r="L5295" s="11">
        <f t="shared" si="380"/>
        <v>9584000</v>
      </c>
      <c r="M5295" s="12">
        <f t="shared" si="381"/>
        <v>3606400</v>
      </c>
      <c r="N5295" s="12">
        <f t="shared" si="374"/>
        <v>7059520</v>
      </c>
    </row>
    <row r="5296" spans="1:14" ht="57" x14ac:dyDescent="0.2">
      <c r="A5296" s="25">
        <v>900935</v>
      </c>
      <c r="B5296" s="15" t="s">
        <v>6005</v>
      </c>
      <c r="C5296" s="15" t="s">
        <v>6183</v>
      </c>
      <c r="D5296" s="15" t="s">
        <v>6279</v>
      </c>
      <c r="E5296" s="15" t="s">
        <v>22</v>
      </c>
      <c r="F5296" s="13" t="s">
        <v>6280</v>
      </c>
      <c r="G5296" s="26"/>
      <c r="H5296" s="7">
        <v>2</v>
      </c>
      <c r="I5296" s="27">
        <v>1.5</v>
      </c>
      <c r="J5296" s="27">
        <v>0.5</v>
      </c>
      <c r="K5296" s="7">
        <v>0</v>
      </c>
      <c r="L5296" s="11">
        <f t="shared" si="380"/>
        <v>737500</v>
      </c>
      <c r="M5296" s="12">
        <f t="shared" si="381"/>
        <v>293350</v>
      </c>
      <c r="N5296" s="12">
        <f t="shared" si="374"/>
        <v>532155</v>
      </c>
    </row>
    <row r="5297" spans="1:14" ht="57" x14ac:dyDescent="0.2">
      <c r="A5297" s="25">
        <v>900940</v>
      </c>
      <c r="B5297" s="15" t="s">
        <v>6005</v>
      </c>
      <c r="C5297" s="15" t="s">
        <v>6183</v>
      </c>
      <c r="D5297" s="15" t="s">
        <v>6279</v>
      </c>
      <c r="E5297" s="15" t="s">
        <v>22</v>
      </c>
      <c r="F5297" s="13" t="s">
        <v>6281</v>
      </c>
      <c r="G5297" s="26"/>
      <c r="H5297" s="7">
        <v>3</v>
      </c>
      <c r="I5297" s="27">
        <v>2</v>
      </c>
      <c r="J5297" s="27">
        <v>1</v>
      </c>
      <c r="K5297" s="7">
        <v>0</v>
      </c>
      <c r="L5297" s="11">
        <f t="shared" si="380"/>
        <v>1198000</v>
      </c>
      <c r="M5297" s="12">
        <f t="shared" si="381"/>
        <v>450800</v>
      </c>
      <c r="N5297" s="12">
        <f t="shared" si="374"/>
        <v>882440</v>
      </c>
    </row>
    <row r="5298" spans="1:14" ht="57" x14ac:dyDescent="0.2">
      <c r="A5298" s="25">
        <v>900945</v>
      </c>
      <c r="B5298" s="15" t="s">
        <v>6005</v>
      </c>
      <c r="C5298" s="15" t="s">
        <v>6183</v>
      </c>
      <c r="D5298" s="15" t="s">
        <v>6279</v>
      </c>
      <c r="E5298" s="15" t="s">
        <v>22</v>
      </c>
      <c r="F5298" s="13" t="s">
        <v>6282</v>
      </c>
      <c r="G5298" s="26" t="s">
        <v>6283</v>
      </c>
      <c r="H5298" s="7">
        <v>16</v>
      </c>
      <c r="I5298" s="27">
        <v>11</v>
      </c>
      <c r="J5298" s="27">
        <v>5</v>
      </c>
      <c r="K5298" s="7">
        <v>0</v>
      </c>
      <c r="L5298" s="11">
        <f t="shared" si="380"/>
        <v>6267000</v>
      </c>
      <c r="M5298" s="12">
        <f t="shared" si="381"/>
        <v>2389900</v>
      </c>
      <c r="N5298" s="12">
        <f t="shared" si="374"/>
        <v>4594070</v>
      </c>
    </row>
    <row r="5299" spans="1:14" ht="99.75" x14ac:dyDescent="0.2">
      <c r="A5299" s="25">
        <v>900950</v>
      </c>
      <c r="B5299" s="15" t="s">
        <v>6005</v>
      </c>
      <c r="C5299" s="15" t="s">
        <v>6183</v>
      </c>
      <c r="D5299" s="15" t="s">
        <v>6279</v>
      </c>
      <c r="E5299" s="15" t="s">
        <v>22</v>
      </c>
      <c r="F5299" s="13" t="s">
        <v>6284</v>
      </c>
      <c r="G5299" s="26"/>
      <c r="H5299" s="7">
        <v>0.5</v>
      </c>
      <c r="I5299" s="27">
        <v>0.35</v>
      </c>
      <c r="J5299" s="27">
        <v>0.15</v>
      </c>
      <c r="K5299" s="7">
        <v>0</v>
      </c>
      <c r="L5299" s="11">
        <f t="shared" si="380"/>
        <v>193550</v>
      </c>
      <c r="M5299" s="12">
        <f t="shared" si="381"/>
        <v>74415</v>
      </c>
      <c r="N5299" s="12">
        <f t="shared" si="374"/>
        <v>141459.5</v>
      </c>
    </row>
    <row r="5300" spans="1:14" ht="57" x14ac:dyDescent="0.2">
      <c r="A5300" s="25">
        <v>900955</v>
      </c>
      <c r="B5300" s="15" t="s">
        <v>6005</v>
      </c>
      <c r="C5300" s="15" t="s">
        <v>6183</v>
      </c>
      <c r="D5300" s="15" t="s">
        <v>6279</v>
      </c>
      <c r="E5300" s="15" t="s">
        <v>22</v>
      </c>
      <c r="F5300" s="13" t="s">
        <v>6285</v>
      </c>
      <c r="G5300" s="26"/>
      <c r="H5300" s="7">
        <v>4.8000000000000007</v>
      </c>
      <c r="I5300" s="27">
        <v>3.2</v>
      </c>
      <c r="J5300" s="27">
        <v>1.6</v>
      </c>
      <c r="K5300" s="7">
        <v>0</v>
      </c>
      <c r="L5300" s="12">
        <f t="shared" si="380"/>
        <v>1916800</v>
      </c>
      <c r="M5300" s="12">
        <f t="shared" si="381"/>
        <v>721280</v>
      </c>
      <c r="N5300" s="12">
        <f t="shared" si="374"/>
        <v>1411904</v>
      </c>
    </row>
    <row r="5301" spans="1:14" ht="57" x14ac:dyDescent="0.2">
      <c r="A5301" s="25">
        <v>900965</v>
      </c>
      <c r="B5301" s="15" t="s">
        <v>6005</v>
      </c>
      <c r="C5301" s="15" t="s">
        <v>6183</v>
      </c>
      <c r="D5301" s="15" t="s">
        <v>292</v>
      </c>
      <c r="E5301" s="15" t="s">
        <v>22</v>
      </c>
      <c r="F5301" s="13" t="s">
        <v>6286</v>
      </c>
      <c r="G5301" s="26" t="s">
        <v>6287</v>
      </c>
      <c r="H5301" s="7">
        <v>8</v>
      </c>
      <c r="I5301" s="27">
        <v>3.5</v>
      </c>
      <c r="J5301" s="27">
        <v>4.5</v>
      </c>
      <c r="K5301" s="7">
        <v>0</v>
      </c>
      <c r="L5301" s="11">
        <f t="shared" si="380"/>
        <v>3867500</v>
      </c>
      <c r="M5301" s="12">
        <f t="shared" si="381"/>
        <v>1281150</v>
      </c>
      <c r="N5301" s="12">
        <f t="shared" si="374"/>
        <v>2970695</v>
      </c>
    </row>
    <row r="5302" spans="1:14" ht="42.75" x14ac:dyDescent="0.2">
      <c r="A5302" s="25">
        <v>900970</v>
      </c>
      <c r="B5302" s="15" t="s">
        <v>6005</v>
      </c>
      <c r="C5302" s="15" t="s">
        <v>6183</v>
      </c>
      <c r="D5302" s="15" t="s">
        <v>292</v>
      </c>
      <c r="E5302" s="15" t="s">
        <v>25</v>
      </c>
      <c r="F5302" s="13" t="s">
        <v>6288</v>
      </c>
      <c r="G5302" s="26"/>
      <c r="H5302" s="7">
        <v>12</v>
      </c>
      <c r="I5302" s="27">
        <v>6</v>
      </c>
      <c r="J5302" s="27">
        <v>6</v>
      </c>
      <c r="K5302" s="7">
        <v>0</v>
      </c>
      <c r="L5302" s="11">
        <f t="shared" si="380"/>
        <v>5526000</v>
      </c>
      <c r="M5302" s="12">
        <f t="shared" si="381"/>
        <v>1889400</v>
      </c>
      <c r="N5302" s="12">
        <f t="shared" si="374"/>
        <v>4203420</v>
      </c>
    </row>
    <row r="5303" spans="1:14" ht="57" x14ac:dyDescent="0.2">
      <c r="A5303" s="25">
        <v>900972</v>
      </c>
      <c r="B5303" s="15" t="s">
        <v>6005</v>
      </c>
      <c r="C5303" s="15" t="s">
        <v>6183</v>
      </c>
      <c r="D5303" s="15" t="s">
        <v>292</v>
      </c>
      <c r="E5303" s="15" t="s">
        <v>22</v>
      </c>
      <c r="F5303" s="13" t="s">
        <v>6289</v>
      </c>
      <c r="G5303" s="26" t="s">
        <v>6290</v>
      </c>
      <c r="H5303" s="7">
        <v>6</v>
      </c>
      <c r="I5303" s="27">
        <v>4</v>
      </c>
      <c r="J5303" s="27">
        <v>2</v>
      </c>
      <c r="K5303" s="7">
        <v>0</v>
      </c>
      <c r="L5303" s="11">
        <f t="shared" si="380"/>
        <v>2396000</v>
      </c>
      <c r="M5303" s="12">
        <f t="shared" si="381"/>
        <v>901600</v>
      </c>
      <c r="N5303" s="12">
        <f t="shared" si="374"/>
        <v>1764880</v>
      </c>
    </row>
    <row r="5304" spans="1:14" ht="57" x14ac:dyDescent="0.2">
      <c r="A5304" s="25">
        <v>900985</v>
      </c>
      <c r="B5304" s="15" t="s">
        <v>6005</v>
      </c>
      <c r="C5304" s="15" t="s">
        <v>6291</v>
      </c>
      <c r="D5304" s="15" t="s">
        <v>6292</v>
      </c>
      <c r="E5304" s="15" t="s">
        <v>22</v>
      </c>
      <c r="F5304" s="13" t="s">
        <v>6293</v>
      </c>
      <c r="G5304" s="26"/>
      <c r="H5304" s="7">
        <v>1.5</v>
      </c>
      <c r="I5304" s="27">
        <v>1</v>
      </c>
      <c r="J5304" s="27">
        <v>0.5</v>
      </c>
      <c r="K5304" s="7">
        <v>0</v>
      </c>
      <c r="L5304" s="11">
        <f t="shared" si="380"/>
        <v>599000</v>
      </c>
      <c r="M5304" s="12">
        <f t="shared" si="381"/>
        <v>225400</v>
      </c>
      <c r="N5304" s="12">
        <f t="shared" si="374"/>
        <v>441220</v>
      </c>
    </row>
    <row r="5305" spans="1:14" ht="57" x14ac:dyDescent="0.2">
      <c r="A5305" s="25">
        <v>900990</v>
      </c>
      <c r="B5305" s="15" t="s">
        <v>6005</v>
      </c>
      <c r="C5305" s="15" t="s">
        <v>6291</v>
      </c>
      <c r="D5305" s="15" t="s">
        <v>6292</v>
      </c>
      <c r="E5305" s="15" t="s">
        <v>22</v>
      </c>
      <c r="F5305" s="13" t="s">
        <v>6294</v>
      </c>
      <c r="G5305" s="26"/>
      <c r="H5305" s="7">
        <v>3</v>
      </c>
      <c r="I5305" s="27">
        <v>2</v>
      </c>
      <c r="J5305" s="27">
        <v>1</v>
      </c>
      <c r="K5305" s="7">
        <v>0</v>
      </c>
      <c r="L5305" s="11">
        <f t="shared" si="380"/>
        <v>1198000</v>
      </c>
      <c r="M5305" s="12">
        <f t="shared" si="381"/>
        <v>450800</v>
      </c>
      <c r="N5305" s="12">
        <f t="shared" si="374"/>
        <v>882440</v>
      </c>
    </row>
    <row r="5306" spans="1:14" ht="114" x14ac:dyDescent="0.2">
      <c r="A5306" s="25">
        <v>901005</v>
      </c>
      <c r="B5306" s="15" t="s">
        <v>6005</v>
      </c>
      <c r="C5306" s="15" t="s">
        <v>6291</v>
      </c>
      <c r="D5306" s="15" t="s">
        <v>6292</v>
      </c>
      <c r="E5306" s="15" t="s">
        <v>22</v>
      </c>
      <c r="F5306" s="13" t="s">
        <v>6295</v>
      </c>
      <c r="G5306" s="26"/>
      <c r="H5306" s="7">
        <v>4.5</v>
      </c>
      <c r="I5306" s="27">
        <v>3</v>
      </c>
      <c r="J5306" s="27">
        <v>1.5</v>
      </c>
      <c r="K5306" s="7">
        <v>0</v>
      </c>
      <c r="L5306" s="11">
        <f t="shared" si="380"/>
        <v>1797000</v>
      </c>
      <c r="M5306" s="12">
        <f t="shared" si="381"/>
        <v>676200</v>
      </c>
      <c r="N5306" s="12">
        <f t="shared" si="374"/>
        <v>1323660</v>
      </c>
    </row>
    <row r="5307" spans="1:14" ht="128.25" x14ac:dyDescent="0.2">
      <c r="A5307" s="25">
        <v>901010</v>
      </c>
      <c r="B5307" s="15" t="s">
        <v>6005</v>
      </c>
      <c r="C5307" s="15" t="s">
        <v>6291</v>
      </c>
      <c r="D5307" s="15" t="s">
        <v>6292</v>
      </c>
      <c r="E5307" s="15" t="s">
        <v>22</v>
      </c>
      <c r="F5307" s="13" t="s">
        <v>6296</v>
      </c>
      <c r="G5307" s="26"/>
      <c r="H5307" s="7">
        <v>5.5</v>
      </c>
      <c r="I5307" s="27">
        <v>4</v>
      </c>
      <c r="J5307" s="27">
        <v>1.5</v>
      </c>
      <c r="K5307" s="7">
        <v>0</v>
      </c>
      <c r="L5307" s="11">
        <f t="shared" si="380"/>
        <v>2074000</v>
      </c>
      <c r="M5307" s="12">
        <f t="shared" si="381"/>
        <v>812100</v>
      </c>
      <c r="N5307" s="12">
        <f t="shared" si="374"/>
        <v>1505530</v>
      </c>
    </row>
    <row r="5308" spans="1:14" ht="114" x14ac:dyDescent="0.2">
      <c r="A5308" s="25">
        <v>901015</v>
      </c>
      <c r="B5308" s="15" t="s">
        <v>6005</v>
      </c>
      <c r="C5308" s="15" t="s">
        <v>6291</v>
      </c>
      <c r="D5308" s="15" t="s">
        <v>6292</v>
      </c>
      <c r="E5308" s="15" t="s">
        <v>22</v>
      </c>
      <c r="F5308" s="13" t="s">
        <v>6297</v>
      </c>
      <c r="G5308" s="26" t="s">
        <v>6298</v>
      </c>
      <c r="H5308" s="7">
        <v>10</v>
      </c>
      <c r="I5308" s="27">
        <v>5.5</v>
      </c>
      <c r="J5308" s="27">
        <v>4.5</v>
      </c>
      <c r="K5308" s="7">
        <v>0</v>
      </c>
      <c r="L5308" s="11">
        <f t="shared" si="380"/>
        <v>4421500</v>
      </c>
      <c r="M5308" s="12">
        <f t="shared" si="381"/>
        <v>1552950</v>
      </c>
      <c r="N5308" s="12">
        <f t="shared" si="374"/>
        <v>3334435</v>
      </c>
    </row>
    <row r="5309" spans="1:14" ht="28.5" x14ac:dyDescent="0.2">
      <c r="A5309" s="25">
        <v>901030</v>
      </c>
      <c r="B5309" s="15" t="s">
        <v>6005</v>
      </c>
      <c r="C5309" s="15" t="s">
        <v>6291</v>
      </c>
      <c r="D5309" s="15" t="s">
        <v>6292</v>
      </c>
      <c r="E5309" s="15" t="s">
        <v>22</v>
      </c>
      <c r="F5309" s="13" t="s">
        <v>6299</v>
      </c>
      <c r="G5309" s="26"/>
      <c r="H5309" s="7">
        <v>5.8</v>
      </c>
      <c r="I5309" s="27">
        <v>3</v>
      </c>
      <c r="J5309" s="27">
        <v>2.8</v>
      </c>
      <c r="K5309" s="7">
        <v>0</v>
      </c>
      <c r="L5309" s="11">
        <f t="shared" si="380"/>
        <v>2634200</v>
      </c>
      <c r="M5309" s="12">
        <f t="shared" si="381"/>
        <v>908900</v>
      </c>
      <c r="N5309" s="12">
        <f t="shared" si="374"/>
        <v>1997970</v>
      </c>
    </row>
    <row r="5310" spans="1:14" ht="28.5" x14ac:dyDescent="0.2">
      <c r="A5310" s="25">
        <v>901035</v>
      </c>
      <c r="B5310" s="15" t="s">
        <v>6005</v>
      </c>
      <c r="C5310" s="15" t="s">
        <v>6291</v>
      </c>
      <c r="D5310" s="15" t="s">
        <v>6292</v>
      </c>
      <c r="E5310" s="15" t="s">
        <v>22</v>
      </c>
      <c r="F5310" s="13" t="s">
        <v>6300</v>
      </c>
      <c r="G5310" s="26"/>
      <c r="H5310" s="7">
        <v>2.2999999999999998</v>
      </c>
      <c r="I5310" s="27">
        <v>1.5</v>
      </c>
      <c r="J5310" s="27">
        <v>0.8</v>
      </c>
      <c r="K5310" s="7">
        <v>0</v>
      </c>
      <c r="L5310" s="11">
        <f t="shared" si="380"/>
        <v>930700</v>
      </c>
      <c r="M5310" s="12">
        <f t="shared" si="381"/>
        <v>347050</v>
      </c>
      <c r="N5310" s="12">
        <f t="shared" si="374"/>
        <v>687765</v>
      </c>
    </row>
    <row r="5311" spans="1:14" ht="57" x14ac:dyDescent="0.2">
      <c r="A5311" s="25">
        <v>901040</v>
      </c>
      <c r="B5311" s="15" t="s">
        <v>6005</v>
      </c>
      <c r="C5311" s="15" t="s">
        <v>6291</v>
      </c>
      <c r="D5311" s="15" t="s">
        <v>6292</v>
      </c>
      <c r="E5311" s="15" t="s">
        <v>22</v>
      </c>
      <c r="F5311" s="13" t="s">
        <v>6301</v>
      </c>
      <c r="G5311" s="26"/>
      <c r="H5311" s="7">
        <v>4.5</v>
      </c>
      <c r="I5311" s="27">
        <v>3</v>
      </c>
      <c r="J5311" s="27">
        <v>1.5</v>
      </c>
      <c r="K5311" s="7">
        <v>0</v>
      </c>
      <c r="L5311" s="11">
        <f t="shared" si="380"/>
        <v>1797000</v>
      </c>
      <c r="M5311" s="12">
        <f t="shared" si="381"/>
        <v>676200</v>
      </c>
      <c r="N5311" s="12">
        <f t="shared" si="374"/>
        <v>1323660</v>
      </c>
    </row>
    <row r="5312" spans="1:14" ht="57" x14ac:dyDescent="0.2">
      <c r="A5312" s="25">
        <v>901045</v>
      </c>
      <c r="B5312" s="15" t="s">
        <v>6005</v>
      </c>
      <c r="C5312" s="15" t="s">
        <v>6302</v>
      </c>
      <c r="D5312" s="15" t="s">
        <v>6292</v>
      </c>
      <c r="E5312" s="15" t="s">
        <v>22</v>
      </c>
      <c r="F5312" s="13" t="s">
        <v>6303</v>
      </c>
      <c r="G5312" s="26"/>
      <c r="H5312" s="7">
        <v>4.5</v>
      </c>
      <c r="I5312" s="27">
        <v>3</v>
      </c>
      <c r="J5312" s="27">
        <v>1.5</v>
      </c>
      <c r="K5312" s="7">
        <v>0</v>
      </c>
      <c r="L5312" s="12">
        <f t="shared" si="380"/>
        <v>1797000</v>
      </c>
      <c r="M5312" s="12">
        <f t="shared" si="381"/>
        <v>676200</v>
      </c>
      <c r="N5312" s="12">
        <f t="shared" si="374"/>
        <v>1323660</v>
      </c>
    </row>
    <row r="5313" spans="1:14" ht="57" x14ac:dyDescent="0.2">
      <c r="A5313" s="25">
        <v>901050</v>
      </c>
      <c r="B5313" s="15" t="s">
        <v>6005</v>
      </c>
      <c r="C5313" s="15" t="s">
        <v>6302</v>
      </c>
      <c r="D5313" s="15" t="s">
        <v>6292</v>
      </c>
      <c r="E5313" s="15" t="s">
        <v>22</v>
      </c>
      <c r="F5313" s="13" t="s">
        <v>6304</v>
      </c>
      <c r="G5313" s="26"/>
      <c r="H5313" s="7">
        <v>18</v>
      </c>
      <c r="I5313" s="27">
        <v>18</v>
      </c>
      <c r="J5313" s="27"/>
      <c r="K5313" s="7">
        <v>0</v>
      </c>
      <c r="L5313" s="11">
        <f t="shared" si="380"/>
        <v>4986000</v>
      </c>
      <c r="M5313" s="12">
        <f t="shared" si="381"/>
        <v>2446200</v>
      </c>
      <c r="N5313" s="12">
        <f t="shared" si="374"/>
        <v>3273660</v>
      </c>
    </row>
    <row r="5314" spans="1:14" ht="99.75" x14ac:dyDescent="0.2">
      <c r="A5314" s="25">
        <v>901060</v>
      </c>
      <c r="B5314" s="15" t="s">
        <v>6005</v>
      </c>
      <c r="C5314" s="15" t="s">
        <v>6302</v>
      </c>
      <c r="D5314" s="15" t="s">
        <v>6292</v>
      </c>
      <c r="E5314" s="15" t="s">
        <v>25</v>
      </c>
      <c r="F5314" s="13" t="s">
        <v>6305</v>
      </c>
      <c r="G5314" s="26"/>
      <c r="H5314" s="7">
        <v>4.5</v>
      </c>
      <c r="I5314" s="27">
        <v>3</v>
      </c>
      <c r="J5314" s="27">
        <v>1.5</v>
      </c>
      <c r="K5314" s="7">
        <v>0</v>
      </c>
      <c r="L5314" s="11">
        <f t="shared" si="380"/>
        <v>1797000</v>
      </c>
      <c r="M5314" s="12">
        <f t="shared" si="381"/>
        <v>676200</v>
      </c>
      <c r="N5314" s="12">
        <f t="shared" si="374"/>
        <v>1323660</v>
      </c>
    </row>
    <row r="5315" spans="1:14" ht="57" x14ac:dyDescent="0.2">
      <c r="A5315" s="25">
        <v>901065</v>
      </c>
      <c r="B5315" s="15" t="s">
        <v>6005</v>
      </c>
      <c r="C5315" s="15" t="s">
        <v>6302</v>
      </c>
      <c r="D5315" s="15" t="s">
        <v>6292</v>
      </c>
      <c r="E5315" s="15" t="s">
        <v>22</v>
      </c>
      <c r="F5315" s="13" t="s">
        <v>6306</v>
      </c>
      <c r="G5315" s="26"/>
      <c r="H5315" s="7">
        <v>15.5</v>
      </c>
      <c r="I5315" s="27">
        <v>10.5</v>
      </c>
      <c r="J5315" s="27">
        <v>5</v>
      </c>
      <c r="K5315" s="7">
        <v>0</v>
      </c>
      <c r="L5315" s="11">
        <f t="shared" si="380"/>
        <v>6128500</v>
      </c>
      <c r="M5315" s="12">
        <f t="shared" si="381"/>
        <v>2321950</v>
      </c>
      <c r="N5315" s="12">
        <f t="shared" si="374"/>
        <v>4503135</v>
      </c>
    </row>
    <row r="5316" spans="1:14" ht="99.75" x14ac:dyDescent="0.2">
      <c r="A5316" s="25">
        <v>901080</v>
      </c>
      <c r="B5316" s="15" t="s">
        <v>6005</v>
      </c>
      <c r="C5316" s="15" t="s">
        <v>6302</v>
      </c>
      <c r="D5316" s="15" t="s">
        <v>6292</v>
      </c>
      <c r="E5316" s="15" t="s">
        <v>22</v>
      </c>
      <c r="F5316" s="13" t="s">
        <v>6307</v>
      </c>
      <c r="G5316" s="26"/>
      <c r="H5316" s="7">
        <v>1.9</v>
      </c>
      <c r="I5316" s="27">
        <v>1.3</v>
      </c>
      <c r="J5316" s="27">
        <v>0.6</v>
      </c>
      <c r="K5316" s="7">
        <v>0</v>
      </c>
      <c r="L5316" s="11">
        <f t="shared" si="380"/>
        <v>746500</v>
      </c>
      <c r="M5316" s="12">
        <f t="shared" si="381"/>
        <v>284070</v>
      </c>
      <c r="N5316" s="12">
        <f t="shared" ref="N5316:N5379" si="382">L5316- ((M5316*70)/100)</f>
        <v>547651</v>
      </c>
    </row>
    <row r="5317" spans="1:14" ht="71.25" x14ac:dyDescent="0.2">
      <c r="A5317" s="25">
        <v>901085</v>
      </c>
      <c r="B5317" s="15" t="s">
        <v>6005</v>
      </c>
      <c r="C5317" s="15" t="s">
        <v>6302</v>
      </c>
      <c r="D5317" s="15" t="s">
        <v>6292</v>
      </c>
      <c r="E5317" s="15" t="s">
        <v>22</v>
      </c>
      <c r="F5317" s="13" t="s">
        <v>6308</v>
      </c>
      <c r="G5317" s="26" t="s">
        <v>6309</v>
      </c>
      <c r="H5317" s="7">
        <v>4</v>
      </c>
      <c r="I5317" s="27">
        <v>1</v>
      </c>
      <c r="J5317" s="27">
        <v>3</v>
      </c>
      <c r="K5317" s="7">
        <v>0</v>
      </c>
      <c r="L5317" s="11">
        <f t="shared" si="380"/>
        <v>2209000</v>
      </c>
      <c r="M5317" s="12">
        <f t="shared" si="381"/>
        <v>672900</v>
      </c>
      <c r="N5317" s="12">
        <f t="shared" si="382"/>
        <v>1737970</v>
      </c>
    </row>
    <row r="5318" spans="1:14" ht="57" x14ac:dyDescent="0.2">
      <c r="A5318" s="25">
        <v>901090</v>
      </c>
      <c r="B5318" s="15" t="s">
        <v>6005</v>
      </c>
      <c r="C5318" s="15" t="s">
        <v>6302</v>
      </c>
      <c r="D5318" s="15" t="s">
        <v>6292</v>
      </c>
      <c r="E5318" s="15" t="s">
        <v>22</v>
      </c>
      <c r="F5318" s="13" t="s">
        <v>6310</v>
      </c>
      <c r="G5318" s="26"/>
      <c r="H5318" s="7">
        <v>3</v>
      </c>
      <c r="I5318" s="27">
        <v>1</v>
      </c>
      <c r="J5318" s="27">
        <v>2</v>
      </c>
      <c r="K5318" s="7">
        <v>0</v>
      </c>
      <c r="L5318" s="11">
        <f t="shared" si="380"/>
        <v>1565000</v>
      </c>
      <c r="M5318" s="12">
        <f t="shared" si="381"/>
        <v>493900</v>
      </c>
      <c r="N5318" s="12">
        <f t="shared" si="382"/>
        <v>1219270</v>
      </c>
    </row>
    <row r="5319" spans="1:14" ht="57" x14ac:dyDescent="0.2">
      <c r="A5319" s="25">
        <v>901100</v>
      </c>
      <c r="B5319" s="15" t="s">
        <v>6005</v>
      </c>
      <c r="C5319" s="15" t="s">
        <v>6302</v>
      </c>
      <c r="D5319" s="15" t="s">
        <v>6292</v>
      </c>
      <c r="E5319" s="15" t="s">
        <v>22</v>
      </c>
      <c r="F5319" s="13" t="s">
        <v>6311</v>
      </c>
      <c r="G5319" s="26"/>
      <c r="H5319" s="7">
        <v>0.7</v>
      </c>
      <c r="I5319" s="27">
        <v>0.5</v>
      </c>
      <c r="J5319" s="27">
        <v>0.2</v>
      </c>
      <c r="K5319" s="7">
        <v>0</v>
      </c>
      <c r="L5319" s="11">
        <f t="shared" si="380"/>
        <v>267300</v>
      </c>
      <c r="M5319" s="12">
        <f t="shared" si="381"/>
        <v>103750</v>
      </c>
      <c r="N5319" s="12">
        <f t="shared" si="382"/>
        <v>194675</v>
      </c>
    </row>
    <row r="5320" spans="1:14" ht="71.25" x14ac:dyDescent="0.2">
      <c r="A5320" s="25">
        <v>901110</v>
      </c>
      <c r="B5320" s="15" t="s">
        <v>6005</v>
      </c>
      <c r="C5320" s="15" t="s">
        <v>6302</v>
      </c>
      <c r="D5320" s="15" t="s">
        <v>6292</v>
      </c>
      <c r="E5320" s="15" t="s">
        <v>22</v>
      </c>
      <c r="F5320" s="13" t="s">
        <v>6312</v>
      </c>
      <c r="G5320" s="26"/>
      <c r="H5320" s="7">
        <v>9</v>
      </c>
      <c r="I5320" s="27">
        <v>4.5</v>
      </c>
      <c r="J5320" s="27">
        <v>4.5</v>
      </c>
      <c r="K5320" s="7">
        <v>0</v>
      </c>
      <c r="L5320" s="11">
        <f t="shared" si="380"/>
        <v>4144500</v>
      </c>
      <c r="M5320" s="12">
        <f t="shared" si="381"/>
        <v>1417050</v>
      </c>
      <c r="N5320" s="12">
        <f t="shared" si="382"/>
        <v>3152565</v>
      </c>
    </row>
    <row r="5321" spans="1:14" ht="42.75" x14ac:dyDescent="0.2">
      <c r="A5321" s="25">
        <v>901120</v>
      </c>
      <c r="B5321" s="15" t="s">
        <v>6005</v>
      </c>
      <c r="C5321" s="15" t="s">
        <v>6302</v>
      </c>
      <c r="D5321" s="15" t="s">
        <v>6292</v>
      </c>
      <c r="E5321" s="15" t="s">
        <v>22</v>
      </c>
      <c r="F5321" s="13" t="s">
        <v>6313</v>
      </c>
      <c r="G5321" s="26"/>
      <c r="H5321" s="7">
        <v>3.3000000000000003</v>
      </c>
      <c r="I5321" s="27">
        <v>2.2000000000000002</v>
      </c>
      <c r="J5321" s="27">
        <v>1.1000000000000001</v>
      </c>
      <c r="K5321" s="7">
        <v>0</v>
      </c>
      <c r="L5321" s="11">
        <f t="shared" si="380"/>
        <v>1317800</v>
      </c>
      <c r="M5321" s="12">
        <f t="shared" si="381"/>
        <v>495880</v>
      </c>
      <c r="N5321" s="12">
        <f t="shared" si="382"/>
        <v>970684</v>
      </c>
    </row>
    <row r="5322" spans="1:14" ht="156.75" x14ac:dyDescent="0.2">
      <c r="A5322" s="25">
        <v>901121</v>
      </c>
      <c r="B5322" s="15" t="s">
        <v>6005</v>
      </c>
      <c r="C5322" s="15" t="s">
        <v>6302</v>
      </c>
      <c r="D5322" s="15" t="s">
        <v>6292</v>
      </c>
      <c r="E5322" s="15" t="s">
        <v>22</v>
      </c>
      <c r="F5322" s="13" t="s">
        <v>6314</v>
      </c>
      <c r="G5322" s="26" t="s">
        <v>6315</v>
      </c>
      <c r="H5322" s="7">
        <v>9</v>
      </c>
      <c r="I5322" s="27">
        <v>5</v>
      </c>
      <c r="J5322" s="27">
        <v>4</v>
      </c>
      <c r="K5322" s="7">
        <v>0</v>
      </c>
      <c r="L5322" s="11">
        <f t="shared" si="380"/>
        <v>3961000</v>
      </c>
      <c r="M5322" s="12">
        <f t="shared" si="381"/>
        <v>1395500</v>
      </c>
      <c r="N5322" s="12">
        <f t="shared" si="382"/>
        <v>2984150</v>
      </c>
    </row>
    <row r="5323" spans="1:14" ht="57" x14ac:dyDescent="0.2">
      <c r="A5323" s="25">
        <v>901122</v>
      </c>
      <c r="B5323" s="15" t="s">
        <v>6005</v>
      </c>
      <c r="C5323" s="15" t="s">
        <v>6302</v>
      </c>
      <c r="D5323" s="15" t="s">
        <v>6292</v>
      </c>
      <c r="E5323" s="15" t="s">
        <v>22</v>
      </c>
      <c r="F5323" s="13" t="s">
        <v>6316</v>
      </c>
      <c r="G5323" s="26"/>
      <c r="H5323" s="7">
        <v>4.5</v>
      </c>
      <c r="I5323" s="27">
        <v>3</v>
      </c>
      <c r="J5323" s="27">
        <v>1.5</v>
      </c>
      <c r="K5323" s="7">
        <v>0</v>
      </c>
      <c r="L5323" s="11">
        <f t="shared" si="380"/>
        <v>1797000</v>
      </c>
      <c r="M5323" s="12">
        <f t="shared" si="381"/>
        <v>676200</v>
      </c>
      <c r="N5323" s="12">
        <f t="shared" si="382"/>
        <v>1323660</v>
      </c>
    </row>
    <row r="5324" spans="1:14" ht="71.25" x14ac:dyDescent="0.2">
      <c r="A5324" s="25">
        <v>901123</v>
      </c>
      <c r="B5324" s="15" t="s">
        <v>6005</v>
      </c>
      <c r="C5324" s="15" t="s">
        <v>6302</v>
      </c>
      <c r="D5324" s="15" t="s">
        <v>6292</v>
      </c>
      <c r="E5324" s="15" t="s">
        <v>22</v>
      </c>
      <c r="F5324" s="13" t="s">
        <v>6317</v>
      </c>
      <c r="G5324" s="26" t="s">
        <v>6315</v>
      </c>
      <c r="H5324" s="7">
        <v>12</v>
      </c>
      <c r="I5324" s="27">
        <v>7</v>
      </c>
      <c r="J5324" s="27">
        <v>5</v>
      </c>
      <c r="K5324" s="7">
        <v>0</v>
      </c>
      <c r="L5324" s="11">
        <f t="shared" si="380"/>
        <v>5159000</v>
      </c>
      <c r="M5324" s="12">
        <f t="shared" si="381"/>
        <v>1846300</v>
      </c>
      <c r="N5324" s="12">
        <f t="shared" si="382"/>
        <v>3866590</v>
      </c>
    </row>
    <row r="5325" spans="1:14" ht="57" x14ac:dyDescent="0.2">
      <c r="A5325" s="25">
        <v>901125</v>
      </c>
      <c r="B5325" s="15" t="s">
        <v>6005</v>
      </c>
      <c r="C5325" s="15" t="s">
        <v>6302</v>
      </c>
      <c r="D5325" s="15" t="s">
        <v>6292</v>
      </c>
      <c r="E5325" s="15" t="s">
        <v>22</v>
      </c>
      <c r="F5325" s="13" t="s">
        <v>6318</v>
      </c>
      <c r="G5325" s="26"/>
      <c r="H5325" s="7">
        <v>1</v>
      </c>
      <c r="I5325" s="27">
        <v>0.3</v>
      </c>
      <c r="J5325" s="27">
        <v>0.7</v>
      </c>
      <c r="K5325" s="7">
        <v>0</v>
      </c>
      <c r="L5325" s="11">
        <f t="shared" si="380"/>
        <v>533900</v>
      </c>
      <c r="M5325" s="12">
        <f t="shared" si="381"/>
        <v>166070</v>
      </c>
      <c r="N5325" s="12">
        <f t="shared" si="382"/>
        <v>417651</v>
      </c>
    </row>
    <row r="5326" spans="1:14" ht="42.75" x14ac:dyDescent="0.2">
      <c r="A5326" s="25">
        <v>901130</v>
      </c>
      <c r="B5326" s="15" t="s">
        <v>6005</v>
      </c>
      <c r="C5326" s="15" t="s">
        <v>6302</v>
      </c>
      <c r="D5326" s="15" t="s">
        <v>6292</v>
      </c>
      <c r="E5326" s="15" t="s">
        <v>22</v>
      </c>
      <c r="F5326" s="13" t="s">
        <v>6319</v>
      </c>
      <c r="G5326" s="26"/>
      <c r="H5326" s="7">
        <v>1.5</v>
      </c>
      <c r="I5326" s="27">
        <v>1</v>
      </c>
      <c r="J5326" s="27">
        <v>0.5</v>
      </c>
      <c r="K5326" s="7">
        <v>0</v>
      </c>
      <c r="L5326" s="12">
        <f t="shared" si="380"/>
        <v>599000</v>
      </c>
      <c r="M5326" s="12">
        <f t="shared" si="381"/>
        <v>225400</v>
      </c>
      <c r="N5326" s="12">
        <f t="shared" si="382"/>
        <v>441220</v>
      </c>
    </row>
    <row r="5327" spans="1:14" ht="57" x14ac:dyDescent="0.2">
      <c r="A5327" s="25">
        <v>901135</v>
      </c>
      <c r="B5327" s="15" t="s">
        <v>6005</v>
      </c>
      <c r="C5327" s="15" t="s">
        <v>6302</v>
      </c>
      <c r="D5327" s="15" t="s">
        <v>6292</v>
      </c>
      <c r="E5327" s="15" t="s">
        <v>22</v>
      </c>
      <c r="F5327" s="13" t="s">
        <v>6320</v>
      </c>
      <c r="G5327" s="26"/>
      <c r="H5327" s="7">
        <v>2.7</v>
      </c>
      <c r="I5327" s="27">
        <v>1.8</v>
      </c>
      <c r="J5327" s="27">
        <v>0.9</v>
      </c>
      <c r="K5327" s="7">
        <v>0</v>
      </c>
      <c r="L5327" s="12">
        <f t="shared" si="380"/>
        <v>1078200</v>
      </c>
      <c r="M5327" s="12">
        <f t="shared" si="381"/>
        <v>405720</v>
      </c>
      <c r="N5327" s="12">
        <f t="shared" si="382"/>
        <v>794196</v>
      </c>
    </row>
    <row r="5328" spans="1:14" ht="42.75" x14ac:dyDescent="0.2">
      <c r="A5328" s="25">
        <v>901140</v>
      </c>
      <c r="B5328" s="15" t="s">
        <v>6005</v>
      </c>
      <c r="C5328" s="15" t="s">
        <v>6302</v>
      </c>
      <c r="D5328" s="15" t="s">
        <v>6292</v>
      </c>
      <c r="E5328" s="15" t="s">
        <v>25</v>
      </c>
      <c r="F5328" s="13" t="s">
        <v>6321</v>
      </c>
      <c r="G5328" s="26"/>
      <c r="H5328" s="7">
        <v>3</v>
      </c>
      <c r="I5328" s="27">
        <v>2</v>
      </c>
      <c r="J5328" s="27">
        <v>1</v>
      </c>
      <c r="K5328" s="7">
        <v>0</v>
      </c>
      <c r="L5328" s="12">
        <f t="shared" si="380"/>
        <v>1198000</v>
      </c>
      <c r="M5328" s="12">
        <f t="shared" si="381"/>
        <v>450800</v>
      </c>
      <c r="N5328" s="12">
        <f t="shared" si="382"/>
        <v>882440</v>
      </c>
    </row>
    <row r="5329" spans="1:14" ht="99.75" x14ac:dyDescent="0.2">
      <c r="A5329" s="25">
        <v>901145</v>
      </c>
      <c r="B5329" s="15" t="s">
        <v>6005</v>
      </c>
      <c r="C5329" s="15" t="s">
        <v>6302</v>
      </c>
      <c r="D5329" s="15" t="s">
        <v>6292</v>
      </c>
      <c r="E5329" s="15" t="s">
        <v>25</v>
      </c>
      <c r="F5329" s="13" t="s">
        <v>6322</v>
      </c>
      <c r="G5329" s="26"/>
      <c r="H5329" s="7">
        <v>0.5</v>
      </c>
      <c r="I5329" s="27">
        <v>0.35</v>
      </c>
      <c r="J5329" s="27">
        <v>0.15</v>
      </c>
      <c r="K5329" s="7">
        <v>0</v>
      </c>
      <c r="L5329" s="11">
        <f t="shared" si="380"/>
        <v>193550</v>
      </c>
      <c r="M5329" s="12">
        <f t="shared" si="381"/>
        <v>74415</v>
      </c>
      <c r="N5329" s="12">
        <f t="shared" si="382"/>
        <v>141459.5</v>
      </c>
    </row>
    <row r="5330" spans="1:14" ht="28.5" x14ac:dyDescent="0.2">
      <c r="A5330" s="25">
        <v>901150</v>
      </c>
      <c r="B5330" s="15" t="s">
        <v>6005</v>
      </c>
      <c r="C5330" s="15" t="s">
        <v>6302</v>
      </c>
      <c r="D5330" s="15" t="s">
        <v>6292</v>
      </c>
      <c r="E5330" s="15" t="s">
        <v>25</v>
      </c>
      <c r="F5330" s="13" t="s">
        <v>6323</v>
      </c>
      <c r="G5330" s="26"/>
      <c r="H5330" s="7">
        <v>3.5</v>
      </c>
      <c r="I5330" s="27">
        <v>2</v>
      </c>
      <c r="J5330" s="27">
        <v>1.5</v>
      </c>
      <c r="K5330" s="7">
        <v>0</v>
      </c>
      <c r="L5330" s="12">
        <f t="shared" si="380"/>
        <v>1520000</v>
      </c>
      <c r="M5330" s="12">
        <f t="shared" si="381"/>
        <v>540300</v>
      </c>
      <c r="N5330" s="12">
        <f t="shared" si="382"/>
        <v>1141790</v>
      </c>
    </row>
    <row r="5331" spans="1:14" ht="71.25" x14ac:dyDescent="0.2">
      <c r="A5331" s="25">
        <v>901155</v>
      </c>
      <c r="B5331" s="15" t="s">
        <v>6005</v>
      </c>
      <c r="C5331" s="15" t="s">
        <v>6302</v>
      </c>
      <c r="D5331" s="15" t="s">
        <v>6292</v>
      </c>
      <c r="E5331" s="15" t="s">
        <v>22</v>
      </c>
      <c r="F5331" s="13" t="s">
        <v>6324</v>
      </c>
      <c r="G5331" s="26" t="s">
        <v>6325</v>
      </c>
      <c r="H5331" s="7">
        <v>12</v>
      </c>
      <c r="I5331" s="27">
        <v>7</v>
      </c>
      <c r="J5331" s="27">
        <v>5</v>
      </c>
      <c r="K5331" s="7">
        <v>0</v>
      </c>
      <c r="L5331" s="12">
        <f t="shared" si="380"/>
        <v>5159000</v>
      </c>
      <c r="M5331" s="12">
        <f t="shared" si="381"/>
        <v>1846300</v>
      </c>
      <c r="N5331" s="12">
        <f t="shared" si="382"/>
        <v>3866590</v>
      </c>
    </row>
    <row r="5332" spans="1:14" ht="71.25" x14ac:dyDescent="0.2">
      <c r="A5332" s="25">
        <v>901165</v>
      </c>
      <c r="B5332" s="15" t="s">
        <v>6005</v>
      </c>
      <c r="C5332" s="15" t="s">
        <v>6302</v>
      </c>
      <c r="D5332" s="15" t="s">
        <v>6292</v>
      </c>
      <c r="E5332" s="15" t="s">
        <v>25</v>
      </c>
      <c r="F5332" s="13" t="s">
        <v>6326</v>
      </c>
      <c r="G5332" s="26"/>
      <c r="H5332" s="7">
        <v>3.5999999999999996</v>
      </c>
      <c r="I5332" s="27">
        <v>2.4</v>
      </c>
      <c r="J5332" s="27">
        <v>1.2</v>
      </c>
      <c r="K5332" s="7">
        <v>0</v>
      </c>
      <c r="L5332" s="12">
        <f t="shared" si="380"/>
        <v>1437600</v>
      </c>
      <c r="M5332" s="12">
        <f t="shared" si="381"/>
        <v>540960</v>
      </c>
      <c r="N5332" s="12">
        <f t="shared" si="382"/>
        <v>1058928</v>
      </c>
    </row>
    <row r="5333" spans="1:14" ht="28.5" x14ac:dyDescent="0.2">
      <c r="A5333" s="25">
        <v>901170</v>
      </c>
      <c r="B5333" s="15" t="s">
        <v>6005</v>
      </c>
      <c r="C5333" s="15" t="s">
        <v>6327</v>
      </c>
      <c r="D5333" s="15" t="s">
        <v>6327</v>
      </c>
      <c r="E5333" s="15" t="s">
        <v>25</v>
      </c>
      <c r="F5333" s="13" t="s">
        <v>6328</v>
      </c>
      <c r="G5333" s="26"/>
      <c r="H5333" s="7">
        <v>0.5</v>
      </c>
      <c r="I5333" s="27">
        <v>0.35</v>
      </c>
      <c r="J5333" s="27">
        <v>0.15</v>
      </c>
      <c r="K5333" s="7">
        <v>0</v>
      </c>
      <c r="L5333" s="12">
        <f t="shared" si="380"/>
        <v>193550</v>
      </c>
      <c r="M5333" s="12">
        <f t="shared" si="381"/>
        <v>74415</v>
      </c>
      <c r="N5333" s="12">
        <f t="shared" si="382"/>
        <v>141459.5</v>
      </c>
    </row>
    <row r="5334" spans="1:14" ht="57" x14ac:dyDescent="0.2">
      <c r="A5334" s="25">
        <v>901175</v>
      </c>
      <c r="B5334" s="15" t="s">
        <v>6005</v>
      </c>
      <c r="C5334" s="15" t="s">
        <v>6327</v>
      </c>
      <c r="D5334" s="15" t="s">
        <v>6327</v>
      </c>
      <c r="E5334" s="15" t="s">
        <v>25</v>
      </c>
      <c r="F5334" s="13" t="s">
        <v>6329</v>
      </c>
      <c r="G5334" s="26"/>
      <c r="H5334" s="7">
        <v>0.3</v>
      </c>
      <c r="I5334" s="27">
        <v>0.3</v>
      </c>
      <c r="J5334" s="27"/>
      <c r="K5334" s="7">
        <v>0</v>
      </c>
      <c r="L5334" s="12">
        <f t="shared" si="380"/>
        <v>83100</v>
      </c>
      <c r="M5334" s="12">
        <f t="shared" si="381"/>
        <v>40770</v>
      </c>
      <c r="N5334" s="12">
        <f t="shared" si="382"/>
        <v>54561</v>
      </c>
    </row>
    <row r="5335" spans="1:14" ht="71.25" x14ac:dyDescent="0.2">
      <c r="A5335" s="25">
        <v>901180</v>
      </c>
      <c r="B5335" s="15" t="s">
        <v>6005</v>
      </c>
      <c r="C5335" s="15" t="s">
        <v>6327</v>
      </c>
      <c r="D5335" s="15" t="s">
        <v>6327</v>
      </c>
      <c r="E5335" s="15" t="s">
        <v>25</v>
      </c>
      <c r="F5335" s="13" t="s">
        <v>6330</v>
      </c>
      <c r="G5335" s="26"/>
      <c r="H5335" s="7">
        <v>0.3</v>
      </c>
      <c r="I5335" s="27">
        <v>0.3</v>
      </c>
      <c r="J5335" s="27"/>
      <c r="K5335" s="7">
        <v>0</v>
      </c>
      <c r="L5335" s="12">
        <f t="shared" si="380"/>
        <v>83100</v>
      </c>
      <c r="M5335" s="12">
        <f t="shared" si="381"/>
        <v>40770</v>
      </c>
      <c r="N5335" s="12">
        <f t="shared" si="382"/>
        <v>54561</v>
      </c>
    </row>
    <row r="5336" spans="1:14" ht="85.5" x14ac:dyDescent="0.2">
      <c r="A5336" s="25">
        <v>901185</v>
      </c>
      <c r="B5336" s="15" t="s">
        <v>6005</v>
      </c>
      <c r="C5336" s="15" t="s">
        <v>6327</v>
      </c>
      <c r="D5336" s="15" t="s">
        <v>6327</v>
      </c>
      <c r="E5336" s="15" t="s">
        <v>25</v>
      </c>
      <c r="F5336" s="13" t="s">
        <v>6331</v>
      </c>
      <c r="G5336" s="26"/>
      <c r="H5336" s="7">
        <v>0.8</v>
      </c>
      <c r="I5336" s="27">
        <v>0.8</v>
      </c>
      <c r="J5336" s="27"/>
      <c r="K5336" s="7">
        <v>0</v>
      </c>
      <c r="L5336" s="12">
        <f t="shared" si="380"/>
        <v>221600</v>
      </c>
      <c r="M5336" s="12">
        <f t="shared" si="381"/>
        <v>108720</v>
      </c>
      <c r="N5336" s="12">
        <f t="shared" si="382"/>
        <v>145496</v>
      </c>
    </row>
    <row r="5337" spans="1:14" ht="71.25" x14ac:dyDescent="0.2">
      <c r="A5337" s="25">
        <v>901190</v>
      </c>
      <c r="B5337" s="15" t="s">
        <v>6005</v>
      </c>
      <c r="C5337" s="15" t="s">
        <v>6327</v>
      </c>
      <c r="D5337" s="15" t="s">
        <v>6327</v>
      </c>
      <c r="E5337" s="15" t="s">
        <v>25</v>
      </c>
      <c r="F5337" s="13" t="s">
        <v>6332</v>
      </c>
      <c r="G5337" s="26"/>
      <c r="H5337" s="7">
        <v>0.30000000000000004</v>
      </c>
      <c r="I5337" s="27">
        <v>0.2</v>
      </c>
      <c r="J5337" s="27">
        <v>0.1</v>
      </c>
      <c r="K5337" s="7">
        <v>0</v>
      </c>
      <c r="L5337" s="12">
        <f t="shared" si="380"/>
        <v>119800</v>
      </c>
      <c r="M5337" s="12">
        <f t="shared" si="381"/>
        <v>45080</v>
      </c>
      <c r="N5337" s="12">
        <f t="shared" si="382"/>
        <v>88244</v>
      </c>
    </row>
    <row r="5338" spans="1:14" ht="57" x14ac:dyDescent="0.2">
      <c r="A5338" s="25">
        <v>901195</v>
      </c>
      <c r="B5338" s="15" t="s">
        <v>6005</v>
      </c>
      <c r="C5338" s="15" t="s">
        <v>6327</v>
      </c>
      <c r="D5338" s="15" t="s">
        <v>6327</v>
      </c>
      <c r="E5338" s="15" t="s">
        <v>25</v>
      </c>
      <c r="F5338" s="13" t="s">
        <v>6333</v>
      </c>
      <c r="G5338" s="26"/>
      <c r="H5338" s="7">
        <v>0.4</v>
      </c>
      <c r="I5338" s="27">
        <v>0.25</v>
      </c>
      <c r="J5338" s="27">
        <v>0.15</v>
      </c>
      <c r="K5338" s="7">
        <v>0</v>
      </c>
      <c r="L5338" s="12">
        <f t="shared" si="380"/>
        <v>165850</v>
      </c>
      <c r="M5338" s="12">
        <f t="shared" si="381"/>
        <v>60825</v>
      </c>
      <c r="N5338" s="12">
        <f t="shared" si="382"/>
        <v>123272.5</v>
      </c>
    </row>
    <row r="5339" spans="1:14" ht="28.5" x14ac:dyDescent="0.2">
      <c r="A5339" s="25">
        <v>901200</v>
      </c>
      <c r="B5339" s="15" t="s">
        <v>6005</v>
      </c>
      <c r="C5339" s="15" t="s">
        <v>6327</v>
      </c>
      <c r="D5339" s="15" t="s">
        <v>6327</v>
      </c>
      <c r="E5339" s="15" t="s">
        <v>25</v>
      </c>
      <c r="F5339" s="13" t="s">
        <v>6334</v>
      </c>
      <c r="G5339" s="26"/>
      <c r="H5339" s="7">
        <v>3.3000000000000003</v>
      </c>
      <c r="I5339" s="27">
        <v>2.2000000000000002</v>
      </c>
      <c r="J5339" s="27">
        <v>1.1000000000000001</v>
      </c>
      <c r="K5339" s="7">
        <v>0</v>
      </c>
      <c r="L5339" s="12">
        <f t="shared" si="380"/>
        <v>1317800</v>
      </c>
      <c r="M5339" s="12">
        <f t="shared" si="381"/>
        <v>495880</v>
      </c>
      <c r="N5339" s="12">
        <f t="shared" si="382"/>
        <v>970684</v>
      </c>
    </row>
    <row r="5340" spans="1:14" ht="128.25" x14ac:dyDescent="0.2">
      <c r="A5340" s="25">
        <v>901205</v>
      </c>
      <c r="B5340" s="15" t="s">
        <v>6005</v>
      </c>
      <c r="C5340" s="15" t="s">
        <v>6335</v>
      </c>
      <c r="D5340" s="15" t="s">
        <v>6335</v>
      </c>
      <c r="E5340" s="15" t="s">
        <v>25</v>
      </c>
      <c r="F5340" s="13" t="s">
        <v>6336</v>
      </c>
      <c r="G5340" s="26"/>
      <c r="H5340" s="7">
        <v>4.5</v>
      </c>
      <c r="I5340" s="27">
        <v>1.5</v>
      </c>
      <c r="J5340" s="27">
        <v>3</v>
      </c>
      <c r="K5340" s="7">
        <v>0</v>
      </c>
      <c r="L5340" s="12">
        <f t="shared" si="380"/>
        <v>2347500</v>
      </c>
      <c r="M5340" s="12">
        <f t="shared" si="381"/>
        <v>740850</v>
      </c>
      <c r="N5340" s="12">
        <f t="shared" si="382"/>
        <v>1828905</v>
      </c>
    </row>
    <row r="5341" spans="1:14" ht="114" x14ac:dyDescent="0.2">
      <c r="A5341" s="25">
        <v>901210</v>
      </c>
      <c r="B5341" s="15" t="s">
        <v>6005</v>
      </c>
      <c r="C5341" s="15" t="s">
        <v>6337</v>
      </c>
      <c r="D5341" s="15" t="s">
        <v>6337</v>
      </c>
      <c r="E5341" s="15" t="s">
        <v>25</v>
      </c>
      <c r="F5341" s="13" t="s">
        <v>6338</v>
      </c>
      <c r="G5341" s="26"/>
      <c r="H5341" s="7">
        <v>40</v>
      </c>
      <c r="I5341" s="27">
        <v>30</v>
      </c>
      <c r="J5341" s="27">
        <v>10</v>
      </c>
      <c r="K5341" s="7">
        <v>0</v>
      </c>
      <c r="L5341" s="12">
        <f t="shared" si="380"/>
        <v>14750000</v>
      </c>
      <c r="M5341" s="12">
        <f t="shared" si="381"/>
        <v>5867000</v>
      </c>
      <c r="N5341" s="12">
        <f t="shared" si="382"/>
        <v>10643100</v>
      </c>
    </row>
    <row r="5342" spans="1:14" ht="156.75" x14ac:dyDescent="0.2">
      <c r="A5342" s="25">
        <v>901215</v>
      </c>
      <c r="B5342" s="15" t="s">
        <v>6005</v>
      </c>
      <c r="C5342" s="15" t="s">
        <v>6337</v>
      </c>
      <c r="D5342" s="15" t="s">
        <v>6337</v>
      </c>
      <c r="E5342" s="15" t="s">
        <v>25</v>
      </c>
      <c r="F5342" s="13" t="s">
        <v>6339</v>
      </c>
      <c r="G5342" s="26" t="s">
        <v>6340</v>
      </c>
      <c r="H5342" s="7">
        <v>55</v>
      </c>
      <c r="I5342" s="27">
        <v>40</v>
      </c>
      <c r="J5342" s="27">
        <v>15</v>
      </c>
      <c r="K5342" s="7">
        <v>0</v>
      </c>
      <c r="L5342" s="12">
        <f t="shared" si="380"/>
        <v>20740000</v>
      </c>
      <c r="M5342" s="12">
        <f t="shared" si="381"/>
        <v>8121000</v>
      </c>
      <c r="N5342" s="12">
        <f t="shared" si="382"/>
        <v>15055300</v>
      </c>
    </row>
    <row r="5343" spans="1:14" ht="142.5" x14ac:dyDescent="0.2">
      <c r="A5343" s="25">
        <v>901216</v>
      </c>
      <c r="B5343" s="15" t="s">
        <v>6005</v>
      </c>
      <c r="C5343" s="15" t="s">
        <v>6337</v>
      </c>
      <c r="D5343" s="15" t="s">
        <v>6337</v>
      </c>
      <c r="E5343" s="15" t="s">
        <v>25</v>
      </c>
      <c r="F5343" s="13" t="s">
        <v>6341</v>
      </c>
      <c r="G5343" s="26" t="s">
        <v>6342</v>
      </c>
      <c r="H5343" s="7">
        <v>40</v>
      </c>
      <c r="I5343" s="27">
        <v>30</v>
      </c>
      <c r="J5343" s="27">
        <v>10</v>
      </c>
      <c r="K5343" s="7" t="s">
        <v>21</v>
      </c>
      <c r="L5343" s="12">
        <f t="shared" si="380"/>
        <v>14750000</v>
      </c>
      <c r="M5343" s="12">
        <f t="shared" si="381"/>
        <v>5867000</v>
      </c>
      <c r="N5343" s="12">
        <f t="shared" si="382"/>
        <v>10643100</v>
      </c>
    </row>
    <row r="5344" spans="1:14" ht="71.25" x14ac:dyDescent="0.2">
      <c r="A5344" s="25">
        <v>901217</v>
      </c>
      <c r="B5344" s="15" t="s">
        <v>6005</v>
      </c>
      <c r="C5344" s="15" t="s">
        <v>6337</v>
      </c>
      <c r="D5344" s="15" t="s">
        <v>6337</v>
      </c>
      <c r="E5344" s="15" t="s">
        <v>25</v>
      </c>
      <c r="F5344" s="13" t="s">
        <v>6343</v>
      </c>
      <c r="G5344" s="26"/>
      <c r="H5344" s="7">
        <v>30</v>
      </c>
      <c r="I5344" s="27">
        <v>20</v>
      </c>
      <c r="J5344" s="27">
        <v>10</v>
      </c>
      <c r="K5344" s="7" t="s">
        <v>21</v>
      </c>
      <c r="L5344" s="11">
        <f t="shared" si="380"/>
        <v>11980000</v>
      </c>
      <c r="M5344" s="12">
        <f t="shared" si="381"/>
        <v>4508000</v>
      </c>
      <c r="N5344" s="12">
        <f t="shared" si="382"/>
        <v>8824400</v>
      </c>
    </row>
    <row r="5345" spans="1:14" ht="142.5" x14ac:dyDescent="0.2">
      <c r="A5345" s="25">
        <v>901218</v>
      </c>
      <c r="B5345" s="15" t="s">
        <v>6005</v>
      </c>
      <c r="C5345" s="15" t="s">
        <v>6337</v>
      </c>
      <c r="D5345" s="15" t="s">
        <v>6337</v>
      </c>
      <c r="E5345" s="15" t="s">
        <v>25</v>
      </c>
      <c r="F5345" s="13" t="s">
        <v>6344</v>
      </c>
      <c r="G5345" s="26" t="s">
        <v>6345</v>
      </c>
      <c r="H5345" s="7">
        <v>30</v>
      </c>
      <c r="I5345" s="27">
        <v>20</v>
      </c>
      <c r="J5345" s="27">
        <v>10</v>
      </c>
      <c r="K5345" s="7" t="s">
        <v>21</v>
      </c>
      <c r="L5345" s="12">
        <f t="shared" si="380"/>
        <v>11980000</v>
      </c>
      <c r="M5345" s="12">
        <f t="shared" si="381"/>
        <v>4508000</v>
      </c>
      <c r="N5345" s="12">
        <f t="shared" si="382"/>
        <v>8824400</v>
      </c>
    </row>
    <row r="5346" spans="1:14" ht="42.75" x14ac:dyDescent="0.2">
      <c r="A5346" s="25">
        <v>901220</v>
      </c>
      <c r="B5346" s="15" t="s">
        <v>6005</v>
      </c>
      <c r="C5346" s="15" t="s">
        <v>6346</v>
      </c>
      <c r="D5346" s="15" t="s">
        <v>6346</v>
      </c>
      <c r="E5346" s="15" t="s">
        <v>22</v>
      </c>
      <c r="F5346" s="13" t="s">
        <v>6347</v>
      </c>
      <c r="G5346" s="26"/>
      <c r="H5346" s="7">
        <v>8.5</v>
      </c>
      <c r="I5346" s="27">
        <v>4</v>
      </c>
      <c r="J5346" s="27">
        <v>4.5</v>
      </c>
      <c r="K5346" s="7">
        <v>0</v>
      </c>
      <c r="L5346" s="12">
        <f t="shared" si="380"/>
        <v>4006000</v>
      </c>
      <c r="M5346" s="12">
        <f t="shared" si="381"/>
        <v>1349100</v>
      </c>
      <c r="N5346" s="12">
        <f t="shared" si="382"/>
        <v>3061630</v>
      </c>
    </row>
    <row r="5347" spans="1:14" ht="57" x14ac:dyDescent="0.2">
      <c r="A5347" s="25">
        <v>901225</v>
      </c>
      <c r="B5347" s="15" t="s">
        <v>6005</v>
      </c>
      <c r="C5347" s="15" t="s">
        <v>6346</v>
      </c>
      <c r="D5347" s="15" t="s">
        <v>6346</v>
      </c>
      <c r="E5347" s="15" t="s">
        <v>25</v>
      </c>
      <c r="F5347" s="13" t="s">
        <v>6348</v>
      </c>
      <c r="G5347" s="26" t="s">
        <v>6349</v>
      </c>
      <c r="H5347" s="7">
        <v>16</v>
      </c>
      <c r="I5347" s="27">
        <v>8</v>
      </c>
      <c r="J5347" s="27">
        <v>8</v>
      </c>
      <c r="K5347" s="7">
        <v>0</v>
      </c>
      <c r="L5347" s="12">
        <f>I5347*277000+J5347*644000</f>
        <v>7368000</v>
      </c>
      <c r="M5347" s="12">
        <f>(I5347*135900)+(J5347*179000)</f>
        <v>2519200</v>
      </c>
      <c r="N5347" s="12">
        <f t="shared" si="382"/>
        <v>5604560</v>
      </c>
    </row>
    <row r="5348" spans="1:14" ht="42.75" x14ac:dyDescent="0.2">
      <c r="A5348" s="25">
        <v>901230</v>
      </c>
      <c r="B5348" s="15" t="s">
        <v>6005</v>
      </c>
      <c r="C5348" s="15" t="s">
        <v>6346</v>
      </c>
      <c r="D5348" s="15" t="s">
        <v>6346</v>
      </c>
      <c r="E5348" s="15" t="s">
        <v>25</v>
      </c>
      <c r="F5348" s="13" t="s">
        <v>6350</v>
      </c>
      <c r="G5348" s="26"/>
      <c r="H5348" s="7">
        <v>8.5</v>
      </c>
      <c r="I5348" s="27">
        <v>4</v>
      </c>
      <c r="J5348" s="27">
        <v>4.5</v>
      </c>
      <c r="K5348" s="7">
        <v>0</v>
      </c>
      <c r="L5348" s="12">
        <f t="shared" ref="L5348:L5358" si="383">I5348*277000+J5348*644000</f>
        <v>4006000</v>
      </c>
      <c r="M5348" s="12">
        <f t="shared" ref="M5348:M5358" si="384">(I5348*135900)+(J5348*179000)</f>
        <v>1349100</v>
      </c>
      <c r="N5348" s="12">
        <f t="shared" si="382"/>
        <v>3061630</v>
      </c>
    </row>
    <row r="5349" spans="1:14" ht="42.75" x14ac:dyDescent="0.2">
      <c r="A5349" s="25">
        <v>901235</v>
      </c>
      <c r="B5349" s="15" t="s">
        <v>6005</v>
      </c>
      <c r="C5349" s="15" t="s">
        <v>6346</v>
      </c>
      <c r="D5349" s="15" t="s">
        <v>6346</v>
      </c>
      <c r="E5349" s="15" t="s">
        <v>164</v>
      </c>
      <c r="F5349" s="13" t="s">
        <v>6351</v>
      </c>
      <c r="G5349" s="26"/>
      <c r="H5349" s="7">
        <v>23</v>
      </c>
      <c r="I5349" s="27">
        <v>15</v>
      </c>
      <c r="J5349" s="27">
        <v>8</v>
      </c>
      <c r="K5349" s="7">
        <v>0</v>
      </c>
      <c r="L5349" s="11">
        <f>I5349*528000+J5349*1030000</f>
        <v>16160000</v>
      </c>
      <c r="M5349" s="12">
        <f>(I5349*135900)+(J5349*168000)</f>
        <v>3382500</v>
      </c>
      <c r="N5349" s="12">
        <f t="shared" si="382"/>
        <v>13792250</v>
      </c>
    </row>
    <row r="5350" spans="1:14" ht="71.25" x14ac:dyDescent="0.2">
      <c r="A5350" s="25">
        <v>901240</v>
      </c>
      <c r="B5350" s="15" t="s">
        <v>6005</v>
      </c>
      <c r="C5350" s="15" t="s">
        <v>6346</v>
      </c>
      <c r="D5350" s="15" t="s">
        <v>6346</v>
      </c>
      <c r="E5350" s="15" t="s">
        <v>25</v>
      </c>
      <c r="F5350" s="13" t="s">
        <v>6352</v>
      </c>
      <c r="G5350" s="26"/>
      <c r="H5350" s="7">
        <v>1.9</v>
      </c>
      <c r="I5350" s="27">
        <v>1.3</v>
      </c>
      <c r="J5350" s="27">
        <v>0.6</v>
      </c>
      <c r="K5350" s="7">
        <v>0</v>
      </c>
      <c r="L5350" s="12">
        <f t="shared" si="383"/>
        <v>746500</v>
      </c>
      <c r="M5350" s="12">
        <f t="shared" si="384"/>
        <v>284070</v>
      </c>
      <c r="N5350" s="12">
        <f t="shared" si="382"/>
        <v>547651</v>
      </c>
    </row>
    <row r="5351" spans="1:14" ht="42.75" x14ac:dyDescent="0.2">
      <c r="A5351" s="25">
        <v>901245</v>
      </c>
      <c r="B5351" s="15" t="s">
        <v>6005</v>
      </c>
      <c r="C5351" s="15" t="s">
        <v>6346</v>
      </c>
      <c r="D5351" s="15" t="s">
        <v>6346</v>
      </c>
      <c r="E5351" s="15" t="s">
        <v>22</v>
      </c>
      <c r="F5351" s="13" t="s">
        <v>6353</v>
      </c>
      <c r="G5351" s="26"/>
      <c r="H5351" s="7">
        <v>4.5</v>
      </c>
      <c r="I5351" s="27">
        <v>3</v>
      </c>
      <c r="J5351" s="27">
        <v>1.5</v>
      </c>
      <c r="K5351" s="7">
        <v>0</v>
      </c>
      <c r="L5351" s="11">
        <f t="shared" si="383"/>
        <v>1797000</v>
      </c>
      <c r="M5351" s="12">
        <f t="shared" si="384"/>
        <v>676200</v>
      </c>
      <c r="N5351" s="12">
        <f t="shared" si="382"/>
        <v>1323660</v>
      </c>
    </row>
    <row r="5352" spans="1:14" ht="42.75" x14ac:dyDescent="0.2">
      <c r="A5352" s="25">
        <v>901250</v>
      </c>
      <c r="B5352" s="15" t="s">
        <v>6005</v>
      </c>
      <c r="C5352" s="15" t="s">
        <v>6346</v>
      </c>
      <c r="D5352" s="15" t="s">
        <v>6346</v>
      </c>
      <c r="E5352" s="15" t="s">
        <v>39</v>
      </c>
      <c r="F5352" s="13" t="s">
        <v>6354</v>
      </c>
      <c r="G5352" s="26"/>
      <c r="H5352" s="7">
        <v>2.5</v>
      </c>
      <c r="I5352" s="27">
        <v>1.6</v>
      </c>
      <c r="J5352" s="27">
        <v>0.9</v>
      </c>
      <c r="K5352" s="7">
        <v>0</v>
      </c>
      <c r="L5352" s="11">
        <f t="shared" si="383"/>
        <v>1022800</v>
      </c>
      <c r="M5352" s="12">
        <f t="shared" si="384"/>
        <v>378540</v>
      </c>
      <c r="N5352" s="12">
        <f t="shared" si="382"/>
        <v>757822</v>
      </c>
    </row>
    <row r="5353" spans="1:14" ht="142.5" x14ac:dyDescent="0.2">
      <c r="A5353" s="25">
        <v>901255</v>
      </c>
      <c r="B5353" s="15" t="s">
        <v>6005</v>
      </c>
      <c r="C5353" s="15" t="s">
        <v>6355</v>
      </c>
      <c r="D5353" s="15" t="s">
        <v>6355</v>
      </c>
      <c r="E5353" s="15" t="s">
        <v>22</v>
      </c>
      <c r="F5353" s="13" t="s">
        <v>6356</v>
      </c>
      <c r="G5353" s="26"/>
      <c r="H5353" s="7">
        <v>12.5</v>
      </c>
      <c r="I5353" s="27">
        <v>8.5</v>
      </c>
      <c r="J5353" s="27">
        <v>4</v>
      </c>
      <c r="K5353" s="7">
        <v>0</v>
      </c>
      <c r="L5353" s="11">
        <f t="shared" si="383"/>
        <v>4930500</v>
      </c>
      <c r="M5353" s="12">
        <f t="shared" si="384"/>
        <v>1871150</v>
      </c>
      <c r="N5353" s="12">
        <f t="shared" si="382"/>
        <v>3620695</v>
      </c>
    </row>
    <row r="5354" spans="1:14" ht="114" x14ac:dyDescent="0.2">
      <c r="A5354" s="25">
        <v>901260</v>
      </c>
      <c r="B5354" s="15" t="s">
        <v>6005</v>
      </c>
      <c r="C5354" s="15" t="s">
        <v>6355</v>
      </c>
      <c r="D5354" s="15" t="s">
        <v>6355</v>
      </c>
      <c r="E5354" s="15" t="s">
        <v>22</v>
      </c>
      <c r="F5354" s="13" t="s">
        <v>6357</v>
      </c>
      <c r="G5354" s="26" t="s">
        <v>6358</v>
      </c>
      <c r="H5354" s="7">
        <v>17.5</v>
      </c>
      <c r="I5354" s="27">
        <v>12</v>
      </c>
      <c r="J5354" s="27">
        <v>5.5</v>
      </c>
      <c r="K5354" s="7">
        <v>0</v>
      </c>
      <c r="L5354" s="11">
        <f t="shared" si="383"/>
        <v>6866000</v>
      </c>
      <c r="M5354" s="12">
        <f t="shared" si="384"/>
        <v>2615300</v>
      </c>
      <c r="N5354" s="12">
        <f t="shared" si="382"/>
        <v>5035290</v>
      </c>
    </row>
    <row r="5355" spans="1:14" ht="114" x14ac:dyDescent="0.2">
      <c r="A5355" s="25">
        <v>901265</v>
      </c>
      <c r="B5355" s="15" t="s">
        <v>6005</v>
      </c>
      <c r="C5355" s="15" t="s">
        <v>6355</v>
      </c>
      <c r="D5355" s="15" t="s">
        <v>6355</v>
      </c>
      <c r="E5355" s="15" t="s">
        <v>22</v>
      </c>
      <c r="F5355" s="13" t="s">
        <v>6359</v>
      </c>
      <c r="G5355" s="26" t="s">
        <v>6360</v>
      </c>
      <c r="H5355" s="7">
        <v>22.5</v>
      </c>
      <c r="I5355" s="27">
        <v>15.5</v>
      </c>
      <c r="J5355" s="27">
        <v>7</v>
      </c>
      <c r="K5355" s="7">
        <v>0</v>
      </c>
      <c r="L5355" s="11">
        <f t="shared" si="383"/>
        <v>8801500</v>
      </c>
      <c r="M5355" s="12">
        <f t="shared" si="384"/>
        <v>3359450</v>
      </c>
      <c r="N5355" s="12">
        <f t="shared" si="382"/>
        <v>6449885</v>
      </c>
    </row>
    <row r="5356" spans="1:14" ht="114" x14ac:dyDescent="0.2">
      <c r="A5356" s="25">
        <v>901270</v>
      </c>
      <c r="B5356" s="15" t="s">
        <v>6005</v>
      </c>
      <c r="C5356" s="15" t="s">
        <v>6355</v>
      </c>
      <c r="D5356" s="15" t="s">
        <v>6355</v>
      </c>
      <c r="E5356" s="15" t="s">
        <v>22</v>
      </c>
      <c r="F5356" s="13" t="s">
        <v>6361</v>
      </c>
      <c r="G5356" s="26" t="s">
        <v>6360</v>
      </c>
      <c r="H5356" s="7">
        <v>25.5</v>
      </c>
      <c r="I5356" s="27">
        <v>17.5</v>
      </c>
      <c r="J5356" s="27">
        <v>8</v>
      </c>
      <c r="K5356" s="7">
        <v>0</v>
      </c>
      <c r="L5356" s="11">
        <f t="shared" si="383"/>
        <v>9999500</v>
      </c>
      <c r="M5356" s="12">
        <f t="shared" si="384"/>
        <v>3810250</v>
      </c>
      <c r="N5356" s="12">
        <f t="shared" si="382"/>
        <v>7332325</v>
      </c>
    </row>
    <row r="5357" spans="1:14" ht="85.5" x14ac:dyDescent="0.2">
      <c r="A5357" s="25">
        <v>901275</v>
      </c>
      <c r="B5357" s="15" t="s">
        <v>6005</v>
      </c>
      <c r="C5357" s="15" t="s">
        <v>6355</v>
      </c>
      <c r="D5357" s="15" t="s">
        <v>6355</v>
      </c>
      <c r="E5357" s="15" t="s">
        <v>22</v>
      </c>
      <c r="F5357" s="13" t="s">
        <v>6362</v>
      </c>
      <c r="G5357" s="26"/>
      <c r="H5357" s="7">
        <v>5</v>
      </c>
      <c r="I5357" s="27">
        <v>3.5</v>
      </c>
      <c r="J5357" s="27">
        <v>1.5</v>
      </c>
      <c r="K5357" s="7">
        <v>0</v>
      </c>
      <c r="L5357" s="11">
        <f t="shared" si="383"/>
        <v>1935500</v>
      </c>
      <c r="M5357" s="12">
        <f t="shared" si="384"/>
        <v>744150</v>
      </c>
      <c r="N5357" s="12">
        <f t="shared" si="382"/>
        <v>1414595</v>
      </c>
    </row>
    <row r="5358" spans="1:14" ht="85.5" x14ac:dyDescent="0.2">
      <c r="A5358" s="25">
        <v>901285</v>
      </c>
      <c r="B5358" s="15" t="s">
        <v>6005</v>
      </c>
      <c r="C5358" s="15" t="s">
        <v>6355</v>
      </c>
      <c r="D5358" s="15" t="s">
        <v>6355</v>
      </c>
      <c r="E5358" s="15" t="s">
        <v>22</v>
      </c>
      <c r="F5358" s="13" t="s">
        <v>6363</v>
      </c>
      <c r="G5358" s="26"/>
      <c r="H5358" s="7">
        <v>1.6</v>
      </c>
      <c r="I5358" s="27">
        <v>1.3</v>
      </c>
      <c r="J5358" s="27">
        <v>0.3</v>
      </c>
      <c r="K5358" s="7">
        <v>0</v>
      </c>
      <c r="L5358" s="11">
        <f t="shared" si="383"/>
        <v>553300</v>
      </c>
      <c r="M5358" s="12">
        <f t="shared" si="384"/>
        <v>230370</v>
      </c>
      <c r="N5358" s="12">
        <f t="shared" si="382"/>
        <v>392041</v>
      </c>
    </row>
    <row r="5359" spans="1:14" ht="85.5" x14ac:dyDescent="0.2">
      <c r="A5359" s="25">
        <v>901290</v>
      </c>
      <c r="B5359" s="15" t="s">
        <v>6005</v>
      </c>
      <c r="C5359" s="15" t="s">
        <v>6355</v>
      </c>
      <c r="D5359" s="15" t="s">
        <v>6355</v>
      </c>
      <c r="E5359" s="15" t="s">
        <v>22</v>
      </c>
      <c r="F5359" s="13" t="s">
        <v>6364</v>
      </c>
      <c r="G5359" s="26"/>
      <c r="H5359" s="7">
        <v>1.6</v>
      </c>
      <c r="I5359" s="27">
        <v>1.1000000000000001</v>
      </c>
      <c r="J5359" s="27">
        <v>0.5</v>
      </c>
      <c r="K5359" s="7">
        <v>0</v>
      </c>
      <c r="L5359" s="12">
        <f>I5359*277000+J5359*644000</f>
        <v>626700</v>
      </c>
      <c r="M5359" s="12">
        <f>(I5359*135900)+(J5359*179000)</f>
        <v>238990</v>
      </c>
      <c r="N5359" s="12">
        <f t="shared" si="382"/>
        <v>459407</v>
      </c>
    </row>
    <row r="5360" spans="1:14" ht="99.75" x14ac:dyDescent="0.2">
      <c r="A5360" s="25">
        <v>901295</v>
      </c>
      <c r="B5360" s="15" t="s">
        <v>6005</v>
      </c>
      <c r="C5360" s="15" t="s">
        <v>6355</v>
      </c>
      <c r="D5360" s="15" t="s">
        <v>6355</v>
      </c>
      <c r="E5360" s="15" t="s">
        <v>22</v>
      </c>
      <c r="F5360" s="13" t="s">
        <v>6365</v>
      </c>
      <c r="G5360" s="26"/>
      <c r="H5360" s="7">
        <v>10</v>
      </c>
      <c r="I5360" s="27">
        <v>6.5</v>
      </c>
      <c r="J5360" s="27">
        <v>3.5</v>
      </c>
      <c r="K5360" s="7">
        <v>0</v>
      </c>
      <c r="L5360" s="12">
        <f t="shared" ref="L5360:L5379" si="385">I5360*277000+J5360*644000</f>
        <v>4054500</v>
      </c>
      <c r="M5360" s="12">
        <f t="shared" ref="M5360:M5379" si="386">(I5360*135900)+(J5360*179000)</f>
        <v>1509850</v>
      </c>
      <c r="N5360" s="12">
        <f t="shared" si="382"/>
        <v>2997605</v>
      </c>
    </row>
    <row r="5361" spans="1:14" ht="42.75" x14ac:dyDescent="0.2">
      <c r="A5361" s="25">
        <v>901300</v>
      </c>
      <c r="B5361" s="15" t="s">
        <v>6005</v>
      </c>
      <c r="C5361" s="15" t="s">
        <v>6366</v>
      </c>
      <c r="D5361" s="15" t="s">
        <v>6366</v>
      </c>
      <c r="E5361" s="15" t="s">
        <v>124</v>
      </c>
      <c r="F5361" s="13" t="s">
        <v>6367</v>
      </c>
      <c r="G5361" s="26"/>
      <c r="H5361" s="7">
        <v>20</v>
      </c>
      <c r="I5361" s="27">
        <v>15</v>
      </c>
      <c r="J5361" s="27">
        <v>5</v>
      </c>
      <c r="K5361" s="7">
        <v>0</v>
      </c>
      <c r="L5361" s="12">
        <f>I5361*528000+J5361*1030000</f>
        <v>13070000</v>
      </c>
      <c r="M5361" s="12">
        <f>(I5361*135900)+(J5361*168000)</f>
        <v>2878500</v>
      </c>
      <c r="N5361" s="12">
        <f t="shared" si="382"/>
        <v>11055050</v>
      </c>
    </row>
    <row r="5362" spans="1:14" ht="42.75" x14ac:dyDescent="0.2">
      <c r="A5362" s="25">
        <v>901302</v>
      </c>
      <c r="B5362" s="15" t="s">
        <v>6005</v>
      </c>
      <c r="C5362" s="15" t="s">
        <v>6366</v>
      </c>
      <c r="D5362" s="15" t="s">
        <v>6366</v>
      </c>
      <c r="E5362" s="15" t="s">
        <v>25</v>
      </c>
      <c r="F5362" s="13" t="s">
        <v>6368</v>
      </c>
      <c r="G5362" s="26"/>
      <c r="H5362" s="7">
        <v>80</v>
      </c>
      <c r="I5362" s="27">
        <v>60</v>
      </c>
      <c r="J5362" s="27">
        <v>20</v>
      </c>
      <c r="K5362" s="7">
        <v>0</v>
      </c>
      <c r="L5362" s="12">
        <f t="shared" si="385"/>
        <v>29500000</v>
      </c>
      <c r="M5362" s="12">
        <f t="shared" si="386"/>
        <v>11734000</v>
      </c>
      <c r="N5362" s="12">
        <f t="shared" si="382"/>
        <v>21286200</v>
      </c>
    </row>
    <row r="5363" spans="1:14" ht="114" x14ac:dyDescent="0.2">
      <c r="A5363" s="25">
        <v>901305</v>
      </c>
      <c r="B5363" s="15" t="s">
        <v>6005</v>
      </c>
      <c r="C5363" s="15" t="s">
        <v>6369</v>
      </c>
      <c r="D5363" s="15" t="s">
        <v>6369</v>
      </c>
      <c r="E5363" s="15" t="s">
        <v>25</v>
      </c>
      <c r="F5363" s="13" t="s">
        <v>6370</v>
      </c>
      <c r="G5363" s="26"/>
      <c r="H5363" s="7">
        <v>3.3000000000000003</v>
      </c>
      <c r="I5363" s="27">
        <v>2.2000000000000002</v>
      </c>
      <c r="J5363" s="27">
        <v>1.1000000000000001</v>
      </c>
      <c r="K5363" s="7">
        <v>0</v>
      </c>
      <c r="L5363" s="12">
        <f t="shared" si="385"/>
        <v>1317800</v>
      </c>
      <c r="M5363" s="12">
        <f t="shared" si="386"/>
        <v>495880</v>
      </c>
      <c r="N5363" s="12">
        <f t="shared" si="382"/>
        <v>970684</v>
      </c>
    </row>
    <row r="5364" spans="1:14" ht="114" x14ac:dyDescent="0.2">
      <c r="A5364" s="25">
        <v>901310</v>
      </c>
      <c r="B5364" s="15" t="s">
        <v>6005</v>
      </c>
      <c r="C5364" s="15" t="s">
        <v>6369</v>
      </c>
      <c r="D5364" s="15" t="s">
        <v>6369</v>
      </c>
      <c r="E5364" s="15" t="s">
        <v>25</v>
      </c>
      <c r="F5364" s="13" t="s">
        <v>6371</v>
      </c>
      <c r="G5364" s="26"/>
      <c r="H5364" s="7">
        <v>3.5999999999999996</v>
      </c>
      <c r="I5364" s="27">
        <v>2.4</v>
      </c>
      <c r="J5364" s="27">
        <v>1.2</v>
      </c>
      <c r="K5364" s="7">
        <v>0</v>
      </c>
      <c r="L5364" s="11">
        <f t="shared" si="385"/>
        <v>1437600</v>
      </c>
      <c r="M5364" s="12">
        <f t="shared" si="386"/>
        <v>540960</v>
      </c>
      <c r="N5364" s="12">
        <f t="shared" si="382"/>
        <v>1058928</v>
      </c>
    </row>
    <row r="5365" spans="1:14" ht="114" x14ac:dyDescent="0.2">
      <c r="A5365" s="25">
        <v>901315</v>
      </c>
      <c r="B5365" s="15" t="s">
        <v>6005</v>
      </c>
      <c r="C5365" s="15" t="s">
        <v>6369</v>
      </c>
      <c r="D5365" s="15" t="s">
        <v>6369</v>
      </c>
      <c r="E5365" s="15" t="s">
        <v>25</v>
      </c>
      <c r="F5365" s="13" t="s">
        <v>6372</v>
      </c>
      <c r="G5365" s="26"/>
      <c r="H5365" s="7">
        <v>6.3000000000000007</v>
      </c>
      <c r="I5365" s="27">
        <v>4.2</v>
      </c>
      <c r="J5365" s="27">
        <v>2.1</v>
      </c>
      <c r="K5365" s="7">
        <v>0</v>
      </c>
      <c r="L5365" s="11">
        <f t="shared" si="385"/>
        <v>2515800</v>
      </c>
      <c r="M5365" s="12">
        <f t="shared" si="386"/>
        <v>946680</v>
      </c>
      <c r="N5365" s="12">
        <f t="shared" si="382"/>
        <v>1853124</v>
      </c>
    </row>
    <row r="5366" spans="1:14" ht="156.75" x14ac:dyDescent="0.2">
      <c r="A5366" s="25">
        <v>901320</v>
      </c>
      <c r="B5366" s="15" t="s">
        <v>6005</v>
      </c>
      <c r="C5366" s="15" t="s">
        <v>6373</v>
      </c>
      <c r="D5366" s="15" t="s">
        <v>6373</v>
      </c>
      <c r="E5366" s="15" t="s">
        <v>22</v>
      </c>
      <c r="F5366" s="13" t="s">
        <v>6374</v>
      </c>
      <c r="G5366" s="26"/>
      <c r="H5366" s="7">
        <v>3.6</v>
      </c>
      <c r="I5366" s="27">
        <v>2.6</v>
      </c>
      <c r="J5366" s="27">
        <v>1</v>
      </c>
      <c r="K5366" s="7">
        <v>0</v>
      </c>
      <c r="L5366" s="11">
        <f t="shared" si="385"/>
        <v>1364200</v>
      </c>
      <c r="M5366" s="12">
        <f t="shared" si="386"/>
        <v>532340</v>
      </c>
      <c r="N5366" s="12">
        <f t="shared" si="382"/>
        <v>991562</v>
      </c>
    </row>
    <row r="5367" spans="1:14" ht="156.75" x14ac:dyDescent="0.2">
      <c r="A5367" s="25">
        <v>901325</v>
      </c>
      <c r="B5367" s="15" t="s">
        <v>6005</v>
      </c>
      <c r="C5367" s="15" t="s">
        <v>6373</v>
      </c>
      <c r="D5367" s="15" t="s">
        <v>6373</v>
      </c>
      <c r="E5367" s="15" t="s">
        <v>22</v>
      </c>
      <c r="F5367" s="13" t="s">
        <v>6375</v>
      </c>
      <c r="G5367" s="26"/>
      <c r="H5367" s="7">
        <v>6</v>
      </c>
      <c r="I5367" s="27">
        <v>4.5</v>
      </c>
      <c r="J5367" s="27">
        <v>1.5</v>
      </c>
      <c r="K5367" s="7">
        <v>0</v>
      </c>
      <c r="L5367" s="11">
        <f t="shared" si="385"/>
        <v>2212500</v>
      </c>
      <c r="M5367" s="12">
        <f t="shared" si="386"/>
        <v>880050</v>
      </c>
      <c r="N5367" s="12">
        <f t="shared" si="382"/>
        <v>1596465</v>
      </c>
    </row>
    <row r="5368" spans="1:14" ht="156.75" x14ac:dyDescent="0.2">
      <c r="A5368" s="25">
        <v>901330</v>
      </c>
      <c r="B5368" s="15" t="s">
        <v>6005</v>
      </c>
      <c r="C5368" s="15" t="s">
        <v>6373</v>
      </c>
      <c r="D5368" s="15" t="s">
        <v>6373</v>
      </c>
      <c r="E5368" s="15" t="s">
        <v>22</v>
      </c>
      <c r="F5368" s="13" t="s">
        <v>6376</v>
      </c>
      <c r="G5368" s="26"/>
      <c r="H5368" s="7">
        <v>3.5999999999999996</v>
      </c>
      <c r="I5368" s="27">
        <v>2.4</v>
      </c>
      <c r="J5368" s="27">
        <v>1.2</v>
      </c>
      <c r="K5368" s="7">
        <v>0</v>
      </c>
      <c r="L5368" s="11">
        <f t="shared" si="385"/>
        <v>1437600</v>
      </c>
      <c r="M5368" s="12">
        <f t="shared" si="386"/>
        <v>540960</v>
      </c>
      <c r="N5368" s="12">
        <f t="shared" si="382"/>
        <v>1058928</v>
      </c>
    </row>
    <row r="5369" spans="1:14" ht="156.75" x14ac:dyDescent="0.2">
      <c r="A5369" s="25">
        <v>901340</v>
      </c>
      <c r="B5369" s="15" t="s">
        <v>6005</v>
      </c>
      <c r="C5369" s="15" t="s">
        <v>6373</v>
      </c>
      <c r="D5369" s="15" t="s">
        <v>6373</v>
      </c>
      <c r="E5369" s="15" t="s">
        <v>22</v>
      </c>
      <c r="F5369" s="13" t="s">
        <v>6377</v>
      </c>
      <c r="G5369" s="26"/>
      <c r="H5369" s="7">
        <v>1.5</v>
      </c>
      <c r="I5369" s="27">
        <v>1</v>
      </c>
      <c r="J5369" s="27">
        <v>0.5</v>
      </c>
      <c r="K5369" s="7">
        <v>0</v>
      </c>
      <c r="L5369" s="12">
        <f t="shared" si="385"/>
        <v>599000</v>
      </c>
      <c r="M5369" s="12">
        <f t="shared" si="386"/>
        <v>225400</v>
      </c>
      <c r="N5369" s="12">
        <f t="shared" si="382"/>
        <v>441220</v>
      </c>
    </row>
    <row r="5370" spans="1:14" ht="156.75" x14ac:dyDescent="0.2">
      <c r="A5370" s="25">
        <v>901345</v>
      </c>
      <c r="B5370" s="15" t="s">
        <v>6005</v>
      </c>
      <c r="C5370" s="15" t="s">
        <v>6373</v>
      </c>
      <c r="D5370" s="15" t="s">
        <v>6373</v>
      </c>
      <c r="E5370" s="15" t="s">
        <v>22</v>
      </c>
      <c r="F5370" s="13" t="s">
        <v>6378</v>
      </c>
      <c r="G5370" s="26"/>
      <c r="H5370" s="7">
        <v>12</v>
      </c>
      <c r="I5370" s="27">
        <v>8</v>
      </c>
      <c r="J5370" s="27">
        <v>4</v>
      </c>
      <c r="K5370" s="7">
        <v>0</v>
      </c>
      <c r="L5370" s="12">
        <f t="shared" si="385"/>
        <v>4792000</v>
      </c>
      <c r="M5370" s="12">
        <f t="shared" si="386"/>
        <v>1803200</v>
      </c>
      <c r="N5370" s="12">
        <f t="shared" si="382"/>
        <v>3529760</v>
      </c>
    </row>
    <row r="5371" spans="1:14" ht="71.25" x14ac:dyDescent="0.2">
      <c r="A5371" s="25">
        <v>901350</v>
      </c>
      <c r="B5371" s="15" t="s">
        <v>6005</v>
      </c>
      <c r="C5371" s="15" t="s">
        <v>6379</v>
      </c>
      <c r="D5371" s="15" t="s">
        <v>6379</v>
      </c>
      <c r="E5371" s="15" t="s">
        <v>25</v>
      </c>
      <c r="F5371" s="13" t="s">
        <v>6380</v>
      </c>
      <c r="G5371" s="26"/>
      <c r="H5371" s="7">
        <v>13.3</v>
      </c>
      <c r="I5371" s="27">
        <v>8.8000000000000007</v>
      </c>
      <c r="J5371" s="27">
        <v>4.5</v>
      </c>
      <c r="K5371" s="7">
        <v>0</v>
      </c>
      <c r="L5371" s="12">
        <f t="shared" si="385"/>
        <v>5335600</v>
      </c>
      <c r="M5371" s="12">
        <f t="shared" si="386"/>
        <v>2001420</v>
      </c>
      <c r="N5371" s="12">
        <f t="shared" si="382"/>
        <v>3934606</v>
      </c>
    </row>
    <row r="5372" spans="1:14" ht="142.5" x14ac:dyDescent="0.2">
      <c r="A5372" s="25">
        <v>901355</v>
      </c>
      <c r="B5372" s="15" t="s">
        <v>6005</v>
      </c>
      <c r="C5372" s="15" t="s">
        <v>6379</v>
      </c>
      <c r="D5372" s="15" t="s">
        <v>6379</v>
      </c>
      <c r="E5372" s="15" t="s">
        <v>25</v>
      </c>
      <c r="F5372" s="13" t="s">
        <v>6381</v>
      </c>
      <c r="G5372" s="26"/>
      <c r="H5372" s="7">
        <v>96</v>
      </c>
      <c r="I5372" s="27">
        <v>70</v>
      </c>
      <c r="J5372" s="27">
        <v>26</v>
      </c>
      <c r="K5372" s="7">
        <v>0</v>
      </c>
      <c r="L5372" s="12">
        <f t="shared" si="385"/>
        <v>36134000</v>
      </c>
      <c r="M5372" s="12">
        <f t="shared" si="386"/>
        <v>14167000</v>
      </c>
      <c r="N5372" s="12">
        <f t="shared" si="382"/>
        <v>26217100</v>
      </c>
    </row>
    <row r="5373" spans="1:14" ht="42.75" x14ac:dyDescent="0.2">
      <c r="A5373" s="25">
        <v>901360</v>
      </c>
      <c r="B5373" s="15" t="s">
        <v>6005</v>
      </c>
      <c r="C5373" s="15" t="s">
        <v>6379</v>
      </c>
      <c r="D5373" s="15" t="s">
        <v>6379</v>
      </c>
      <c r="E5373" s="15" t="s">
        <v>25</v>
      </c>
      <c r="F5373" s="13" t="s">
        <v>6382</v>
      </c>
      <c r="G5373" s="26"/>
      <c r="H5373" s="7">
        <v>15</v>
      </c>
      <c r="I5373" s="27">
        <v>10</v>
      </c>
      <c r="J5373" s="27">
        <v>5</v>
      </c>
      <c r="K5373" s="7">
        <v>0</v>
      </c>
      <c r="L5373" s="12">
        <f t="shared" si="385"/>
        <v>5990000</v>
      </c>
      <c r="M5373" s="12">
        <f t="shared" si="386"/>
        <v>2254000</v>
      </c>
      <c r="N5373" s="12">
        <f t="shared" si="382"/>
        <v>4412200</v>
      </c>
    </row>
    <row r="5374" spans="1:14" ht="57" x14ac:dyDescent="0.2">
      <c r="A5374" s="25">
        <v>901365</v>
      </c>
      <c r="B5374" s="15" t="s">
        <v>6005</v>
      </c>
      <c r="C5374" s="15" t="s">
        <v>6379</v>
      </c>
      <c r="D5374" s="15" t="s">
        <v>6379</v>
      </c>
      <c r="E5374" s="15" t="s">
        <v>25</v>
      </c>
      <c r="F5374" s="13" t="s">
        <v>6383</v>
      </c>
      <c r="G5374" s="26"/>
      <c r="H5374" s="7">
        <v>30</v>
      </c>
      <c r="I5374" s="27">
        <v>20</v>
      </c>
      <c r="J5374" s="27">
        <v>10</v>
      </c>
      <c r="K5374" s="7">
        <v>0</v>
      </c>
      <c r="L5374" s="12">
        <f t="shared" si="385"/>
        <v>11980000</v>
      </c>
      <c r="M5374" s="12">
        <f t="shared" si="386"/>
        <v>4508000</v>
      </c>
      <c r="N5374" s="12">
        <f t="shared" si="382"/>
        <v>8824400</v>
      </c>
    </row>
    <row r="5375" spans="1:14" ht="85.5" x14ac:dyDescent="0.2">
      <c r="A5375" s="25">
        <v>901370</v>
      </c>
      <c r="B5375" s="15" t="s">
        <v>6005</v>
      </c>
      <c r="C5375" s="15" t="s">
        <v>6379</v>
      </c>
      <c r="D5375" s="15" t="s">
        <v>6379</v>
      </c>
      <c r="E5375" s="15" t="s">
        <v>25</v>
      </c>
      <c r="F5375" s="13" t="s">
        <v>6384</v>
      </c>
      <c r="G5375" s="26"/>
      <c r="H5375" s="7">
        <v>30</v>
      </c>
      <c r="I5375" s="27">
        <v>20</v>
      </c>
      <c r="J5375" s="27">
        <v>10</v>
      </c>
      <c r="K5375" s="7">
        <v>0</v>
      </c>
      <c r="L5375" s="12">
        <f t="shared" si="385"/>
        <v>11980000</v>
      </c>
      <c r="M5375" s="12">
        <f t="shared" si="386"/>
        <v>4508000</v>
      </c>
      <c r="N5375" s="12">
        <f t="shared" si="382"/>
        <v>8824400</v>
      </c>
    </row>
    <row r="5376" spans="1:14" ht="42.75" x14ac:dyDescent="0.2">
      <c r="A5376" s="25">
        <v>901375</v>
      </c>
      <c r="B5376" s="15" t="s">
        <v>6005</v>
      </c>
      <c r="C5376" s="15" t="s">
        <v>6379</v>
      </c>
      <c r="D5376" s="15" t="s">
        <v>6379</v>
      </c>
      <c r="E5376" s="15" t="s">
        <v>25</v>
      </c>
      <c r="F5376" s="13" t="s">
        <v>6385</v>
      </c>
      <c r="G5376" s="26"/>
      <c r="H5376" s="7">
        <v>3</v>
      </c>
      <c r="I5376" s="27">
        <v>2</v>
      </c>
      <c r="J5376" s="27">
        <v>1</v>
      </c>
      <c r="K5376" s="7">
        <v>0</v>
      </c>
      <c r="L5376" s="12">
        <f t="shared" si="385"/>
        <v>1198000</v>
      </c>
      <c r="M5376" s="12">
        <f t="shared" si="386"/>
        <v>450800</v>
      </c>
      <c r="N5376" s="12">
        <f t="shared" si="382"/>
        <v>882440</v>
      </c>
    </row>
    <row r="5377" spans="1:14" ht="57" x14ac:dyDescent="0.2">
      <c r="A5377" s="25">
        <v>901380</v>
      </c>
      <c r="B5377" s="15" t="s">
        <v>6005</v>
      </c>
      <c r="C5377" s="15" t="s">
        <v>6379</v>
      </c>
      <c r="D5377" s="15" t="s">
        <v>6379</v>
      </c>
      <c r="E5377" s="15" t="s">
        <v>25</v>
      </c>
      <c r="F5377" s="13" t="s">
        <v>6386</v>
      </c>
      <c r="G5377" s="26"/>
      <c r="H5377" s="7">
        <v>16.3</v>
      </c>
      <c r="I5377" s="27">
        <v>11</v>
      </c>
      <c r="J5377" s="27">
        <v>5.3</v>
      </c>
      <c r="K5377" s="7">
        <v>0</v>
      </c>
      <c r="L5377" s="12">
        <f t="shared" si="385"/>
        <v>6460200</v>
      </c>
      <c r="M5377" s="12">
        <f t="shared" si="386"/>
        <v>2443600</v>
      </c>
      <c r="N5377" s="12">
        <f t="shared" si="382"/>
        <v>4749680</v>
      </c>
    </row>
    <row r="5378" spans="1:14" ht="128.25" x14ac:dyDescent="0.2">
      <c r="A5378" s="25">
        <v>901385</v>
      </c>
      <c r="B5378" s="15" t="s">
        <v>6005</v>
      </c>
      <c r="C5378" s="15" t="s">
        <v>6379</v>
      </c>
      <c r="D5378" s="15" t="s">
        <v>6379</v>
      </c>
      <c r="E5378" s="15" t="s">
        <v>25</v>
      </c>
      <c r="F5378" s="13" t="s">
        <v>6387</v>
      </c>
      <c r="G5378" s="26"/>
      <c r="H5378" s="7">
        <v>12</v>
      </c>
      <c r="I5378" s="27">
        <v>8</v>
      </c>
      <c r="J5378" s="27">
        <v>4</v>
      </c>
      <c r="K5378" s="7">
        <v>0</v>
      </c>
      <c r="L5378" s="12">
        <f t="shared" si="385"/>
        <v>4792000</v>
      </c>
      <c r="M5378" s="12">
        <f t="shared" si="386"/>
        <v>1803200</v>
      </c>
      <c r="N5378" s="12">
        <f t="shared" si="382"/>
        <v>3529760</v>
      </c>
    </row>
    <row r="5379" spans="1:14" ht="71.25" x14ac:dyDescent="0.2">
      <c r="A5379" s="25">
        <v>901390</v>
      </c>
      <c r="B5379" s="15" t="s">
        <v>6005</v>
      </c>
      <c r="C5379" s="15" t="s">
        <v>6379</v>
      </c>
      <c r="D5379" s="15" t="s">
        <v>6379</v>
      </c>
      <c r="E5379" s="15" t="s">
        <v>25</v>
      </c>
      <c r="F5379" s="13" t="s">
        <v>6388</v>
      </c>
      <c r="G5379" s="26"/>
      <c r="H5379" s="7">
        <v>30</v>
      </c>
      <c r="I5379" s="27">
        <v>20</v>
      </c>
      <c r="J5379" s="27">
        <v>10</v>
      </c>
      <c r="K5379" s="7">
        <v>0</v>
      </c>
      <c r="L5379" s="12">
        <f t="shared" si="385"/>
        <v>11980000</v>
      </c>
      <c r="M5379" s="12">
        <f t="shared" si="386"/>
        <v>4508000</v>
      </c>
      <c r="N5379" s="12">
        <f t="shared" si="382"/>
        <v>8824400</v>
      </c>
    </row>
    <row r="5380" spans="1:14" ht="85.5" x14ac:dyDescent="0.2">
      <c r="A5380" s="25">
        <v>901395</v>
      </c>
      <c r="B5380" s="15" t="s">
        <v>6005</v>
      </c>
      <c r="C5380" s="15" t="s">
        <v>6379</v>
      </c>
      <c r="D5380" s="15" t="s">
        <v>6379</v>
      </c>
      <c r="E5380" s="15" t="s">
        <v>25</v>
      </c>
      <c r="F5380" s="13" t="s">
        <v>6389</v>
      </c>
      <c r="G5380" s="26"/>
      <c r="H5380" s="7">
        <v>30</v>
      </c>
      <c r="I5380" s="27">
        <v>20</v>
      </c>
      <c r="J5380" s="27">
        <v>10</v>
      </c>
      <c r="K5380" s="7">
        <v>0</v>
      </c>
      <c r="L5380" s="12">
        <f>I5380*277000+J5380*644000</f>
        <v>11980000</v>
      </c>
      <c r="M5380" s="12">
        <f>(I5380*135900)+(J5380*179000)</f>
        <v>4508000</v>
      </c>
      <c r="N5380" s="12">
        <f t="shared" ref="N5380:N5443" si="387">L5380- ((M5380*70)/100)</f>
        <v>8824400</v>
      </c>
    </row>
    <row r="5381" spans="1:14" ht="85.5" x14ac:dyDescent="0.2">
      <c r="A5381" s="25">
        <v>901400</v>
      </c>
      <c r="B5381" s="15" t="s">
        <v>6005</v>
      </c>
      <c r="C5381" s="15" t="s">
        <v>6379</v>
      </c>
      <c r="D5381" s="15" t="s">
        <v>6379</v>
      </c>
      <c r="E5381" s="15" t="s">
        <v>25</v>
      </c>
      <c r="F5381" s="13" t="s">
        <v>6390</v>
      </c>
      <c r="G5381" s="26"/>
      <c r="H5381" s="7">
        <v>30</v>
      </c>
      <c r="I5381" s="27">
        <v>20</v>
      </c>
      <c r="J5381" s="27">
        <v>10</v>
      </c>
      <c r="K5381" s="7">
        <v>0</v>
      </c>
      <c r="L5381" s="12">
        <f>I5381*277000+J5381*644000</f>
        <v>11980000</v>
      </c>
      <c r="M5381" s="12">
        <f>(I5381*135900)+(J5381*179000)</f>
        <v>4508000</v>
      </c>
      <c r="N5381" s="12">
        <f t="shared" si="387"/>
        <v>8824400</v>
      </c>
    </row>
    <row r="5382" spans="1:14" ht="142.5" x14ac:dyDescent="0.2">
      <c r="A5382" s="25">
        <v>901405</v>
      </c>
      <c r="B5382" s="15" t="s">
        <v>6005</v>
      </c>
      <c r="C5382" s="15" t="s">
        <v>6391</v>
      </c>
      <c r="D5382" s="15" t="s">
        <v>6391</v>
      </c>
      <c r="E5382" s="15" t="s">
        <v>164</v>
      </c>
      <c r="F5382" s="13" t="s">
        <v>6392</v>
      </c>
      <c r="G5382" s="26"/>
      <c r="H5382" s="7">
        <v>3</v>
      </c>
      <c r="I5382" s="27">
        <v>2</v>
      </c>
      <c r="J5382" s="27">
        <v>1</v>
      </c>
      <c r="K5382" s="7">
        <v>0</v>
      </c>
      <c r="L5382" s="12">
        <f t="shared" ref="L5382:L5387" si="388">I5382*528000+J5382*1030000</f>
        <v>2086000</v>
      </c>
      <c r="M5382" s="12">
        <f t="shared" ref="M5382:M5387" si="389">(I5382*135900)+(J5382*168000)</f>
        <v>439800</v>
      </c>
      <c r="N5382" s="12">
        <f t="shared" si="387"/>
        <v>1778140</v>
      </c>
    </row>
    <row r="5383" spans="1:14" ht="114" x14ac:dyDescent="0.2">
      <c r="A5383" s="25">
        <v>901410</v>
      </c>
      <c r="B5383" s="15" t="s">
        <v>6005</v>
      </c>
      <c r="C5383" s="15" t="s">
        <v>6391</v>
      </c>
      <c r="D5383" s="15" t="s">
        <v>6391</v>
      </c>
      <c r="E5383" s="15" t="s">
        <v>164</v>
      </c>
      <c r="F5383" s="13" t="s">
        <v>6393</v>
      </c>
      <c r="G5383" s="26"/>
      <c r="H5383" s="7">
        <v>3</v>
      </c>
      <c r="I5383" s="27">
        <v>2</v>
      </c>
      <c r="J5383" s="27">
        <v>1</v>
      </c>
      <c r="K5383" s="7">
        <v>0</v>
      </c>
      <c r="L5383" s="12">
        <f t="shared" si="388"/>
        <v>2086000</v>
      </c>
      <c r="M5383" s="12">
        <f t="shared" si="389"/>
        <v>439800</v>
      </c>
      <c r="N5383" s="12">
        <f t="shared" si="387"/>
        <v>1778140</v>
      </c>
    </row>
    <row r="5384" spans="1:14" ht="114" x14ac:dyDescent="0.2">
      <c r="A5384" s="25">
        <v>901415</v>
      </c>
      <c r="B5384" s="15" t="s">
        <v>6005</v>
      </c>
      <c r="C5384" s="15" t="s">
        <v>6391</v>
      </c>
      <c r="D5384" s="15" t="s">
        <v>6391</v>
      </c>
      <c r="E5384" s="15" t="s">
        <v>164</v>
      </c>
      <c r="F5384" s="13" t="s">
        <v>6394</v>
      </c>
      <c r="G5384" s="26"/>
      <c r="H5384" s="7">
        <v>4.5999999999999996</v>
      </c>
      <c r="I5384" s="27">
        <v>3</v>
      </c>
      <c r="J5384" s="27">
        <v>1.6</v>
      </c>
      <c r="K5384" s="7">
        <v>0</v>
      </c>
      <c r="L5384" s="12">
        <f t="shared" si="388"/>
        <v>3232000</v>
      </c>
      <c r="M5384" s="12">
        <f t="shared" si="389"/>
        <v>676500</v>
      </c>
      <c r="N5384" s="12">
        <f t="shared" si="387"/>
        <v>2758450</v>
      </c>
    </row>
    <row r="5385" spans="1:14" ht="114" x14ac:dyDescent="0.2">
      <c r="A5385" s="25">
        <v>901420</v>
      </c>
      <c r="B5385" s="15" t="s">
        <v>6005</v>
      </c>
      <c r="C5385" s="15" t="s">
        <v>6391</v>
      </c>
      <c r="D5385" s="15" t="s">
        <v>6391</v>
      </c>
      <c r="E5385" s="15" t="s">
        <v>164</v>
      </c>
      <c r="F5385" s="13" t="s">
        <v>6395</v>
      </c>
      <c r="G5385" s="26"/>
      <c r="H5385" s="7">
        <v>3</v>
      </c>
      <c r="I5385" s="27">
        <v>2</v>
      </c>
      <c r="J5385" s="27">
        <v>1</v>
      </c>
      <c r="K5385" s="7">
        <v>0</v>
      </c>
      <c r="L5385" s="12">
        <f t="shared" si="388"/>
        <v>2086000</v>
      </c>
      <c r="M5385" s="12">
        <f t="shared" si="389"/>
        <v>439800</v>
      </c>
      <c r="N5385" s="12">
        <f t="shared" si="387"/>
        <v>1778140</v>
      </c>
    </row>
    <row r="5386" spans="1:14" ht="114" x14ac:dyDescent="0.2">
      <c r="A5386" s="25">
        <v>901425</v>
      </c>
      <c r="B5386" s="15" t="s">
        <v>6005</v>
      </c>
      <c r="C5386" s="15" t="s">
        <v>6391</v>
      </c>
      <c r="D5386" s="15" t="s">
        <v>6391</v>
      </c>
      <c r="E5386" s="15" t="s">
        <v>164</v>
      </c>
      <c r="F5386" s="13" t="s">
        <v>6396</v>
      </c>
      <c r="G5386" s="26"/>
      <c r="H5386" s="7">
        <v>9</v>
      </c>
      <c r="I5386" s="27">
        <v>6</v>
      </c>
      <c r="J5386" s="27">
        <v>3</v>
      </c>
      <c r="K5386" s="7">
        <v>0</v>
      </c>
      <c r="L5386" s="12">
        <f t="shared" si="388"/>
        <v>6258000</v>
      </c>
      <c r="M5386" s="12">
        <f t="shared" si="389"/>
        <v>1319400</v>
      </c>
      <c r="N5386" s="12">
        <f t="shared" si="387"/>
        <v>5334420</v>
      </c>
    </row>
    <row r="5387" spans="1:14" ht="114" x14ac:dyDescent="0.2">
      <c r="A5387" s="25">
        <v>901430</v>
      </c>
      <c r="B5387" s="15" t="s">
        <v>6005</v>
      </c>
      <c r="C5387" s="15" t="s">
        <v>6391</v>
      </c>
      <c r="D5387" s="15" t="s">
        <v>6391</v>
      </c>
      <c r="E5387" s="15" t="s">
        <v>274</v>
      </c>
      <c r="F5387" s="13" t="s">
        <v>6397</v>
      </c>
      <c r="G5387" s="26"/>
      <c r="H5387" s="7">
        <v>6</v>
      </c>
      <c r="I5387" s="27">
        <v>4</v>
      </c>
      <c r="J5387" s="27">
        <v>2</v>
      </c>
      <c r="K5387" s="7">
        <v>0</v>
      </c>
      <c r="L5387" s="12">
        <f t="shared" si="388"/>
        <v>4172000</v>
      </c>
      <c r="M5387" s="12">
        <f t="shared" si="389"/>
        <v>879600</v>
      </c>
      <c r="N5387" s="12">
        <f t="shared" si="387"/>
        <v>3556280</v>
      </c>
    </row>
    <row r="5388" spans="1:14" ht="171" x14ac:dyDescent="0.2">
      <c r="A5388" s="25">
        <v>901435</v>
      </c>
      <c r="B5388" s="15" t="s">
        <v>6005</v>
      </c>
      <c r="C5388" s="15" t="s">
        <v>6391</v>
      </c>
      <c r="D5388" s="15" t="s">
        <v>6391</v>
      </c>
      <c r="E5388" s="15" t="s">
        <v>164</v>
      </c>
      <c r="F5388" s="13" t="s">
        <v>6398</v>
      </c>
      <c r="G5388" s="26"/>
      <c r="H5388" s="7">
        <v>12</v>
      </c>
      <c r="I5388" s="27">
        <v>8</v>
      </c>
      <c r="J5388" s="27">
        <v>4</v>
      </c>
      <c r="K5388" s="7">
        <v>0</v>
      </c>
      <c r="L5388" s="12">
        <f>I5388*528000+J5388*1030000</f>
        <v>8344000</v>
      </c>
      <c r="M5388" s="12">
        <f>(I5388*135900)+(J5388*168000)</f>
        <v>1759200</v>
      </c>
      <c r="N5388" s="12">
        <f t="shared" si="387"/>
        <v>7112560</v>
      </c>
    </row>
    <row r="5389" spans="1:14" ht="171" x14ac:dyDescent="0.2">
      <c r="A5389" s="25">
        <v>901440</v>
      </c>
      <c r="B5389" s="15" t="s">
        <v>6005</v>
      </c>
      <c r="C5389" s="15" t="s">
        <v>6391</v>
      </c>
      <c r="D5389" s="15" t="s">
        <v>6391</v>
      </c>
      <c r="E5389" s="15" t="s">
        <v>164</v>
      </c>
      <c r="F5389" s="13" t="s">
        <v>6399</v>
      </c>
      <c r="G5389" s="26"/>
      <c r="H5389" s="7">
        <v>3</v>
      </c>
      <c r="I5389" s="27">
        <v>2</v>
      </c>
      <c r="J5389" s="27">
        <v>1</v>
      </c>
      <c r="K5389" s="7">
        <v>0</v>
      </c>
      <c r="L5389" s="12">
        <f>I5389*528000+J5389*1030000</f>
        <v>2086000</v>
      </c>
      <c r="M5389" s="12">
        <f>(I5389*135900)+(J5389*168000)</f>
        <v>439800</v>
      </c>
      <c r="N5389" s="12">
        <f t="shared" si="387"/>
        <v>1778140</v>
      </c>
    </row>
    <row r="5390" spans="1:14" ht="57" x14ac:dyDescent="0.2">
      <c r="A5390" s="25">
        <v>901445</v>
      </c>
      <c r="B5390" s="15" t="s">
        <v>6005</v>
      </c>
      <c r="C5390" s="15" t="s">
        <v>292</v>
      </c>
      <c r="D5390" s="15" t="s">
        <v>292</v>
      </c>
      <c r="E5390" s="15" t="s">
        <v>25</v>
      </c>
      <c r="F5390" s="13" t="s">
        <v>6400</v>
      </c>
      <c r="G5390" s="26"/>
      <c r="H5390" s="7">
        <v>3</v>
      </c>
      <c r="I5390" s="27">
        <v>2</v>
      </c>
      <c r="J5390" s="27">
        <v>1</v>
      </c>
      <c r="K5390" s="7">
        <v>0</v>
      </c>
      <c r="L5390" s="12">
        <f t="shared" ref="L5390:L5425" si="390">I5390*277000+J5390*644000</f>
        <v>1198000</v>
      </c>
      <c r="M5390" s="12">
        <f t="shared" ref="M5390:M5425" si="391">(I5390*135900)+(J5390*179000)</f>
        <v>450800</v>
      </c>
      <c r="N5390" s="12">
        <f t="shared" si="387"/>
        <v>882440</v>
      </c>
    </row>
    <row r="5391" spans="1:14" ht="42.75" x14ac:dyDescent="0.2">
      <c r="A5391" s="25">
        <v>901450</v>
      </c>
      <c r="B5391" s="15" t="s">
        <v>6005</v>
      </c>
      <c r="C5391" s="15" t="s">
        <v>292</v>
      </c>
      <c r="D5391" s="15" t="s">
        <v>292</v>
      </c>
      <c r="E5391" s="15" t="s">
        <v>25</v>
      </c>
      <c r="F5391" s="13" t="s">
        <v>6401</v>
      </c>
      <c r="G5391" s="26"/>
      <c r="H5391" s="7">
        <v>4.5999999999999996</v>
      </c>
      <c r="I5391" s="27">
        <v>3</v>
      </c>
      <c r="J5391" s="27">
        <v>1.6</v>
      </c>
      <c r="K5391" s="7">
        <v>0</v>
      </c>
      <c r="L5391" s="12">
        <f t="shared" si="390"/>
        <v>1861400</v>
      </c>
      <c r="M5391" s="12">
        <f t="shared" si="391"/>
        <v>694100</v>
      </c>
      <c r="N5391" s="12">
        <f t="shared" si="387"/>
        <v>1375530</v>
      </c>
    </row>
    <row r="5392" spans="1:14" ht="71.25" x14ac:dyDescent="0.2">
      <c r="A5392" s="25">
        <v>901455</v>
      </c>
      <c r="B5392" s="15" t="s">
        <v>6005</v>
      </c>
      <c r="C5392" s="15" t="s">
        <v>6402</v>
      </c>
      <c r="D5392" s="15" t="s">
        <v>6402</v>
      </c>
      <c r="E5392" s="15" t="s">
        <v>25</v>
      </c>
      <c r="F5392" s="13" t="s">
        <v>6403</v>
      </c>
      <c r="G5392" s="26"/>
      <c r="H5392" s="7">
        <v>10</v>
      </c>
      <c r="I5392" s="27">
        <v>6.5</v>
      </c>
      <c r="J5392" s="27">
        <v>3.5</v>
      </c>
      <c r="K5392" s="7">
        <v>0</v>
      </c>
      <c r="L5392" s="12">
        <f t="shared" si="390"/>
        <v>4054500</v>
      </c>
      <c r="M5392" s="12">
        <f t="shared" si="391"/>
        <v>1509850</v>
      </c>
      <c r="N5392" s="12">
        <f t="shared" si="387"/>
        <v>2997605</v>
      </c>
    </row>
    <row r="5393" spans="1:14" ht="57" x14ac:dyDescent="0.2">
      <c r="A5393" s="25">
        <v>901460</v>
      </c>
      <c r="B5393" s="15" t="s">
        <v>6005</v>
      </c>
      <c r="C5393" s="15" t="s">
        <v>6402</v>
      </c>
      <c r="D5393" s="15" t="s">
        <v>6402</v>
      </c>
      <c r="E5393" s="15" t="s">
        <v>25</v>
      </c>
      <c r="F5393" s="13" t="s">
        <v>6404</v>
      </c>
      <c r="G5393" s="26"/>
      <c r="H5393" s="7">
        <v>0.65</v>
      </c>
      <c r="I5393" s="27">
        <v>0.5</v>
      </c>
      <c r="J5393" s="27">
        <v>0.15</v>
      </c>
      <c r="K5393" s="7">
        <v>0</v>
      </c>
      <c r="L5393" s="12">
        <f t="shared" si="390"/>
        <v>235100</v>
      </c>
      <c r="M5393" s="12">
        <f t="shared" si="391"/>
        <v>94800</v>
      </c>
      <c r="N5393" s="12">
        <f t="shared" si="387"/>
        <v>168740</v>
      </c>
    </row>
    <row r="5394" spans="1:14" ht="114" x14ac:dyDescent="0.2">
      <c r="A5394" s="25">
        <v>901465</v>
      </c>
      <c r="B5394" s="15" t="s">
        <v>6005</v>
      </c>
      <c r="C5394" s="15" t="s">
        <v>6402</v>
      </c>
      <c r="D5394" s="15" t="s">
        <v>6402</v>
      </c>
      <c r="E5394" s="15" t="s">
        <v>25</v>
      </c>
      <c r="F5394" s="13" t="s">
        <v>6405</v>
      </c>
      <c r="G5394" s="26"/>
      <c r="H5394" s="7">
        <v>2.4000000000000004</v>
      </c>
      <c r="I5394" s="27">
        <v>1.6</v>
      </c>
      <c r="J5394" s="27">
        <v>0.8</v>
      </c>
      <c r="K5394" s="7">
        <v>0</v>
      </c>
      <c r="L5394" s="11">
        <f t="shared" si="390"/>
        <v>958400</v>
      </c>
      <c r="M5394" s="12">
        <f t="shared" si="391"/>
        <v>360640</v>
      </c>
      <c r="N5394" s="12">
        <f t="shared" si="387"/>
        <v>705952</v>
      </c>
    </row>
    <row r="5395" spans="1:14" ht="114" x14ac:dyDescent="0.2">
      <c r="A5395" s="25">
        <v>901470</v>
      </c>
      <c r="B5395" s="15" t="s">
        <v>6005</v>
      </c>
      <c r="C5395" s="15" t="s">
        <v>6406</v>
      </c>
      <c r="D5395" s="15" t="s">
        <v>6406</v>
      </c>
      <c r="E5395" s="15" t="s">
        <v>25</v>
      </c>
      <c r="F5395" s="13" t="s">
        <v>6407</v>
      </c>
      <c r="G5395" s="26"/>
      <c r="H5395" s="7">
        <v>6</v>
      </c>
      <c r="I5395" s="27">
        <v>6</v>
      </c>
      <c r="J5395" s="27"/>
      <c r="K5395" s="7">
        <v>0</v>
      </c>
      <c r="L5395" s="12">
        <f t="shared" si="390"/>
        <v>1662000</v>
      </c>
      <c r="M5395" s="12">
        <f t="shared" si="391"/>
        <v>815400</v>
      </c>
      <c r="N5395" s="12">
        <f t="shared" si="387"/>
        <v>1091220</v>
      </c>
    </row>
    <row r="5396" spans="1:14" ht="57" x14ac:dyDescent="0.2">
      <c r="A5396" s="25">
        <v>901475</v>
      </c>
      <c r="B5396" s="15" t="s">
        <v>6005</v>
      </c>
      <c r="C5396" s="15" t="s">
        <v>6408</v>
      </c>
      <c r="D5396" s="15" t="s">
        <v>6408</v>
      </c>
      <c r="E5396" s="15" t="s">
        <v>22</v>
      </c>
      <c r="F5396" s="13" t="s">
        <v>6409</v>
      </c>
      <c r="G5396" s="26" t="s">
        <v>6410</v>
      </c>
      <c r="H5396" s="7">
        <v>3.5</v>
      </c>
      <c r="I5396" s="27">
        <v>3.5</v>
      </c>
      <c r="J5396" s="27"/>
      <c r="K5396" s="7">
        <v>0</v>
      </c>
      <c r="L5396" s="12">
        <f t="shared" si="390"/>
        <v>969500</v>
      </c>
      <c r="M5396" s="12">
        <f t="shared" si="391"/>
        <v>475650</v>
      </c>
      <c r="N5396" s="12">
        <f t="shared" si="387"/>
        <v>636545</v>
      </c>
    </row>
    <row r="5397" spans="1:14" ht="171" x14ac:dyDescent="0.2">
      <c r="A5397" s="25">
        <v>901485</v>
      </c>
      <c r="B5397" s="15" t="s">
        <v>6005</v>
      </c>
      <c r="C5397" s="15" t="s">
        <v>6411</v>
      </c>
      <c r="D5397" s="15" t="s">
        <v>6411</v>
      </c>
      <c r="E5397" s="15" t="s">
        <v>25</v>
      </c>
      <c r="F5397" s="13" t="s">
        <v>6412</v>
      </c>
      <c r="G5397" s="26"/>
      <c r="H5397" s="7">
        <v>3</v>
      </c>
      <c r="I5397" s="27">
        <v>2</v>
      </c>
      <c r="J5397" s="27">
        <v>1</v>
      </c>
      <c r="K5397" s="7">
        <v>0</v>
      </c>
      <c r="L5397" s="12">
        <f t="shared" si="390"/>
        <v>1198000</v>
      </c>
      <c r="M5397" s="12">
        <f t="shared" si="391"/>
        <v>450800</v>
      </c>
      <c r="N5397" s="12">
        <f t="shared" si="387"/>
        <v>882440</v>
      </c>
    </row>
    <row r="5398" spans="1:14" ht="171" x14ac:dyDescent="0.2">
      <c r="A5398" s="25">
        <v>901495</v>
      </c>
      <c r="B5398" s="15" t="s">
        <v>6005</v>
      </c>
      <c r="C5398" s="15" t="s">
        <v>6411</v>
      </c>
      <c r="D5398" s="15" t="s">
        <v>6411</v>
      </c>
      <c r="E5398" s="15" t="s">
        <v>25</v>
      </c>
      <c r="F5398" s="13" t="s">
        <v>6413</v>
      </c>
      <c r="G5398" s="26"/>
      <c r="H5398" s="7">
        <v>1.2000000000000002</v>
      </c>
      <c r="I5398" s="27">
        <v>0.8</v>
      </c>
      <c r="J5398" s="27">
        <v>0.4</v>
      </c>
      <c r="K5398" s="7">
        <v>0</v>
      </c>
      <c r="L5398" s="11">
        <f t="shared" si="390"/>
        <v>479200</v>
      </c>
      <c r="M5398" s="12">
        <f t="shared" si="391"/>
        <v>180320</v>
      </c>
      <c r="N5398" s="12">
        <f t="shared" si="387"/>
        <v>352976</v>
      </c>
    </row>
    <row r="5399" spans="1:14" ht="171" x14ac:dyDescent="0.2">
      <c r="A5399" s="25">
        <v>901500</v>
      </c>
      <c r="B5399" s="15" t="s">
        <v>6005</v>
      </c>
      <c r="C5399" s="15" t="s">
        <v>6411</v>
      </c>
      <c r="D5399" s="15" t="s">
        <v>6411</v>
      </c>
      <c r="E5399" s="15" t="s">
        <v>25</v>
      </c>
      <c r="F5399" s="13" t="s">
        <v>6414</v>
      </c>
      <c r="G5399" s="26"/>
      <c r="H5399" s="7">
        <v>3</v>
      </c>
      <c r="I5399" s="27">
        <v>2</v>
      </c>
      <c r="J5399" s="27">
        <v>1</v>
      </c>
      <c r="K5399" s="7">
        <v>0</v>
      </c>
      <c r="L5399" s="12">
        <f t="shared" si="390"/>
        <v>1198000</v>
      </c>
      <c r="M5399" s="12">
        <f t="shared" si="391"/>
        <v>450800</v>
      </c>
      <c r="N5399" s="12">
        <f t="shared" si="387"/>
        <v>882440</v>
      </c>
    </row>
    <row r="5400" spans="1:14" ht="171" x14ac:dyDescent="0.2">
      <c r="A5400" s="25">
        <v>901505</v>
      </c>
      <c r="B5400" s="15" t="s">
        <v>6005</v>
      </c>
      <c r="C5400" s="15" t="s">
        <v>6411</v>
      </c>
      <c r="D5400" s="15" t="s">
        <v>6411</v>
      </c>
      <c r="E5400" s="15" t="s">
        <v>22</v>
      </c>
      <c r="F5400" s="13" t="s">
        <v>6415</v>
      </c>
      <c r="G5400" s="26"/>
      <c r="H5400" s="7">
        <v>4</v>
      </c>
      <c r="I5400" s="27">
        <v>2.5</v>
      </c>
      <c r="J5400" s="27">
        <v>1.5</v>
      </c>
      <c r="K5400" s="7">
        <v>0</v>
      </c>
      <c r="L5400" s="11">
        <f t="shared" si="390"/>
        <v>1658500</v>
      </c>
      <c r="M5400" s="12">
        <f t="shared" si="391"/>
        <v>608250</v>
      </c>
      <c r="N5400" s="12">
        <f t="shared" si="387"/>
        <v>1232725</v>
      </c>
    </row>
    <row r="5401" spans="1:14" ht="171" x14ac:dyDescent="0.2">
      <c r="A5401" s="25">
        <v>901510</v>
      </c>
      <c r="B5401" s="15" t="s">
        <v>6005</v>
      </c>
      <c r="C5401" s="15" t="s">
        <v>6411</v>
      </c>
      <c r="D5401" s="15" t="s">
        <v>6411</v>
      </c>
      <c r="E5401" s="15" t="s">
        <v>25</v>
      </c>
      <c r="F5401" s="13" t="s">
        <v>6416</v>
      </c>
      <c r="G5401" s="26"/>
      <c r="H5401" s="7">
        <v>3.5999999999999996</v>
      </c>
      <c r="I5401" s="27">
        <v>2.4</v>
      </c>
      <c r="J5401" s="27">
        <v>1.2</v>
      </c>
      <c r="K5401" s="7">
        <v>0</v>
      </c>
      <c r="L5401" s="11">
        <f t="shared" si="390"/>
        <v>1437600</v>
      </c>
      <c r="M5401" s="12">
        <f t="shared" si="391"/>
        <v>540960</v>
      </c>
      <c r="N5401" s="12">
        <f t="shared" si="387"/>
        <v>1058928</v>
      </c>
    </row>
    <row r="5402" spans="1:14" ht="171" x14ac:dyDescent="0.2">
      <c r="A5402" s="25">
        <v>901515</v>
      </c>
      <c r="B5402" s="15" t="s">
        <v>6005</v>
      </c>
      <c r="C5402" s="15" t="s">
        <v>6411</v>
      </c>
      <c r="D5402" s="15" t="s">
        <v>6411</v>
      </c>
      <c r="E5402" s="15" t="s">
        <v>22</v>
      </c>
      <c r="F5402" s="13" t="s">
        <v>6417</v>
      </c>
      <c r="G5402" s="26"/>
      <c r="H5402" s="7">
        <v>3</v>
      </c>
      <c r="I5402" s="27">
        <v>3</v>
      </c>
      <c r="J5402" s="27"/>
      <c r="K5402" s="7">
        <v>0</v>
      </c>
      <c r="L5402" s="11">
        <f t="shared" si="390"/>
        <v>831000</v>
      </c>
      <c r="M5402" s="12">
        <f t="shared" si="391"/>
        <v>407700</v>
      </c>
      <c r="N5402" s="12">
        <f t="shared" si="387"/>
        <v>545610</v>
      </c>
    </row>
    <row r="5403" spans="1:14" ht="171" x14ac:dyDescent="0.2">
      <c r="A5403" s="25">
        <v>901520</v>
      </c>
      <c r="B5403" s="15" t="s">
        <v>6005</v>
      </c>
      <c r="C5403" s="15" t="s">
        <v>6411</v>
      </c>
      <c r="D5403" s="15" t="s">
        <v>6411</v>
      </c>
      <c r="E5403" s="15" t="s">
        <v>22</v>
      </c>
      <c r="F5403" s="13" t="s">
        <v>6418</v>
      </c>
      <c r="G5403" s="26"/>
      <c r="H5403" s="7">
        <v>2</v>
      </c>
      <c r="I5403" s="27">
        <v>2</v>
      </c>
      <c r="J5403" s="27"/>
      <c r="K5403" s="7">
        <v>0</v>
      </c>
      <c r="L5403" s="11">
        <f t="shared" si="390"/>
        <v>554000</v>
      </c>
      <c r="M5403" s="12">
        <f t="shared" si="391"/>
        <v>271800</v>
      </c>
      <c r="N5403" s="12">
        <f t="shared" si="387"/>
        <v>363740</v>
      </c>
    </row>
    <row r="5404" spans="1:14" ht="171" x14ac:dyDescent="0.2">
      <c r="A5404" s="25">
        <v>901525</v>
      </c>
      <c r="B5404" s="15" t="s">
        <v>6005</v>
      </c>
      <c r="C5404" s="15" t="s">
        <v>6411</v>
      </c>
      <c r="D5404" s="15" t="s">
        <v>6411</v>
      </c>
      <c r="E5404" s="15" t="s">
        <v>22</v>
      </c>
      <c r="F5404" s="13" t="s">
        <v>6419</v>
      </c>
      <c r="G5404" s="26"/>
      <c r="H5404" s="7">
        <v>1.8</v>
      </c>
      <c r="I5404" s="27">
        <v>1.8</v>
      </c>
      <c r="J5404" s="27"/>
      <c r="K5404" s="7">
        <v>0</v>
      </c>
      <c r="L5404" s="11">
        <f t="shared" si="390"/>
        <v>498600</v>
      </c>
      <c r="M5404" s="12">
        <f t="shared" si="391"/>
        <v>244620</v>
      </c>
      <c r="N5404" s="12">
        <f t="shared" si="387"/>
        <v>327366</v>
      </c>
    </row>
    <row r="5405" spans="1:14" ht="171" x14ac:dyDescent="0.2">
      <c r="A5405" s="25">
        <v>901530</v>
      </c>
      <c r="B5405" s="15" t="s">
        <v>6005</v>
      </c>
      <c r="C5405" s="15" t="s">
        <v>6411</v>
      </c>
      <c r="D5405" s="15" t="s">
        <v>6411</v>
      </c>
      <c r="E5405" s="15" t="s">
        <v>22</v>
      </c>
      <c r="F5405" s="13" t="s">
        <v>6420</v>
      </c>
      <c r="G5405" s="26"/>
      <c r="H5405" s="7">
        <v>2.5</v>
      </c>
      <c r="I5405" s="27">
        <v>2.5</v>
      </c>
      <c r="J5405" s="27"/>
      <c r="K5405" s="7">
        <v>0</v>
      </c>
      <c r="L5405" s="11">
        <f t="shared" si="390"/>
        <v>692500</v>
      </c>
      <c r="M5405" s="12">
        <f t="shared" si="391"/>
        <v>339750</v>
      </c>
      <c r="N5405" s="12">
        <f t="shared" si="387"/>
        <v>454675</v>
      </c>
    </row>
    <row r="5406" spans="1:14" ht="171" x14ac:dyDescent="0.2">
      <c r="A5406" s="25">
        <v>901533</v>
      </c>
      <c r="B5406" s="15" t="s">
        <v>6005</v>
      </c>
      <c r="C5406" s="15" t="s">
        <v>6411</v>
      </c>
      <c r="D5406" s="15" t="s">
        <v>6411</v>
      </c>
      <c r="E5406" s="15" t="s">
        <v>22</v>
      </c>
      <c r="F5406" s="13" t="s">
        <v>6421</v>
      </c>
      <c r="G5406" s="26"/>
      <c r="H5406" s="7">
        <v>7</v>
      </c>
      <c r="I5406" s="27">
        <v>7</v>
      </c>
      <c r="J5406" s="27"/>
      <c r="K5406" s="7">
        <v>0</v>
      </c>
      <c r="L5406" s="11">
        <f t="shared" si="390"/>
        <v>1939000</v>
      </c>
      <c r="M5406" s="12">
        <f t="shared" si="391"/>
        <v>951300</v>
      </c>
      <c r="N5406" s="12">
        <f t="shared" si="387"/>
        <v>1273090</v>
      </c>
    </row>
    <row r="5407" spans="1:14" ht="57" x14ac:dyDescent="0.2">
      <c r="A5407" s="25">
        <v>901535</v>
      </c>
      <c r="B5407" s="15" t="s">
        <v>6005</v>
      </c>
      <c r="C5407" s="15" t="s">
        <v>6422</v>
      </c>
      <c r="D5407" s="15" t="s">
        <v>6422</v>
      </c>
      <c r="E5407" s="15" t="s">
        <v>22</v>
      </c>
      <c r="F5407" s="13" t="s">
        <v>6423</v>
      </c>
      <c r="G5407" s="26" t="s">
        <v>6424</v>
      </c>
      <c r="H5407" s="7">
        <v>3.6</v>
      </c>
      <c r="I5407" s="27">
        <v>3.6</v>
      </c>
      <c r="J5407" s="27"/>
      <c r="K5407" s="7">
        <v>0</v>
      </c>
      <c r="L5407" s="11">
        <f t="shared" si="390"/>
        <v>997200</v>
      </c>
      <c r="M5407" s="12">
        <f t="shared" si="391"/>
        <v>489240</v>
      </c>
      <c r="N5407" s="12">
        <f t="shared" si="387"/>
        <v>654732</v>
      </c>
    </row>
    <row r="5408" spans="1:14" ht="85.5" x14ac:dyDescent="0.2">
      <c r="A5408" s="25">
        <v>901540</v>
      </c>
      <c r="B5408" s="15" t="s">
        <v>6005</v>
      </c>
      <c r="C5408" s="15" t="s">
        <v>6422</v>
      </c>
      <c r="D5408" s="15" t="s">
        <v>6422</v>
      </c>
      <c r="E5408" s="15" t="s">
        <v>22</v>
      </c>
      <c r="F5408" s="13" t="s">
        <v>6425</v>
      </c>
      <c r="G5408" s="26" t="s">
        <v>6426</v>
      </c>
      <c r="H5408" s="7">
        <v>8</v>
      </c>
      <c r="I5408" s="27">
        <v>8</v>
      </c>
      <c r="J5408" s="27"/>
      <c r="K5408" s="7">
        <v>0</v>
      </c>
      <c r="L5408" s="11">
        <f t="shared" si="390"/>
        <v>2216000</v>
      </c>
      <c r="M5408" s="12">
        <f t="shared" si="391"/>
        <v>1087200</v>
      </c>
      <c r="N5408" s="12">
        <f t="shared" si="387"/>
        <v>1454960</v>
      </c>
    </row>
    <row r="5409" spans="1:14" ht="57" x14ac:dyDescent="0.2">
      <c r="A5409" s="25">
        <v>901545</v>
      </c>
      <c r="B5409" s="15" t="s">
        <v>6005</v>
      </c>
      <c r="C5409" s="15" t="s">
        <v>6422</v>
      </c>
      <c r="D5409" s="15" t="s">
        <v>6422</v>
      </c>
      <c r="E5409" s="15" t="s">
        <v>22</v>
      </c>
      <c r="F5409" s="13" t="s">
        <v>6427</v>
      </c>
      <c r="G5409" s="26"/>
      <c r="H5409" s="7">
        <v>7</v>
      </c>
      <c r="I5409" s="27">
        <v>7</v>
      </c>
      <c r="J5409" s="27"/>
      <c r="K5409" s="7">
        <v>0</v>
      </c>
      <c r="L5409" s="11">
        <f t="shared" si="390"/>
        <v>1939000</v>
      </c>
      <c r="M5409" s="12">
        <f t="shared" si="391"/>
        <v>951300</v>
      </c>
      <c r="N5409" s="12">
        <f t="shared" si="387"/>
        <v>1273090</v>
      </c>
    </row>
    <row r="5410" spans="1:14" ht="57" x14ac:dyDescent="0.2">
      <c r="A5410" s="25">
        <v>901550</v>
      </c>
      <c r="B5410" s="15" t="s">
        <v>6005</v>
      </c>
      <c r="C5410" s="15" t="s">
        <v>6422</v>
      </c>
      <c r="D5410" s="15" t="s">
        <v>6422</v>
      </c>
      <c r="E5410" s="15" t="s">
        <v>22</v>
      </c>
      <c r="F5410" s="13" t="s">
        <v>6428</v>
      </c>
      <c r="G5410" s="26" t="s">
        <v>6429</v>
      </c>
      <c r="H5410" s="7">
        <v>17</v>
      </c>
      <c r="I5410" s="27">
        <v>17</v>
      </c>
      <c r="J5410" s="27"/>
      <c r="K5410" s="7">
        <v>0</v>
      </c>
      <c r="L5410" s="11">
        <f t="shared" si="390"/>
        <v>4709000</v>
      </c>
      <c r="M5410" s="12">
        <f t="shared" si="391"/>
        <v>2310300</v>
      </c>
      <c r="N5410" s="12">
        <f t="shared" si="387"/>
        <v>3091790</v>
      </c>
    </row>
    <row r="5411" spans="1:14" ht="57" x14ac:dyDescent="0.2">
      <c r="A5411" s="25">
        <v>901555</v>
      </c>
      <c r="B5411" s="15" t="s">
        <v>6005</v>
      </c>
      <c r="C5411" s="15" t="s">
        <v>6422</v>
      </c>
      <c r="D5411" s="15" t="s">
        <v>6422</v>
      </c>
      <c r="E5411" s="15" t="s">
        <v>22</v>
      </c>
      <c r="F5411" s="13" t="s">
        <v>6430</v>
      </c>
      <c r="G5411" s="26" t="s">
        <v>6431</v>
      </c>
      <c r="H5411" s="7">
        <v>18</v>
      </c>
      <c r="I5411" s="27">
        <v>18</v>
      </c>
      <c r="J5411" s="27"/>
      <c r="K5411" s="7">
        <v>0</v>
      </c>
      <c r="L5411" s="11">
        <f t="shared" si="390"/>
        <v>4986000</v>
      </c>
      <c r="M5411" s="12">
        <f t="shared" si="391"/>
        <v>2446200</v>
      </c>
      <c r="N5411" s="12">
        <f t="shared" si="387"/>
        <v>3273660</v>
      </c>
    </row>
    <row r="5412" spans="1:14" ht="42.75" x14ac:dyDescent="0.2">
      <c r="A5412" s="25">
        <v>901560</v>
      </c>
      <c r="B5412" s="15" t="s">
        <v>6005</v>
      </c>
      <c r="C5412" s="15" t="s">
        <v>6422</v>
      </c>
      <c r="D5412" s="15" t="s">
        <v>6422</v>
      </c>
      <c r="E5412" s="15" t="s">
        <v>22</v>
      </c>
      <c r="F5412" s="13" t="s">
        <v>6432</v>
      </c>
      <c r="G5412" s="26" t="s">
        <v>6424</v>
      </c>
      <c r="H5412" s="7">
        <v>15</v>
      </c>
      <c r="I5412" s="27">
        <v>15</v>
      </c>
      <c r="J5412" s="27"/>
      <c r="K5412" s="7">
        <v>0</v>
      </c>
      <c r="L5412" s="11">
        <f t="shared" si="390"/>
        <v>4155000</v>
      </c>
      <c r="M5412" s="12">
        <f t="shared" si="391"/>
        <v>2038500</v>
      </c>
      <c r="N5412" s="12">
        <f t="shared" si="387"/>
        <v>2728050</v>
      </c>
    </row>
    <row r="5413" spans="1:14" ht="57" x14ac:dyDescent="0.2">
      <c r="A5413" s="25">
        <v>901565</v>
      </c>
      <c r="B5413" s="15" t="s">
        <v>6005</v>
      </c>
      <c r="C5413" s="15" t="s">
        <v>6422</v>
      </c>
      <c r="D5413" s="15" t="s">
        <v>6422</v>
      </c>
      <c r="E5413" s="15" t="s">
        <v>22</v>
      </c>
      <c r="F5413" s="13" t="s">
        <v>6433</v>
      </c>
      <c r="G5413" s="26"/>
      <c r="H5413" s="7">
        <v>5</v>
      </c>
      <c r="I5413" s="27">
        <v>5</v>
      </c>
      <c r="J5413" s="27"/>
      <c r="K5413" s="7">
        <v>0</v>
      </c>
      <c r="L5413" s="12">
        <f t="shared" si="390"/>
        <v>1385000</v>
      </c>
      <c r="M5413" s="12">
        <f t="shared" si="391"/>
        <v>679500</v>
      </c>
      <c r="N5413" s="12">
        <f t="shared" si="387"/>
        <v>909350</v>
      </c>
    </row>
    <row r="5414" spans="1:14" ht="57" x14ac:dyDescent="0.2">
      <c r="A5414" s="25">
        <v>901570</v>
      </c>
      <c r="B5414" s="15" t="s">
        <v>6005</v>
      </c>
      <c r="C5414" s="15" t="s">
        <v>6422</v>
      </c>
      <c r="D5414" s="15" t="s">
        <v>6422</v>
      </c>
      <c r="E5414" s="15" t="s">
        <v>22</v>
      </c>
      <c r="F5414" s="13" t="s">
        <v>6434</v>
      </c>
      <c r="G5414" s="26" t="s">
        <v>6435</v>
      </c>
      <c r="H5414" s="7">
        <v>8.6</v>
      </c>
      <c r="I5414" s="27">
        <v>8.6</v>
      </c>
      <c r="J5414" s="27"/>
      <c r="K5414" s="7">
        <v>0</v>
      </c>
      <c r="L5414" s="12">
        <f t="shared" si="390"/>
        <v>2382200</v>
      </c>
      <c r="M5414" s="12">
        <f t="shared" si="391"/>
        <v>1168740</v>
      </c>
      <c r="N5414" s="12">
        <f t="shared" si="387"/>
        <v>1564082</v>
      </c>
    </row>
    <row r="5415" spans="1:14" ht="99.75" x14ac:dyDescent="0.2">
      <c r="A5415" s="25">
        <v>901575</v>
      </c>
      <c r="B5415" s="15" t="s">
        <v>6005</v>
      </c>
      <c r="C5415" s="15" t="s">
        <v>6436</v>
      </c>
      <c r="D5415" s="15" t="s">
        <v>6436</v>
      </c>
      <c r="E5415" s="15" t="s">
        <v>25</v>
      </c>
      <c r="F5415" s="13" t="s">
        <v>6437</v>
      </c>
      <c r="G5415" s="26"/>
      <c r="H5415" s="7">
        <v>0.8</v>
      </c>
      <c r="I5415" s="27">
        <v>0.5</v>
      </c>
      <c r="J5415" s="27">
        <v>0.3</v>
      </c>
      <c r="K5415" s="7">
        <v>0</v>
      </c>
      <c r="L5415" s="12">
        <f t="shared" si="390"/>
        <v>331700</v>
      </c>
      <c r="M5415" s="12">
        <f t="shared" si="391"/>
        <v>121650</v>
      </c>
      <c r="N5415" s="12">
        <f t="shared" si="387"/>
        <v>246545</v>
      </c>
    </row>
    <row r="5416" spans="1:14" ht="114" x14ac:dyDescent="0.2">
      <c r="A5416" s="25">
        <v>901580</v>
      </c>
      <c r="B5416" s="15" t="s">
        <v>6005</v>
      </c>
      <c r="C5416" s="15" t="s">
        <v>6436</v>
      </c>
      <c r="D5416" s="15" t="s">
        <v>6436</v>
      </c>
      <c r="E5416" s="15" t="s">
        <v>25</v>
      </c>
      <c r="F5416" s="13" t="s">
        <v>6438</v>
      </c>
      <c r="G5416" s="26"/>
      <c r="H5416" s="7">
        <v>2</v>
      </c>
      <c r="I5416" s="27">
        <v>1.3</v>
      </c>
      <c r="J5416" s="27">
        <v>0.7</v>
      </c>
      <c r="K5416" s="7">
        <v>0</v>
      </c>
      <c r="L5416" s="12">
        <f t="shared" si="390"/>
        <v>810900</v>
      </c>
      <c r="M5416" s="12">
        <f t="shared" si="391"/>
        <v>301970</v>
      </c>
      <c r="N5416" s="12">
        <f t="shared" si="387"/>
        <v>599521</v>
      </c>
    </row>
    <row r="5417" spans="1:14" ht="114" x14ac:dyDescent="0.2">
      <c r="A5417" s="25">
        <v>901585</v>
      </c>
      <c r="B5417" s="15" t="s">
        <v>6005</v>
      </c>
      <c r="C5417" s="15" t="s">
        <v>6436</v>
      </c>
      <c r="D5417" s="15" t="s">
        <v>6436</v>
      </c>
      <c r="E5417" s="15" t="s">
        <v>156</v>
      </c>
      <c r="F5417" s="13" t="s">
        <v>6439</v>
      </c>
      <c r="G5417" s="26"/>
      <c r="H5417" s="7">
        <v>1</v>
      </c>
      <c r="I5417" s="27">
        <v>0.7</v>
      </c>
      <c r="J5417" s="27">
        <v>0.3</v>
      </c>
      <c r="K5417" s="7">
        <v>0</v>
      </c>
      <c r="L5417" s="12">
        <f t="shared" si="390"/>
        <v>387100</v>
      </c>
      <c r="M5417" s="12">
        <f t="shared" si="391"/>
        <v>148830</v>
      </c>
      <c r="N5417" s="12">
        <f t="shared" si="387"/>
        <v>282919</v>
      </c>
    </row>
    <row r="5418" spans="1:14" ht="28.5" x14ac:dyDescent="0.2">
      <c r="A5418" s="25">
        <v>901586</v>
      </c>
      <c r="B5418" s="15" t="s">
        <v>6005</v>
      </c>
      <c r="C5418" s="15" t="s">
        <v>6436</v>
      </c>
      <c r="D5418" s="15" t="s">
        <v>6436</v>
      </c>
      <c r="E5418" s="15" t="s">
        <v>25</v>
      </c>
      <c r="F5418" s="13" t="s">
        <v>6440</v>
      </c>
      <c r="G5418" s="26"/>
      <c r="H5418" s="7">
        <v>1</v>
      </c>
      <c r="I5418" s="27">
        <v>0.3</v>
      </c>
      <c r="J5418" s="27">
        <v>0.7</v>
      </c>
      <c r="K5418" s="7" t="s">
        <v>21</v>
      </c>
      <c r="L5418" s="11">
        <f t="shared" si="390"/>
        <v>533900</v>
      </c>
      <c r="M5418" s="12">
        <f t="shared" si="391"/>
        <v>166070</v>
      </c>
      <c r="N5418" s="12">
        <f t="shared" si="387"/>
        <v>417651</v>
      </c>
    </row>
    <row r="5419" spans="1:14" ht="28.5" x14ac:dyDescent="0.2">
      <c r="A5419" s="25">
        <v>901590</v>
      </c>
      <c r="B5419" s="15" t="s">
        <v>6005</v>
      </c>
      <c r="C5419" s="15" t="s">
        <v>6441</v>
      </c>
      <c r="D5419" s="15" t="s">
        <v>6441</v>
      </c>
      <c r="E5419" s="15" t="s">
        <v>156</v>
      </c>
      <c r="F5419" s="13" t="s">
        <v>6442</v>
      </c>
      <c r="G5419" s="26"/>
      <c r="H5419" s="7">
        <v>1</v>
      </c>
      <c r="I5419" s="27">
        <v>0.5</v>
      </c>
      <c r="J5419" s="27">
        <v>0.5</v>
      </c>
      <c r="K5419" s="7">
        <v>0</v>
      </c>
      <c r="L5419" s="11">
        <f t="shared" si="390"/>
        <v>460500</v>
      </c>
      <c r="M5419" s="12">
        <f t="shared" si="391"/>
        <v>157450</v>
      </c>
      <c r="N5419" s="12">
        <f t="shared" si="387"/>
        <v>350285</v>
      </c>
    </row>
    <row r="5420" spans="1:14" ht="57" x14ac:dyDescent="0.2">
      <c r="A5420" s="25">
        <v>901595</v>
      </c>
      <c r="B5420" s="15" t="s">
        <v>6005</v>
      </c>
      <c r="C5420" s="15" t="s">
        <v>6441</v>
      </c>
      <c r="D5420" s="15" t="s">
        <v>6441</v>
      </c>
      <c r="E5420" s="15" t="s">
        <v>22</v>
      </c>
      <c r="F5420" s="13" t="s">
        <v>6443</v>
      </c>
      <c r="G5420" s="26"/>
      <c r="H5420" s="7">
        <v>1.2</v>
      </c>
      <c r="I5420" s="27">
        <v>0.5</v>
      </c>
      <c r="J5420" s="27">
        <v>0.7</v>
      </c>
      <c r="K5420" s="7">
        <v>0</v>
      </c>
      <c r="L5420" s="11">
        <f t="shared" si="390"/>
        <v>589300</v>
      </c>
      <c r="M5420" s="12">
        <f t="shared" si="391"/>
        <v>193250</v>
      </c>
      <c r="N5420" s="12">
        <f t="shared" si="387"/>
        <v>454025</v>
      </c>
    </row>
    <row r="5421" spans="1:14" ht="28.5" x14ac:dyDescent="0.2">
      <c r="A5421" s="25">
        <v>901600</v>
      </c>
      <c r="B5421" s="15" t="s">
        <v>6005</v>
      </c>
      <c r="C5421" s="15" t="s">
        <v>6441</v>
      </c>
      <c r="D5421" s="15" t="s">
        <v>6441</v>
      </c>
      <c r="E5421" s="15" t="s">
        <v>22</v>
      </c>
      <c r="F5421" s="13" t="s">
        <v>6444</v>
      </c>
      <c r="G5421" s="26"/>
      <c r="H5421" s="7">
        <v>1.5</v>
      </c>
      <c r="I5421" s="27">
        <v>0.7</v>
      </c>
      <c r="J5421" s="27">
        <v>0.8</v>
      </c>
      <c r="K5421" s="7">
        <v>0</v>
      </c>
      <c r="L5421" s="12">
        <f t="shared" si="390"/>
        <v>709100</v>
      </c>
      <c r="M5421" s="12">
        <f t="shared" si="391"/>
        <v>238330</v>
      </c>
      <c r="N5421" s="12">
        <f t="shared" si="387"/>
        <v>542269</v>
      </c>
    </row>
    <row r="5422" spans="1:14" ht="128.25" x14ac:dyDescent="0.2">
      <c r="A5422" s="25">
        <v>901605</v>
      </c>
      <c r="B5422" s="15" t="s">
        <v>6005</v>
      </c>
      <c r="C5422" s="15" t="s">
        <v>6441</v>
      </c>
      <c r="D5422" s="15" t="s">
        <v>6441</v>
      </c>
      <c r="E5422" s="15" t="s">
        <v>22</v>
      </c>
      <c r="F5422" s="13" t="s">
        <v>6445</v>
      </c>
      <c r="G5422" s="26"/>
      <c r="H5422" s="7">
        <v>3</v>
      </c>
      <c r="I5422" s="27">
        <v>1.5</v>
      </c>
      <c r="J5422" s="27">
        <v>1.5</v>
      </c>
      <c r="K5422" s="7">
        <v>0</v>
      </c>
      <c r="L5422" s="12">
        <f t="shared" si="390"/>
        <v>1381500</v>
      </c>
      <c r="M5422" s="12">
        <f t="shared" si="391"/>
        <v>472350</v>
      </c>
      <c r="N5422" s="12">
        <f t="shared" si="387"/>
        <v>1050855</v>
      </c>
    </row>
    <row r="5423" spans="1:14" ht="85.5" x14ac:dyDescent="0.2">
      <c r="A5423" s="25">
        <v>901610</v>
      </c>
      <c r="B5423" s="15" t="s">
        <v>6005</v>
      </c>
      <c r="C5423" s="15" t="s">
        <v>6441</v>
      </c>
      <c r="D5423" s="15" t="s">
        <v>6441</v>
      </c>
      <c r="E5423" s="15" t="s">
        <v>25</v>
      </c>
      <c r="F5423" s="13" t="s">
        <v>6446</v>
      </c>
      <c r="G5423" s="26"/>
      <c r="H5423" s="7">
        <v>10</v>
      </c>
      <c r="I5423" s="27">
        <v>6.5</v>
      </c>
      <c r="J5423" s="27">
        <v>3.5</v>
      </c>
      <c r="K5423" s="7">
        <v>0</v>
      </c>
      <c r="L5423" s="11">
        <f t="shared" si="390"/>
        <v>4054500</v>
      </c>
      <c r="M5423" s="12">
        <f t="shared" si="391"/>
        <v>1509850</v>
      </c>
      <c r="N5423" s="12">
        <f t="shared" si="387"/>
        <v>2997605</v>
      </c>
    </row>
    <row r="5424" spans="1:14" ht="57" x14ac:dyDescent="0.2">
      <c r="A5424" s="25">
        <v>901615</v>
      </c>
      <c r="B5424" s="15" t="s">
        <v>6005</v>
      </c>
      <c r="C5424" s="15" t="s">
        <v>6441</v>
      </c>
      <c r="D5424" s="15" t="s">
        <v>6441</v>
      </c>
      <c r="E5424" s="15" t="s">
        <v>25</v>
      </c>
      <c r="F5424" s="13" t="s">
        <v>6447</v>
      </c>
      <c r="G5424" s="26"/>
      <c r="H5424" s="7">
        <v>6</v>
      </c>
      <c r="I5424" s="27">
        <v>4</v>
      </c>
      <c r="J5424" s="27">
        <v>2</v>
      </c>
      <c r="K5424" s="7">
        <v>0</v>
      </c>
      <c r="L5424" s="12">
        <f t="shared" si="390"/>
        <v>2396000</v>
      </c>
      <c r="M5424" s="12">
        <f t="shared" si="391"/>
        <v>901600</v>
      </c>
      <c r="N5424" s="12">
        <f t="shared" si="387"/>
        <v>1764880</v>
      </c>
    </row>
    <row r="5425" spans="1:14" ht="42.75" x14ac:dyDescent="0.2">
      <c r="A5425" s="25">
        <v>901620</v>
      </c>
      <c r="B5425" s="15" t="s">
        <v>6005</v>
      </c>
      <c r="C5425" s="15" t="s">
        <v>6448</v>
      </c>
      <c r="D5425" s="15" t="s">
        <v>6448</v>
      </c>
      <c r="E5425" s="15" t="s">
        <v>22</v>
      </c>
      <c r="F5425" s="13" t="s">
        <v>6449</v>
      </c>
      <c r="G5425" s="26"/>
      <c r="H5425" s="7">
        <v>0.7</v>
      </c>
      <c r="I5425" s="27">
        <v>0.7</v>
      </c>
      <c r="J5425" s="27"/>
      <c r="K5425" s="7">
        <v>0</v>
      </c>
      <c r="L5425" s="12">
        <f t="shared" si="390"/>
        <v>193900</v>
      </c>
      <c r="M5425" s="12">
        <f t="shared" si="391"/>
        <v>95130</v>
      </c>
      <c r="N5425" s="12">
        <f t="shared" si="387"/>
        <v>127309</v>
      </c>
    </row>
    <row r="5426" spans="1:14" ht="71.25" x14ac:dyDescent="0.2">
      <c r="A5426" s="25">
        <v>901625</v>
      </c>
      <c r="B5426" s="15" t="s">
        <v>6005</v>
      </c>
      <c r="C5426" s="15" t="s">
        <v>6448</v>
      </c>
      <c r="D5426" s="15" t="s">
        <v>6448</v>
      </c>
      <c r="E5426" s="15" t="s">
        <v>156</v>
      </c>
      <c r="F5426" s="13" t="s">
        <v>6450</v>
      </c>
      <c r="G5426" s="26"/>
      <c r="H5426" s="7">
        <v>1</v>
      </c>
      <c r="I5426" s="27">
        <v>0.3</v>
      </c>
      <c r="J5426" s="27">
        <v>0.7</v>
      </c>
      <c r="K5426" s="7">
        <v>0</v>
      </c>
      <c r="L5426" s="12">
        <f>I5426*277000+J5426*644000</f>
        <v>533900</v>
      </c>
      <c r="M5426" s="12">
        <f>(I5426*135900)+(J5426*179000)</f>
        <v>166070</v>
      </c>
      <c r="N5426" s="12">
        <f t="shared" si="387"/>
        <v>417651</v>
      </c>
    </row>
    <row r="5427" spans="1:14" ht="57" x14ac:dyDescent="0.2">
      <c r="A5427" s="25">
        <v>901630</v>
      </c>
      <c r="B5427" s="15" t="s">
        <v>6005</v>
      </c>
      <c r="C5427" s="15" t="s">
        <v>6448</v>
      </c>
      <c r="D5427" s="15" t="s">
        <v>6448</v>
      </c>
      <c r="E5427" s="15" t="s">
        <v>156</v>
      </c>
      <c r="F5427" s="13" t="s">
        <v>6451</v>
      </c>
      <c r="G5427" s="26"/>
      <c r="H5427" s="7">
        <v>1</v>
      </c>
      <c r="I5427" s="27">
        <v>1</v>
      </c>
      <c r="J5427" s="27"/>
      <c r="K5427" s="7">
        <v>0</v>
      </c>
      <c r="L5427" s="12">
        <f>I5427*277000+J5427*644000</f>
        <v>277000</v>
      </c>
      <c r="M5427" s="12">
        <f>(I5427*135900)+(J5427*179000)</f>
        <v>135900</v>
      </c>
      <c r="N5427" s="12">
        <f t="shared" si="387"/>
        <v>181870</v>
      </c>
    </row>
    <row r="5428" spans="1:14" ht="85.5" x14ac:dyDescent="0.2">
      <c r="A5428" s="25">
        <v>901635</v>
      </c>
      <c r="B5428" s="15" t="s">
        <v>6005</v>
      </c>
      <c r="C5428" s="15" t="s">
        <v>6448</v>
      </c>
      <c r="D5428" s="15" t="s">
        <v>6448</v>
      </c>
      <c r="E5428" s="16"/>
      <c r="F5428" s="13" t="s">
        <v>6452</v>
      </c>
      <c r="G5428" s="26" t="s">
        <v>6453</v>
      </c>
      <c r="H5428" s="7">
        <v>4</v>
      </c>
      <c r="I5428" s="27">
        <v>2</v>
      </c>
      <c r="J5428" s="27">
        <v>2</v>
      </c>
      <c r="K5428" s="7">
        <v>0</v>
      </c>
      <c r="L5428" s="8">
        <f>I5428*528000+J5428*1030000</f>
        <v>3116000</v>
      </c>
      <c r="M5428" s="8">
        <f>(I5428*135900)+(J5428*168000)</f>
        <v>607800</v>
      </c>
      <c r="N5428" s="8">
        <f t="shared" si="387"/>
        <v>2690540</v>
      </c>
    </row>
    <row r="5429" spans="1:14" ht="85.5" x14ac:dyDescent="0.2">
      <c r="A5429" s="25">
        <v>901636</v>
      </c>
      <c r="B5429" s="15" t="s">
        <v>6005</v>
      </c>
      <c r="C5429" s="15" t="s">
        <v>6448</v>
      </c>
      <c r="D5429" s="15" t="s">
        <v>6448</v>
      </c>
      <c r="E5429" s="16"/>
      <c r="F5429" s="13" t="s">
        <v>6454</v>
      </c>
      <c r="G5429" s="26" t="s">
        <v>6455</v>
      </c>
      <c r="H5429" s="7">
        <v>2.5</v>
      </c>
      <c r="I5429" s="27">
        <v>1.5</v>
      </c>
      <c r="J5429" s="27">
        <v>1</v>
      </c>
      <c r="K5429" s="7">
        <v>0</v>
      </c>
      <c r="L5429" s="28">
        <f>I5429*528000+J5429*1030000</f>
        <v>1822000</v>
      </c>
      <c r="M5429" s="8">
        <f>(I5429*135900)+(J5429*168000)</f>
        <v>371850</v>
      </c>
      <c r="N5429" s="8">
        <f t="shared" si="387"/>
        <v>1561705</v>
      </c>
    </row>
    <row r="5430" spans="1:14" ht="114" x14ac:dyDescent="0.2">
      <c r="A5430" s="25">
        <v>901640</v>
      </c>
      <c r="B5430" s="15" t="s">
        <v>6005</v>
      </c>
      <c r="C5430" s="15" t="s">
        <v>6448</v>
      </c>
      <c r="D5430" s="15" t="s">
        <v>6448</v>
      </c>
      <c r="E5430" s="16"/>
      <c r="F5430" s="13" t="s">
        <v>6456</v>
      </c>
      <c r="G5430" s="26"/>
      <c r="H5430" s="7">
        <v>2</v>
      </c>
      <c r="I5430" s="27">
        <v>1.5</v>
      </c>
      <c r="J5430" s="27">
        <v>0.5</v>
      </c>
      <c r="K5430" s="7">
        <v>0</v>
      </c>
      <c r="L5430" s="8">
        <f>I5430*528000+J5430*1030000</f>
        <v>1307000</v>
      </c>
      <c r="M5430" s="8">
        <f>(I5430*135900)+(J5430*168000)</f>
        <v>287850</v>
      </c>
      <c r="N5430" s="8">
        <f t="shared" si="387"/>
        <v>1105505</v>
      </c>
    </row>
    <row r="5431" spans="1:14" ht="85.5" x14ac:dyDescent="0.2">
      <c r="A5431" s="25">
        <v>901645</v>
      </c>
      <c r="B5431" s="15" t="s">
        <v>6005</v>
      </c>
      <c r="C5431" s="15" t="s">
        <v>6448</v>
      </c>
      <c r="D5431" s="15" t="s">
        <v>6448</v>
      </c>
      <c r="E5431" s="15" t="s">
        <v>22</v>
      </c>
      <c r="F5431" s="13" t="s">
        <v>6457</v>
      </c>
      <c r="G5431" s="26" t="s">
        <v>6458</v>
      </c>
      <c r="H5431" s="7">
        <v>1.7000000000000002</v>
      </c>
      <c r="I5431" s="27">
        <v>1.1000000000000001</v>
      </c>
      <c r="J5431" s="27">
        <v>0.6</v>
      </c>
      <c r="K5431" s="7">
        <v>0</v>
      </c>
      <c r="L5431" s="12">
        <f t="shared" ref="L5431:L5494" si="392">I5431*277000+J5431*644000</f>
        <v>691100</v>
      </c>
      <c r="M5431" s="12">
        <f t="shared" ref="M5431:M5494" si="393">(I5431*135900)+(J5431*179000)</f>
        <v>256890</v>
      </c>
      <c r="N5431" s="12">
        <f t="shared" si="387"/>
        <v>511277</v>
      </c>
    </row>
    <row r="5432" spans="1:14" ht="28.5" x14ac:dyDescent="0.2">
      <c r="A5432" s="25">
        <v>901646</v>
      </c>
      <c r="B5432" s="15" t="s">
        <v>6005</v>
      </c>
      <c r="C5432" s="15" t="s">
        <v>6448</v>
      </c>
      <c r="D5432" s="15" t="s">
        <v>6448</v>
      </c>
      <c r="E5432" s="15" t="s">
        <v>39</v>
      </c>
      <c r="F5432" s="13" t="s">
        <v>6459</v>
      </c>
      <c r="G5432" s="26" t="s">
        <v>6460</v>
      </c>
      <c r="H5432" s="7">
        <v>0.8</v>
      </c>
      <c r="I5432" s="27">
        <v>0.3</v>
      </c>
      <c r="J5432" s="27">
        <v>0.5</v>
      </c>
      <c r="K5432" s="7">
        <v>0</v>
      </c>
      <c r="L5432" s="12">
        <f t="shared" si="392"/>
        <v>405100</v>
      </c>
      <c r="M5432" s="12">
        <f t="shared" si="393"/>
        <v>130270</v>
      </c>
      <c r="N5432" s="12">
        <f t="shared" si="387"/>
        <v>313911</v>
      </c>
    </row>
    <row r="5433" spans="1:14" ht="57" x14ac:dyDescent="0.2">
      <c r="A5433" s="25">
        <v>901648</v>
      </c>
      <c r="B5433" s="15" t="s">
        <v>6005</v>
      </c>
      <c r="C5433" s="15" t="s">
        <v>6448</v>
      </c>
      <c r="D5433" s="15" t="s">
        <v>6448</v>
      </c>
      <c r="E5433" s="15" t="s">
        <v>25</v>
      </c>
      <c r="F5433" s="13" t="s">
        <v>6451</v>
      </c>
      <c r="G5433" s="26"/>
      <c r="H5433" s="7">
        <v>1</v>
      </c>
      <c r="I5433" s="27">
        <v>1</v>
      </c>
      <c r="J5433" s="27"/>
      <c r="K5433" s="7" t="s">
        <v>21</v>
      </c>
      <c r="L5433" s="12">
        <f t="shared" si="392"/>
        <v>277000</v>
      </c>
      <c r="M5433" s="12">
        <f t="shared" si="393"/>
        <v>135900</v>
      </c>
      <c r="N5433" s="12">
        <f t="shared" si="387"/>
        <v>181870</v>
      </c>
    </row>
    <row r="5434" spans="1:14" ht="185.25" x14ac:dyDescent="0.2">
      <c r="A5434" s="25">
        <v>901650</v>
      </c>
      <c r="B5434" s="15" t="s">
        <v>6005</v>
      </c>
      <c r="C5434" s="15" t="s">
        <v>6448</v>
      </c>
      <c r="D5434" s="15" t="s">
        <v>6448</v>
      </c>
      <c r="E5434" s="15" t="s">
        <v>25</v>
      </c>
      <c r="F5434" s="13" t="s">
        <v>6461</v>
      </c>
      <c r="G5434" s="26" t="s">
        <v>6462</v>
      </c>
      <c r="H5434" s="7">
        <v>2.2000000000000002</v>
      </c>
      <c r="I5434" s="27">
        <v>1.7</v>
      </c>
      <c r="J5434" s="27">
        <v>0.5</v>
      </c>
      <c r="K5434" s="7">
        <v>0</v>
      </c>
      <c r="L5434" s="12">
        <f t="shared" si="392"/>
        <v>792900</v>
      </c>
      <c r="M5434" s="12">
        <f t="shared" si="393"/>
        <v>320530</v>
      </c>
      <c r="N5434" s="12">
        <f t="shared" si="387"/>
        <v>568529</v>
      </c>
    </row>
    <row r="5435" spans="1:14" ht="114" x14ac:dyDescent="0.2">
      <c r="A5435" s="25">
        <v>901655</v>
      </c>
      <c r="B5435" s="15" t="s">
        <v>6005</v>
      </c>
      <c r="C5435" s="15" t="s">
        <v>6448</v>
      </c>
      <c r="D5435" s="15" t="s">
        <v>6448</v>
      </c>
      <c r="E5435" s="15" t="s">
        <v>25</v>
      </c>
      <c r="F5435" s="13" t="s">
        <v>6463</v>
      </c>
      <c r="G5435" s="26" t="s">
        <v>6464</v>
      </c>
      <c r="H5435" s="7">
        <v>2.8</v>
      </c>
      <c r="I5435" s="27">
        <v>2</v>
      </c>
      <c r="J5435" s="27">
        <v>0.8</v>
      </c>
      <c r="K5435" s="7">
        <v>0</v>
      </c>
      <c r="L5435" s="11">
        <f t="shared" si="392"/>
        <v>1069200</v>
      </c>
      <c r="M5435" s="12">
        <f t="shared" si="393"/>
        <v>415000</v>
      </c>
      <c r="N5435" s="12">
        <f t="shared" si="387"/>
        <v>778700</v>
      </c>
    </row>
    <row r="5436" spans="1:14" ht="99.75" x14ac:dyDescent="0.2">
      <c r="A5436" s="25">
        <v>901660</v>
      </c>
      <c r="B5436" s="15" t="s">
        <v>6005</v>
      </c>
      <c r="C5436" s="15" t="s">
        <v>6448</v>
      </c>
      <c r="D5436" s="15" t="s">
        <v>6448</v>
      </c>
      <c r="E5436" s="15" t="s">
        <v>39</v>
      </c>
      <c r="F5436" s="13" t="s">
        <v>6465</v>
      </c>
      <c r="G5436" s="26" t="s">
        <v>6466</v>
      </c>
      <c r="H5436" s="7">
        <v>3.5</v>
      </c>
      <c r="I5436" s="27">
        <v>2</v>
      </c>
      <c r="J5436" s="27">
        <v>1.5</v>
      </c>
      <c r="K5436" s="7">
        <v>0</v>
      </c>
      <c r="L5436" s="12">
        <f t="shared" si="392"/>
        <v>1520000</v>
      </c>
      <c r="M5436" s="12">
        <f t="shared" si="393"/>
        <v>540300</v>
      </c>
      <c r="N5436" s="12">
        <f t="shared" si="387"/>
        <v>1141790</v>
      </c>
    </row>
    <row r="5437" spans="1:14" ht="85.5" x14ac:dyDescent="0.2">
      <c r="A5437" s="25">
        <v>901662</v>
      </c>
      <c r="B5437" s="15" t="s">
        <v>6005</v>
      </c>
      <c r="C5437" s="15" t="s">
        <v>6448</v>
      </c>
      <c r="D5437" s="15" t="s">
        <v>6448</v>
      </c>
      <c r="E5437" s="15" t="s">
        <v>25</v>
      </c>
      <c r="F5437" s="13" t="s">
        <v>6467</v>
      </c>
      <c r="G5437" s="26" t="s">
        <v>6468</v>
      </c>
      <c r="H5437" s="7">
        <v>1.3</v>
      </c>
      <c r="I5437" s="27">
        <v>1.3</v>
      </c>
      <c r="J5437" s="27"/>
      <c r="K5437" s="7">
        <v>0</v>
      </c>
      <c r="L5437" s="12">
        <f t="shared" si="392"/>
        <v>360100</v>
      </c>
      <c r="M5437" s="12">
        <f t="shared" si="393"/>
        <v>176670</v>
      </c>
      <c r="N5437" s="12">
        <f t="shared" si="387"/>
        <v>236431</v>
      </c>
    </row>
    <row r="5438" spans="1:14" ht="57" x14ac:dyDescent="0.2">
      <c r="A5438" s="25">
        <v>901665</v>
      </c>
      <c r="B5438" s="15" t="s">
        <v>6005</v>
      </c>
      <c r="C5438" s="15" t="s">
        <v>6448</v>
      </c>
      <c r="D5438" s="15" t="s">
        <v>6448</v>
      </c>
      <c r="E5438" s="15" t="s">
        <v>25</v>
      </c>
      <c r="F5438" s="13" t="s">
        <v>6469</v>
      </c>
      <c r="G5438" s="26" t="s">
        <v>6470</v>
      </c>
      <c r="H5438" s="7">
        <v>4</v>
      </c>
      <c r="I5438" s="27">
        <v>2</v>
      </c>
      <c r="J5438" s="27">
        <v>2</v>
      </c>
      <c r="K5438" s="7">
        <v>0</v>
      </c>
      <c r="L5438" s="11">
        <f t="shared" si="392"/>
        <v>1842000</v>
      </c>
      <c r="M5438" s="12">
        <f t="shared" si="393"/>
        <v>629800</v>
      </c>
      <c r="N5438" s="12">
        <f t="shared" si="387"/>
        <v>1401140</v>
      </c>
    </row>
    <row r="5439" spans="1:14" ht="99.75" x14ac:dyDescent="0.2">
      <c r="A5439" s="25">
        <v>901670</v>
      </c>
      <c r="B5439" s="15" t="s">
        <v>6005</v>
      </c>
      <c r="C5439" s="15" t="s">
        <v>6448</v>
      </c>
      <c r="D5439" s="15" t="s">
        <v>6448</v>
      </c>
      <c r="E5439" s="15" t="s">
        <v>25</v>
      </c>
      <c r="F5439" s="13" t="s">
        <v>6471</v>
      </c>
      <c r="G5439" s="26" t="s">
        <v>6472</v>
      </c>
      <c r="H5439" s="7">
        <v>4.5</v>
      </c>
      <c r="I5439" s="27">
        <v>2</v>
      </c>
      <c r="J5439" s="27">
        <v>2.5</v>
      </c>
      <c r="K5439" s="7">
        <v>0</v>
      </c>
      <c r="L5439" s="12">
        <f t="shared" si="392"/>
        <v>2164000</v>
      </c>
      <c r="M5439" s="12">
        <f t="shared" si="393"/>
        <v>719300</v>
      </c>
      <c r="N5439" s="12">
        <f t="shared" si="387"/>
        <v>1660490</v>
      </c>
    </row>
    <row r="5440" spans="1:14" ht="142.5" x14ac:dyDescent="0.2">
      <c r="A5440" s="25">
        <v>901673</v>
      </c>
      <c r="B5440" s="15" t="s">
        <v>6005</v>
      </c>
      <c r="C5440" s="15" t="s">
        <v>6448</v>
      </c>
      <c r="D5440" s="15" t="s">
        <v>6448</v>
      </c>
      <c r="E5440" s="15" t="s">
        <v>22</v>
      </c>
      <c r="F5440" s="13" t="s">
        <v>6473</v>
      </c>
      <c r="G5440" s="26" t="s">
        <v>6474</v>
      </c>
      <c r="H5440" s="7">
        <v>4.5</v>
      </c>
      <c r="I5440" s="27">
        <v>3</v>
      </c>
      <c r="J5440" s="27">
        <v>1.5</v>
      </c>
      <c r="K5440" s="7">
        <v>0</v>
      </c>
      <c r="L5440" s="12">
        <f t="shared" si="392"/>
        <v>1797000</v>
      </c>
      <c r="M5440" s="12">
        <f t="shared" si="393"/>
        <v>676200</v>
      </c>
      <c r="N5440" s="12">
        <f t="shared" si="387"/>
        <v>1323660</v>
      </c>
    </row>
    <row r="5441" spans="1:14" ht="57" x14ac:dyDescent="0.2">
      <c r="A5441" s="25">
        <v>901675</v>
      </c>
      <c r="B5441" s="15" t="s">
        <v>6005</v>
      </c>
      <c r="C5441" s="15" t="s">
        <v>6448</v>
      </c>
      <c r="D5441" s="15" t="s">
        <v>6448</v>
      </c>
      <c r="E5441" s="15" t="s">
        <v>25</v>
      </c>
      <c r="F5441" s="13" t="s">
        <v>6475</v>
      </c>
      <c r="G5441" s="26"/>
      <c r="H5441" s="7">
        <v>2.5</v>
      </c>
      <c r="I5441" s="27">
        <v>1.5</v>
      </c>
      <c r="J5441" s="27">
        <v>1</v>
      </c>
      <c r="K5441" s="7">
        <v>0</v>
      </c>
      <c r="L5441" s="12">
        <f t="shared" si="392"/>
        <v>1059500</v>
      </c>
      <c r="M5441" s="12">
        <f t="shared" si="393"/>
        <v>382850</v>
      </c>
      <c r="N5441" s="12">
        <f t="shared" si="387"/>
        <v>791505</v>
      </c>
    </row>
    <row r="5442" spans="1:14" ht="57" x14ac:dyDescent="0.2">
      <c r="A5442" s="25">
        <v>901676</v>
      </c>
      <c r="B5442" s="15" t="s">
        <v>6005</v>
      </c>
      <c r="C5442" s="15" t="s">
        <v>6448</v>
      </c>
      <c r="D5442" s="15" t="s">
        <v>6448</v>
      </c>
      <c r="E5442" s="15" t="s">
        <v>25</v>
      </c>
      <c r="F5442" s="13" t="s">
        <v>6476</v>
      </c>
      <c r="G5442" s="26"/>
      <c r="H5442" s="7">
        <v>3</v>
      </c>
      <c r="I5442" s="27">
        <v>2</v>
      </c>
      <c r="J5442" s="27">
        <v>1</v>
      </c>
      <c r="K5442" s="7" t="s">
        <v>21</v>
      </c>
      <c r="L5442" s="12">
        <f t="shared" si="392"/>
        <v>1198000</v>
      </c>
      <c r="M5442" s="12">
        <f t="shared" si="393"/>
        <v>450800</v>
      </c>
      <c r="N5442" s="12">
        <f t="shared" si="387"/>
        <v>882440</v>
      </c>
    </row>
    <row r="5443" spans="1:14" ht="28.5" x14ac:dyDescent="0.2">
      <c r="A5443" s="25">
        <v>901677</v>
      </c>
      <c r="B5443" s="15" t="s">
        <v>6005</v>
      </c>
      <c r="C5443" s="15" t="s">
        <v>6448</v>
      </c>
      <c r="D5443" s="15" t="s">
        <v>6448</v>
      </c>
      <c r="E5443" s="15" t="s">
        <v>25</v>
      </c>
      <c r="F5443" s="22" t="s">
        <v>6477</v>
      </c>
      <c r="G5443" s="39"/>
      <c r="H5443" s="7">
        <v>1.75</v>
      </c>
      <c r="I5443" s="27">
        <v>0.75</v>
      </c>
      <c r="J5443" s="27">
        <v>1</v>
      </c>
      <c r="K5443" s="7">
        <v>0</v>
      </c>
      <c r="L5443" s="12">
        <f t="shared" si="392"/>
        <v>851750</v>
      </c>
      <c r="M5443" s="12">
        <f t="shared" si="393"/>
        <v>280925</v>
      </c>
      <c r="N5443" s="12">
        <f t="shared" si="387"/>
        <v>655102.5</v>
      </c>
    </row>
    <row r="5444" spans="1:14" ht="114" x14ac:dyDescent="0.2">
      <c r="A5444" s="25">
        <v>901680</v>
      </c>
      <c r="B5444" s="15" t="s">
        <v>6005</v>
      </c>
      <c r="C5444" s="15" t="s">
        <v>6448</v>
      </c>
      <c r="D5444" s="15" t="s">
        <v>6448</v>
      </c>
      <c r="E5444" s="15" t="s">
        <v>25</v>
      </c>
      <c r="F5444" s="13" t="s">
        <v>6478</v>
      </c>
      <c r="G5444" s="26"/>
      <c r="H5444" s="7">
        <v>3</v>
      </c>
      <c r="I5444" s="27">
        <v>2</v>
      </c>
      <c r="J5444" s="27">
        <v>1</v>
      </c>
      <c r="K5444" s="7">
        <v>0</v>
      </c>
      <c r="L5444" s="12">
        <f t="shared" si="392"/>
        <v>1198000</v>
      </c>
      <c r="M5444" s="12">
        <f t="shared" si="393"/>
        <v>450800</v>
      </c>
      <c r="N5444" s="12">
        <f t="shared" ref="N5444:N5507" si="394">L5444- ((M5444*70)/100)</f>
        <v>882440</v>
      </c>
    </row>
    <row r="5445" spans="1:14" ht="71.25" x14ac:dyDescent="0.2">
      <c r="A5445" s="25">
        <v>901683</v>
      </c>
      <c r="B5445" s="15" t="s">
        <v>6005</v>
      </c>
      <c r="C5445" s="15" t="s">
        <v>6448</v>
      </c>
      <c r="D5445" s="15" t="s">
        <v>6448</v>
      </c>
      <c r="E5445" s="15" t="s">
        <v>25</v>
      </c>
      <c r="F5445" s="13" t="s">
        <v>6479</v>
      </c>
      <c r="G5445" s="26"/>
      <c r="H5445" s="7">
        <v>5.5</v>
      </c>
      <c r="I5445" s="27">
        <v>3</v>
      </c>
      <c r="J5445" s="27">
        <v>2.5</v>
      </c>
      <c r="K5445" s="7">
        <v>0</v>
      </c>
      <c r="L5445" s="12">
        <f t="shared" si="392"/>
        <v>2441000</v>
      </c>
      <c r="M5445" s="12">
        <f t="shared" si="393"/>
        <v>855200</v>
      </c>
      <c r="N5445" s="12">
        <f t="shared" si="394"/>
        <v>1842360</v>
      </c>
    </row>
    <row r="5446" spans="1:14" ht="57" x14ac:dyDescent="0.2">
      <c r="A5446" s="25">
        <v>901685</v>
      </c>
      <c r="B5446" s="15" t="s">
        <v>6005</v>
      </c>
      <c r="C5446" s="15" t="s">
        <v>6448</v>
      </c>
      <c r="D5446" s="15" t="s">
        <v>6448</v>
      </c>
      <c r="E5446" s="15" t="s">
        <v>25</v>
      </c>
      <c r="F5446" s="13" t="s">
        <v>6480</v>
      </c>
      <c r="G5446" s="26"/>
      <c r="H5446" s="7">
        <v>3.5</v>
      </c>
      <c r="I5446" s="27">
        <v>2.5</v>
      </c>
      <c r="J5446" s="27">
        <v>1</v>
      </c>
      <c r="K5446" s="7">
        <v>0</v>
      </c>
      <c r="L5446" s="12">
        <f t="shared" si="392"/>
        <v>1336500</v>
      </c>
      <c r="M5446" s="12">
        <f t="shared" si="393"/>
        <v>518750</v>
      </c>
      <c r="N5446" s="12">
        <f t="shared" si="394"/>
        <v>973375</v>
      </c>
    </row>
    <row r="5447" spans="1:14" ht="28.5" x14ac:dyDescent="0.2">
      <c r="A5447" s="25">
        <v>901690</v>
      </c>
      <c r="B5447" s="15" t="s">
        <v>6005</v>
      </c>
      <c r="C5447" s="15" t="s">
        <v>6448</v>
      </c>
      <c r="D5447" s="15" t="s">
        <v>6448</v>
      </c>
      <c r="E5447" s="15" t="s">
        <v>25</v>
      </c>
      <c r="F5447" s="22" t="s">
        <v>6481</v>
      </c>
      <c r="G5447" s="39"/>
      <c r="H5447" s="7">
        <v>2.2000000000000002</v>
      </c>
      <c r="I5447" s="27">
        <v>1.7</v>
      </c>
      <c r="J5447" s="27">
        <v>0.5</v>
      </c>
      <c r="K5447" s="7">
        <v>0</v>
      </c>
      <c r="L5447" s="12">
        <f t="shared" si="392"/>
        <v>792900</v>
      </c>
      <c r="M5447" s="12">
        <f t="shared" si="393"/>
        <v>320530</v>
      </c>
      <c r="N5447" s="12">
        <f t="shared" si="394"/>
        <v>568529</v>
      </c>
    </row>
    <row r="5448" spans="1:14" ht="57" x14ac:dyDescent="0.2">
      <c r="A5448" s="25">
        <v>901691</v>
      </c>
      <c r="B5448" s="15" t="s">
        <v>6005</v>
      </c>
      <c r="C5448" s="15" t="s">
        <v>6448</v>
      </c>
      <c r="D5448" s="15" t="s">
        <v>6448</v>
      </c>
      <c r="E5448" s="15" t="s">
        <v>25</v>
      </c>
      <c r="F5448" s="13" t="s">
        <v>6482</v>
      </c>
      <c r="G5448" s="26"/>
      <c r="H5448" s="7">
        <v>8</v>
      </c>
      <c r="I5448" s="27">
        <v>5</v>
      </c>
      <c r="J5448" s="27">
        <v>3</v>
      </c>
      <c r="K5448" s="7" t="s">
        <v>21</v>
      </c>
      <c r="L5448" s="12">
        <f t="shared" si="392"/>
        <v>3317000</v>
      </c>
      <c r="M5448" s="12">
        <f t="shared" si="393"/>
        <v>1216500</v>
      </c>
      <c r="N5448" s="12">
        <f t="shared" si="394"/>
        <v>2465450</v>
      </c>
    </row>
    <row r="5449" spans="1:14" ht="28.5" x14ac:dyDescent="0.2">
      <c r="A5449" s="25">
        <v>901692</v>
      </c>
      <c r="B5449" s="15" t="s">
        <v>6005</v>
      </c>
      <c r="C5449" s="15" t="s">
        <v>6448</v>
      </c>
      <c r="D5449" s="15" t="s">
        <v>6448</v>
      </c>
      <c r="E5449" s="15" t="s">
        <v>25</v>
      </c>
      <c r="F5449" s="22" t="s">
        <v>6483</v>
      </c>
      <c r="G5449" s="26" t="s">
        <v>6484</v>
      </c>
      <c r="H5449" s="7">
        <v>5</v>
      </c>
      <c r="I5449" s="27">
        <v>2</v>
      </c>
      <c r="J5449" s="27">
        <v>3</v>
      </c>
      <c r="K5449" s="7" t="s">
        <v>21</v>
      </c>
      <c r="L5449" s="12">
        <f t="shared" si="392"/>
        <v>2486000</v>
      </c>
      <c r="M5449" s="12">
        <f t="shared" si="393"/>
        <v>808800</v>
      </c>
      <c r="N5449" s="12">
        <f t="shared" si="394"/>
        <v>1919840</v>
      </c>
    </row>
    <row r="5450" spans="1:14" ht="28.5" x14ac:dyDescent="0.2">
      <c r="A5450" s="25">
        <v>901693</v>
      </c>
      <c r="B5450" s="15" t="s">
        <v>6005</v>
      </c>
      <c r="C5450" s="15" t="s">
        <v>6448</v>
      </c>
      <c r="D5450" s="15" t="s">
        <v>6448</v>
      </c>
      <c r="E5450" s="15" t="s">
        <v>25</v>
      </c>
      <c r="F5450" s="22" t="s">
        <v>6485</v>
      </c>
      <c r="G5450" s="26" t="s">
        <v>6484</v>
      </c>
      <c r="H5450" s="7">
        <v>7</v>
      </c>
      <c r="I5450" s="27">
        <v>3</v>
      </c>
      <c r="J5450" s="27">
        <v>4</v>
      </c>
      <c r="K5450" s="7" t="s">
        <v>21</v>
      </c>
      <c r="L5450" s="12">
        <f t="shared" si="392"/>
        <v>3407000</v>
      </c>
      <c r="M5450" s="12">
        <f t="shared" si="393"/>
        <v>1123700</v>
      </c>
      <c r="N5450" s="12">
        <f t="shared" si="394"/>
        <v>2620410</v>
      </c>
    </row>
    <row r="5451" spans="1:14" ht="28.5" x14ac:dyDescent="0.2">
      <c r="A5451" s="25">
        <v>901694</v>
      </c>
      <c r="B5451" s="15" t="s">
        <v>6005</v>
      </c>
      <c r="C5451" s="15" t="s">
        <v>6448</v>
      </c>
      <c r="D5451" s="15" t="s">
        <v>6448</v>
      </c>
      <c r="E5451" s="15" t="s">
        <v>25</v>
      </c>
      <c r="F5451" s="22" t="s">
        <v>6486</v>
      </c>
      <c r="G5451" s="26" t="s">
        <v>6484</v>
      </c>
      <c r="H5451" s="7">
        <v>9</v>
      </c>
      <c r="I5451" s="27">
        <v>4</v>
      </c>
      <c r="J5451" s="27">
        <v>5</v>
      </c>
      <c r="K5451" s="7" t="s">
        <v>21</v>
      </c>
      <c r="L5451" s="12">
        <f t="shared" si="392"/>
        <v>4328000</v>
      </c>
      <c r="M5451" s="12">
        <f t="shared" si="393"/>
        <v>1438600</v>
      </c>
      <c r="N5451" s="12">
        <f t="shared" si="394"/>
        <v>3320980</v>
      </c>
    </row>
    <row r="5452" spans="1:14" ht="28.5" x14ac:dyDescent="0.2">
      <c r="A5452" s="25">
        <v>901695</v>
      </c>
      <c r="B5452" s="15" t="s">
        <v>6005</v>
      </c>
      <c r="C5452" s="15" t="s">
        <v>6448</v>
      </c>
      <c r="D5452" s="15" t="s">
        <v>6448</v>
      </c>
      <c r="E5452" s="15" t="s">
        <v>25</v>
      </c>
      <c r="F5452" s="13" t="s">
        <v>6487</v>
      </c>
      <c r="G5452" s="26" t="s">
        <v>6484</v>
      </c>
      <c r="H5452" s="7">
        <v>6</v>
      </c>
      <c r="I5452" s="27">
        <v>2</v>
      </c>
      <c r="J5452" s="27">
        <v>4</v>
      </c>
      <c r="K5452" s="7" t="s">
        <v>21</v>
      </c>
      <c r="L5452" s="12">
        <f t="shared" si="392"/>
        <v>3130000</v>
      </c>
      <c r="M5452" s="12">
        <f t="shared" si="393"/>
        <v>987800</v>
      </c>
      <c r="N5452" s="12">
        <f t="shared" si="394"/>
        <v>2438540</v>
      </c>
    </row>
    <row r="5453" spans="1:14" ht="28.5" x14ac:dyDescent="0.2">
      <c r="A5453" s="25">
        <v>901696</v>
      </c>
      <c r="B5453" s="15" t="s">
        <v>6005</v>
      </c>
      <c r="C5453" s="15" t="s">
        <v>6448</v>
      </c>
      <c r="D5453" s="15" t="s">
        <v>6448</v>
      </c>
      <c r="E5453" s="15" t="s">
        <v>25</v>
      </c>
      <c r="F5453" s="13" t="s">
        <v>6488</v>
      </c>
      <c r="G5453" s="26" t="s">
        <v>6489</v>
      </c>
      <c r="H5453" s="7">
        <v>6</v>
      </c>
      <c r="I5453" s="27">
        <v>2</v>
      </c>
      <c r="J5453" s="27">
        <v>4</v>
      </c>
      <c r="K5453" s="7" t="s">
        <v>21</v>
      </c>
      <c r="L5453" s="12">
        <f t="shared" si="392"/>
        <v>3130000</v>
      </c>
      <c r="M5453" s="12">
        <f t="shared" si="393"/>
        <v>987800</v>
      </c>
      <c r="N5453" s="12">
        <f t="shared" si="394"/>
        <v>2438540</v>
      </c>
    </row>
    <row r="5454" spans="1:14" ht="28.5" x14ac:dyDescent="0.2">
      <c r="A5454" s="25">
        <v>901697</v>
      </c>
      <c r="B5454" s="15" t="s">
        <v>6005</v>
      </c>
      <c r="C5454" s="15" t="s">
        <v>6448</v>
      </c>
      <c r="D5454" s="15" t="s">
        <v>6448</v>
      </c>
      <c r="E5454" s="15" t="s">
        <v>25</v>
      </c>
      <c r="F5454" s="22" t="s">
        <v>6490</v>
      </c>
      <c r="G5454" s="26" t="s">
        <v>6484</v>
      </c>
      <c r="H5454" s="7">
        <v>5</v>
      </c>
      <c r="I5454" s="27">
        <v>2</v>
      </c>
      <c r="J5454" s="27">
        <v>3</v>
      </c>
      <c r="K5454" s="7" t="s">
        <v>21</v>
      </c>
      <c r="L5454" s="12">
        <f t="shared" si="392"/>
        <v>2486000</v>
      </c>
      <c r="M5454" s="12">
        <f t="shared" si="393"/>
        <v>808800</v>
      </c>
      <c r="N5454" s="12">
        <f t="shared" si="394"/>
        <v>1919840</v>
      </c>
    </row>
    <row r="5455" spans="1:14" ht="28.5" x14ac:dyDescent="0.2">
      <c r="A5455" s="25">
        <v>901698</v>
      </c>
      <c r="B5455" s="15" t="s">
        <v>6005</v>
      </c>
      <c r="C5455" s="15" t="s">
        <v>6448</v>
      </c>
      <c r="D5455" s="15" t="s">
        <v>6448</v>
      </c>
      <c r="E5455" s="15" t="s">
        <v>25</v>
      </c>
      <c r="F5455" s="40" t="s">
        <v>6491</v>
      </c>
      <c r="G5455" s="26" t="s">
        <v>6484</v>
      </c>
      <c r="H5455" s="7">
        <v>10</v>
      </c>
      <c r="I5455" s="27">
        <v>5</v>
      </c>
      <c r="J5455" s="27">
        <v>5</v>
      </c>
      <c r="K5455" s="7" t="s">
        <v>21</v>
      </c>
      <c r="L5455" s="12">
        <f t="shared" si="392"/>
        <v>4605000</v>
      </c>
      <c r="M5455" s="12">
        <f t="shared" si="393"/>
        <v>1574500</v>
      </c>
      <c r="N5455" s="12">
        <f t="shared" si="394"/>
        <v>3502850</v>
      </c>
    </row>
    <row r="5456" spans="1:14" ht="28.5" x14ac:dyDescent="0.2">
      <c r="A5456" s="25">
        <v>901699</v>
      </c>
      <c r="B5456" s="15" t="s">
        <v>6005</v>
      </c>
      <c r="C5456" s="15" t="s">
        <v>6448</v>
      </c>
      <c r="D5456" s="15" t="s">
        <v>6448</v>
      </c>
      <c r="E5456" s="15" t="s">
        <v>25</v>
      </c>
      <c r="F5456" s="40" t="s">
        <v>6492</v>
      </c>
      <c r="G5456" s="26" t="s">
        <v>6484</v>
      </c>
      <c r="H5456" s="7">
        <v>8</v>
      </c>
      <c r="I5456" s="27">
        <v>3</v>
      </c>
      <c r="J5456" s="27">
        <v>5</v>
      </c>
      <c r="K5456" s="7" t="s">
        <v>21</v>
      </c>
      <c r="L5456" s="12">
        <f t="shared" si="392"/>
        <v>4051000</v>
      </c>
      <c r="M5456" s="12">
        <f t="shared" si="393"/>
        <v>1302700</v>
      </c>
      <c r="N5456" s="12">
        <f t="shared" si="394"/>
        <v>3139110</v>
      </c>
    </row>
    <row r="5457" spans="1:14" ht="28.5" x14ac:dyDescent="0.2">
      <c r="A5457" s="25">
        <v>901700</v>
      </c>
      <c r="B5457" s="15" t="s">
        <v>6005</v>
      </c>
      <c r="C5457" s="15" t="s">
        <v>6448</v>
      </c>
      <c r="D5457" s="15" t="s">
        <v>6448</v>
      </c>
      <c r="E5457" s="15" t="s">
        <v>25</v>
      </c>
      <c r="F5457" s="13" t="s">
        <v>6493</v>
      </c>
      <c r="G5457" s="26" t="s">
        <v>6494</v>
      </c>
      <c r="H5457" s="7">
        <v>1.5</v>
      </c>
      <c r="I5457" s="27">
        <v>1.5</v>
      </c>
      <c r="J5457" s="27"/>
      <c r="K5457" s="7" t="s">
        <v>21</v>
      </c>
      <c r="L5457" s="12">
        <f t="shared" si="392"/>
        <v>415500</v>
      </c>
      <c r="M5457" s="12">
        <f t="shared" si="393"/>
        <v>203850</v>
      </c>
      <c r="N5457" s="12">
        <f t="shared" si="394"/>
        <v>272805</v>
      </c>
    </row>
    <row r="5458" spans="1:14" ht="28.5" x14ac:dyDescent="0.2">
      <c r="A5458" s="25">
        <v>901705</v>
      </c>
      <c r="B5458" s="15" t="s">
        <v>6005</v>
      </c>
      <c r="C5458" s="15" t="s">
        <v>6448</v>
      </c>
      <c r="D5458" s="15" t="s">
        <v>6448</v>
      </c>
      <c r="E5458" s="15" t="s">
        <v>25</v>
      </c>
      <c r="F5458" s="13" t="s">
        <v>6495</v>
      </c>
      <c r="G5458" s="26" t="s">
        <v>6496</v>
      </c>
      <c r="H5458" s="7">
        <v>1.2</v>
      </c>
      <c r="I5458" s="27">
        <v>1.2</v>
      </c>
      <c r="J5458" s="27"/>
      <c r="K5458" s="7" t="s">
        <v>21</v>
      </c>
      <c r="L5458" s="11">
        <f t="shared" si="392"/>
        <v>332400</v>
      </c>
      <c r="M5458" s="12">
        <f t="shared" si="393"/>
        <v>163080</v>
      </c>
      <c r="N5458" s="12">
        <f t="shared" si="394"/>
        <v>218244</v>
      </c>
    </row>
    <row r="5459" spans="1:14" ht="71.25" x14ac:dyDescent="0.2">
      <c r="A5459" s="25">
        <v>901706</v>
      </c>
      <c r="B5459" s="15" t="s">
        <v>6005</v>
      </c>
      <c r="C5459" s="15" t="s">
        <v>6448</v>
      </c>
      <c r="D5459" s="15" t="s">
        <v>6448</v>
      </c>
      <c r="E5459" s="15" t="s">
        <v>25</v>
      </c>
      <c r="F5459" s="13" t="s">
        <v>6497</v>
      </c>
      <c r="G5459" s="26" t="s">
        <v>6496</v>
      </c>
      <c r="H5459" s="7">
        <v>2</v>
      </c>
      <c r="I5459" s="27">
        <v>2</v>
      </c>
      <c r="J5459" s="27"/>
      <c r="K5459" s="7" t="s">
        <v>21</v>
      </c>
      <c r="L5459" s="12">
        <f t="shared" si="392"/>
        <v>554000</v>
      </c>
      <c r="M5459" s="12">
        <f t="shared" si="393"/>
        <v>271800</v>
      </c>
      <c r="N5459" s="12">
        <f t="shared" si="394"/>
        <v>363740</v>
      </c>
    </row>
    <row r="5460" spans="1:14" ht="228" x14ac:dyDescent="0.2">
      <c r="A5460" s="25">
        <v>901710</v>
      </c>
      <c r="B5460" s="15" t="s">
        <v>6005</v>
      </c>
      <c r="C5460" s="15" t="s">
        <v>6498</v>
      </c>
      <c r="D5460" s="15" t="s">
        <v>6498</v>
      </c>
      <c r="E5460" s="15" t="s">
        <v>22</v>
      </c>
      <c r="F5460" s="13" t="s">
        <v>6499</v>
      </c>
      <c r="G5460" s="26" t="s">
        <v>6500</v>
      </c>
      <c r="H5460" s="7">
        <v>2.5</v>
      </c>
      <c r="I5460" s="27">
        <v>2.5</v>
      </c>
      <c r="J5460" s="27"/>
      <c r="K5460" s="7">
        <v>0</v>
      </c>
      <c r="L5460" s="12">
        <f t="shared" si="392"/>
        <v>692500</v>
      </c>
      <c r="M5460" s="12">
        <f t="shared" si="393"/>
        <v>339750</v>
      </c>
      <c r="N5460" s="12">
        <f t="shared" si="394"/>
        <v>454675</v>
      </c>
    </row>
    <row r="5461" spans="1:14" ht="213.75" x14ac:dyDescent="0.2">
      <c r="A5461" s="25">
        <v>901715</v>
      </c>
      <c r="B5461" s="15" t="s">
        <v>6005</v>
      </c>
      <c r="C5461" s="15" t="s">
        <v>6498</v>
      </c>
      <c r="D5461" s="15" t="s">
        <v>6498</v>
      </c>
      <c r="E5461" s="15" t="s">
        <v>25</v>
      </c>
      <c r="F5461" s="13" t="s">
        <v>6501</v>
      </c>
      <c r="G5461" s="26"/>
      <c r="H5461" s="7">
        <v>1.8</v>
      </c>
      <c r="I5461" s="27">
        <v>1.8</v>
      </c>
      <c r="J5461" s="27"/>
      <c r="K5461" s="7">
        <v>0</v>
      </c>
      <c r="L5461" s="11">
        <f t="shared" si="392"/>
        <v>498600</v>
      </c>
      <c r="M5461" s="12">
        <f t="shared" si="393"/>
        <v>244620</v>
      </c>
      <c r="N5461" s="12">
        <f t="shared" si="394"/>
        <v>327366</v>
      </c>
    </row>
    <row r="5462" spans="1:14" ht="114" x14ac:dyDescent="0.2">
      <c r="A5462" s="25">
        <v>901720</v>
      </c>
      <c r="B5462" s="15" t="s">
        <v>6005</v>
      </c>
      <c r="C5462" s="15" t="s">
        <v>6498</v>
      </c>
      <c r="D5462" s="15" t="s">
        <v>6498</v>
      </c>
      <c r="E5462" s="15" t="s">
        <v>25</v>
      </c>
      <c r="F5462" s="13" t="s">
        <v>6502</v>
      </c>
      <c r="G5462" s="26"/>
      <c r="H5462" s="7">
        <v>1.5</v>
      </c>
      <c r="I5462" s="27">
        <v>1.5</v>
      </c>
      <c r="J5462" s="27"/>
      <c r="K5462" s="7">
        <v>0</v>
      </c>
      <c r="L5462" s="11">
        <f t="shared" si="392"/>
        <v>415500</v>
      </c>
      <c r="M5462" s="12">
        <f t="shared" si="393"/>
        <v>203850</v>
      </c>
      <c r="N5462" s="12">
        <f t="shared" si="394"/>
        <v>272805</v>
      </c>
    </row>
    <row r="5463" spans="1:14" ht="114" x14ac:dyDescent="0.2">
      <c r="A5463" s="25">
        <v>901725</v>
      </c>
      <c r="B5463" s="15" t="s">
        <v>6005</v>
      </c>
      <c r="C5463" s="15" t="s">
        <v>6498</v>
      </c>
      <c r="D5463" s="15" t="s">
        <v>6498</v>
      </c>
      <c r="E5463" s="15" t="s">
        <v>22</v>
      </c>
      <c r="F5463" s="13" t="s">
        <v>6503</v>
      </c>
      <c r="G5463" s="26" t="s">
        <v>6504</v>
      </c>
      <c r="H5463" s="7">
        <v>5.5</v>
      </c>
      <c r="I5463" s="27">
        <v>3.5</v>
      </c>
      <c r="J5463" s="27">
        <v>2</v>
      </c>
      <c r="K5463" s="7">
        <v>0</v>
      </c>
      <c r="L5463" s="11">
        <f t="shared" si="392"/>
        <v>2257500</v>
      </c>
      <c r="M5463" s="12">
        <f t="shared" si="393"/>
        <v>833650</v>
      </c>
      <c r="N5463" s="12">
        <f t="shared" si="394"/>
        <v>1673945</v>
      </c>
    </row>
    <row r="5464" spans="1:14" ht="142.5" x14ac:dyDescent="0.2">
      <c r="A5464" s="25">
        <v>901730</v>
      </c>
      <c r="B5464" s="15" t="s">
        <v>6005</v>
      </c>
      <c r="C5464" s="15" t="s">
        <v>6498</v>
      </c>
      <c r="D5464" s="15" t="s">
        <v>6498</v>
      </c>
      <c r="E5464" s="15" t="s">
        <v>22</v>
      </c>
      <c r="F5464" s="13" t="s">
        <v>6505</v>
      </c>
      <c r="G5464" s="26" t="s">
        <v>6506</v>
      </c>
      <c r="H5464" s="7">
        <v>5.5</v>
      </c>
      <c r="I5464" s="27">
        <v>3.5</v>
      </c>
      <c r="J5464" s="27">
        <v>2</v>
      </c>
      <c r="K5464" s="7">
        <v>0</v>
      </c>
      <c r="L5464" s="12">
        <f t="shared" si="392"/>
        <v>2257500</v>
      </c>
      <c r="M5464" s="12">
        <f t="shared" si="393"/>
        <v>833650</v>
      </c>
      <c r="N5464" s="12">
        <f t="shared" si="394"/>
        <v>1673945</v>
      </c>
    </row>
    <row r="5465" spans="1:14" ht="57" x14ac:dyDescent="0.2">
      <c r="A5465" s="25">
        <v>901735</v>
      </c>
      <c r="B5465" s="15" t="s">
        <v>6005</v>
      </c>
      <c r="C5465" s="15" t="s">
        <v>6498</v>
      </c>
      <c r="D5465" s="15" t="s">
        <v>6498</v>
      </c>
      <c r="E5465" s="15" t="s">
        <v>22</v>
      </c>
      <c r="F5465" s="13" t="s">
        <v>6507</v>
      </c>
      <c r="G5465" s="26" t="s">
        <v>6508</v>
      </c>
      <c r="H5465" s="7">
        <v>3.5</v>
      </c>
      <c r="I5465" s="27">
        <v>3.5</v>
      </c>
      <c r="J5465" s="27"/>
      <c r="K5465" s="7">
        <v>0</v>
      </c>
      <c r="L5465" s="11">
        <f t="shared" si="392"/>
        <v>969500</v>
      </c>
      <c r="M5465" s="12">
        <f t="shared" si="393"/>
        <v>475650</v>
      </c>
      <c r="N5465" s="12">
        <f t="shared" si="394"/>
        <v>636545</v>
      </c>
    </row>
    <row r="5466" spans="1:14" ht="42.75" x14ac:dyDescent="0.2">
      <c r="A5466" s="25">
        <v>901740</v>
      </c>
      <c r="B5466" s="15" t="s">
        <v>6005</v>
      </c>
      <c r="C5466" s="15" t="s">
        <v>6498</v>
      </c>
      <c r="D5466" s="15" t="s">
        <v>6498</v>
      </c>
      <c r="E5466" s="15" t="s">
        <v>25</v>
      </c>
      <c r="F5466" s="13" t="s">
        <v>6509</v>
      </c>
      <c r="G5466" s="26" t="s">
        <v>6510</v>
      </c>
      <c r="H5466" s="7">
        <v>2</v>
      </c>
      <c r="I5466" s="27">
        <v>2</v>
      </c>
      <c r="J5466" s="27"/>
      <c r="K5466" s="7">
        <v>0</v>
      </c>
      <c r="L5466" s="12">
        <f t="shared" si="392"/>
        <v>554000</v>
      </c>
      <c r="M5466" s="12">
        <f t="shared" si="393"/>
        <v>271800</v>
      </c>
      <c r="N5466" s="12">
        <f t="shared" si="394"/>
        <v>363740</v>
      </c>
    </row>
    <row r="5467" spans="1:14" ht="71.25" x14ac:dyDescent="0.2">
      <c r="A5467" s="25">
        <v>901745</v>
      </c>
      <c r="B5467" s="15" t="s">
        <v>6005</v>
      </c>
      <c r="C5467" s="15" t="s">
        <v>6498</v>
      </c>
      <c r="D5467" s="15" t="s">
        <v>6498</v>
      </c>
      <c r="E5467" s="15" t="s">
        <v>22</v>
      </c>
      <c r="F5467" s="13" t="s">
        <v>6511</v>
      </c>
      <c r="G5467" s="26" t="s">
        <v>6512</v>
      </c>
      <c r="H5467" s="7">
        <v>2.2000000000000002</v>
      </c>
      <c r="I5467" s="27">
        <v>2.2000000000000002</v>
      </c>
      <c r="J5467" s="27"/>
      <c r="K5467" s="7">
        <v>0</v>
      </c>
      <c r="L5467" s="12">
        <f t="shared" si="392"/>
        <v>609400</v>
      </c>
      <c r="M5467" s="12">
        <f t="shared" si="393"/>
        <v>298980</v>
      </c>
      <c r="N5467" s="12">
        <f t="shared" si="394"/>
        <v>400114</v>
      </c>
    </row>
    <row r="5468" spans="1:14" ht="85.5" x14ac:dyDescent="0.2">
      <c r="A5468" s="25">
        <v>901746</v>
      </c>
      <c r="B5468" s="15" t="s">
        <v>6005</v>
      </c>
      <c r="C5468" s="15" t="s">
        <v>6498</v>
      </c>
      <c r="D5468" s="15" t="s">
        <v>6498</v>
      </c>
      <c r="E5468" s="15" t="s">
        <v>25</v>
      </c>
      <c r="F5468" s="13" t="s">
        <v>6513</v>
      </c>
      <c r="G5468" s="26"/>
      <c r="H5468" s="7">
        <v>5</v>
      </c>
      <c r="I5468" s="27">
        <v>2</v>
      </c>
      <c r="J5468" s="27">
        <v>3</v>
      </c>
      <c r="K5468" s="7" t="s">
        <v>21</v>
      </c>
      <c r="L5468" s="12">
        <f t="shared" si="392"/>
        <v>2486000</v>
      </c>
      <c r="M5468" s="12">
        <f t="shared" si="393"/>
        <v>808800</v>
      </c>
      <c r="N5468" s="12">
        <f t="shared" si="394"/>
        <v>1919840</v>
      </c>
    </row>
    <row r="5469" spans="1:14" ht="185.25" x14ac:dyDescent="0.2">
      <c r="A5469" s="25">
        <v>901757</v>
      </c>
      <c r="B5469" s="15" t="s">
        <v>6005</v>
      </c>
      <c r="C5469" s="15" t="s">
        <v>6498</v>
      </c>
      <c r="D5469" s="15" t="s">
        <v>6498</v>
      </c>
      <c r="E5469" s="15" t="s">
        <v>156</v>
      </c>
      <c r="F5469" s="13" t="s">
        <v>6514</v>
      </c>
      <c r="G5469" s="26"/>
      <c r="H5469" s="7">
        <v>1</v>
      </c>
      <c r="I5469" s="27">
        <v>0.6</v>
      </c>
      <c r="J5469" s="27">
        <v>0.4</v>
      </c>
      <c r="K5469" s="7">
        <v>0</v>
      </c>
      <c r="L5469" s="12">
        <f t="shared" si="392"/>
        <v>423800</v>
      </c>
      <c r="M5469" s="12">
        <f t="shared" si="393"/>
        <v>153140</v>
      </c>
      <c r="N5469" s="12">
        <f t="shared" si="394"/>
        <v>316602</v>
      </c>
    </row>
    <row r="5470" spans="1:14" ht="42.75" x14ac:dyDescent="0.2">
      <c r="A5470" s="25">
        <v>901760</v>
      </c>
      <c r="B5470" s="15" t="s">
        <v>6005</v>
      </c>
      <c r="C5470" s="15" t="s">
        <v>6515</v>
      </c>
      <c r="D5470" s="15" t="s">
        <v>6515</v>
      </c>
      <c r="E5470" s="15" t="s">
        <v>25</v>
      </c>
      <c r="F5470" s="13" t="s">
        <v>6516</v>
      </c>
      <c r="G5470" s="26"/>
      <c r="H5470" s="7">
        <v>1.2000000000000002</v>
      </c>
      <c r="I5470" s="27">
        <v>0.8</v>
      </c>
      <c r="J5470" s="27">
        <v>0.4</v>
      </c>
      <c r="K5470" s="7">
        <v>0</v>
      </c>
      <c r="L5470" s="12">
        <f t="shared" si="392"/>
        <v>479200</v>
      </c>
      <c r="M5470" s="12">
        <f t="shared" si="393"/>
        <v>180320</v>
      </c>
      <c r="N5470" s="12">
        <f t="shared" si="394"/>
        <v>352976</v>
      </c>
    </row>
    <row r="5471" spans="1:14" ht="42.75" x14ac:dyDescent="0.2">
      <c r="A5471" s="25">
        <v>901765</v>
      </c>
      <c r="B5471" s="15" t="s">
        <v>6005</v>
      </c>
      <c r="C5471" s="15" t="s">
        <v>6515</v>
      </c>
      <c r="D5471" s="15" t="s">
        <v>6515</v>
      </c>
      <c r="E5471" s="15" t="s">
        <v>25</v>
      </c>
      <c r="F5471" s="13" t="s">
        <v>6517</v>
      </c>
      <c r="G5471" s="26"/>
      <c r="H5471" s="7">
        <v>1.5</v>
      </c>
      <c r="I5471" s="27">
        <v>1</v>
      </c>
      <c r="J5471" s="27">
        <v>0.5</v>
      </c>
      <c r="K5471" s="7">
        <v>0</v>
      </c>
      <c r="L5471" s="12">
        <f t="shared" si="392"/>
        <v>599000</v>
      </c>
      <c r="M5471" s="12">
        <f t="shared" si="393"/>
        <v>225400</v>
      </c>
      <c r="N5471" s="12">
        <f t="shared" si="394"/>
        <v>441220</v>
      </c>
    </row>
    <row r="5472" spans="1:14" ht="57" x14ac:dyDescent="0.2">
      <c r="A5472" s="25">
        <v>901768</v>
      </c>
      <c r="B5472" s="15" t="s">
        <v>6005</v>
      </c>
      <c r="C5472" s="15" t="s">
        <v>6515</v>
      </c>
      <c r="D5472" s="15" t="s">
        <v>6515</v>
      </c>
      <c r="E5472" s="15" t="s">
        <v>25</v>
      </c>
      <c r="F5472" s="13" t="s">
        <v>6518</v>
      </c>
      <c r="G5472" s="26" t="s">
        <v>6519</v>
      </c>
      <c r="H5472" s="7">
        <v>1.2000000000000002</v>
      </c>
      <c r="I5472" s="27">
        <v>0.8</v>
      </c>
      <c r="J5472" s="27">
        <v>0.4</v>
      </c>
      <c r="K5472" s="7">
        <v>0</v>
      </c>
      <c r="L5472" s="12">
        <f t="shared" si="392"/>
        <v>479200</v>
      </c>
      <c r="M5472" s="12">
        <f t="shared" si="393"/>
        <v>180320</v>
      </c>
      <c r="N5472" s="12">
        <f t="shared" si="394"/>
        <v>352976</v>
      </c>
    </row>
    <row r="5473" spans="1:14" ht="57" x14ac:dyDescent="0.2">
      <c r="A5473" s="25">
        <v>901770</v>
      </c>
      <c r="B5473" s="15" t="s">
        <v>6005</v>
      </c>
      <c r="C5473" s="15" t="s">
        <v>6515</v>
      </c>
      <c r="D5473" s="15" t="s">
        <v>6515</v>
      </c>
      <c r="E5473" s="15" t="s">
        <v>25</v>
      </c>
      <c r="F5473" s="13" t="s">
        <v>6520</v>
      </c>
      <c r="G5473" s="26" t="s">
        <v>6519</v>
      </c>
      <c r="H5473" s="7">
        <v>2.4</v>
      </c>
      <c r="I5473" s="27">
        <v>1.8</v>
      </c>
      <c r="J5473" s="27">
        <v>0.6</v>
      </c>
      <c r="K5473" s="7">
        <v>0</v>
      </c>
      <c r="L5473" s="12">
        <f t="shared" si="392"/>
        <v>885000</v>
      </c>
      <c r="M5473" s="12">
        <f t="shared" si="393"/>
        <v>352020</v>
      </c>
      <c r="N5473" s="12">
        <f t="shared" si="394"/>
        <v>638586</v>
      </c>
    </row>
    <row r="5474" spans="1:14" ht="71.25" x14ac:dyDescent="0.2">
      <c r="A5474" s="25">
        <v>901775</v>
      </c>
      <c r="B5474" s="15" t="s">
        <v>6005</v>
      </c>
      <c r="C5474" s="15" t="s">
        <v>6515</v>
      </c>
      <c r="D5474" s="15" t="s">
        <v>6515</v>
      </c>
      <c r="E5474" s="15" t="s">
        <v>25</v>
      </c>
      <c r="F5474" s="13" t="s">
        <v>6521</v>
      </c>
      <c r="G5474" s="26" t="s">
        <v>6522</v>
      </c>
      <c r="H5474" s="7">
        <v>1.2000000000000002</v>
      </c>
      <c r="I5474" s="27">
        <v>0.8</v>
      </c>
      <c r="J5474" s="27">
        <v>0.4</v>
      </c>
      <c r="K5474" s="7">
        <v>0</v>
      </c>
      <c r="L5474" s="12">
        <f t="shared" si="392"/>
        <v>479200</v>
      </c>
      <c r="M5474" s="12">
        <f t="shared" si="393"/>
        <v>180320</v>
      </c>
      <c r="N5474" s="12">
        <f t="shared" si="394"/>
        <v>352976</v>
      </c>
    </row>
    <row r="5475" spans="1:14" ht="57" x14ac:dyDescent="0.2">
      <c r="A5475" s="25">
        <v>901780</v>
      </c>
      <c r="B5475" s="15" t="s">
        <v>6005</v>
      </c>
      <c r="C5475" s="15" t="s">
        <v>6515</v>
      </c>
      <c r="D5475" s="15" t="s">
        <v>6515</v>
      </c>
      <c r="E5475" s="15" t="s">
        <v>25</v>
      </c>
      <c r="F5475" s="13" t="s">
        <v>6523</v>
      </c>
      <c r="G5475" s="26" t="s">
        <v>6519</v>
      </c>
      <c r="H5475" s="7">
        <v>1.5</v>
      </c>
      <c r="I5475" s="27">
        <v>1</v>
      </c>
      <c r="J5475" s="27">
        <v>0.5</v>
      </c>
      <c r="K5475" s="7">
        <v>0</v>
      </c>
      <c r="L5475" s="12">
        <f t="shared" si="392"/>
        <v>599000</v>
      </c>
      <c r="M5475" s="12">
        <f t="shared" si="393"/>
        <v>225400</v>
      </c>
      <c r="N5475" s="12">
        <f t="shared" si="394"/>
        <v>441220</v>
      </c>
    </row>
    <row r="5476" spans="1:14" ht="57" x14ac:dyDescent="0.2">
      <c r="A5476" s="25">
        <v>901785</v>
      </c>
      <c r="B5476" s="15" t="s">
        <v>6005</v>
      </c>
      <c r="C5476" s="15" t="s">
        <v>6515</v>
      </c>
      <c r="D5476" s="15" t="s">
        <v>6515</v>
      </c>
      <c r="E5476" s="15" t="s">
        <v>25</v>
      </c>
      <c r="F5476" s="13" t="s">
        <v>6524</v>
      </c>
      <c r="G5476" s="26" t="s">
        <v>6525</v>
      </c>
      <c r="H5476" s="7">
        <v>3.3000000000000003</v>
      </c>
      <c r="I5476" s="27">
        <v>2.2000000000000002</v>
      </c>
      <c r="J5476" s="27">
        <v>1.1000000000000001</v>
      </c>
      <c r="K5476" s="7">
        <v>0</v>
      </c>
      <c r="L5476" s="12">
        <f t="shared" si="392"/>
        <v>1317800</v>
      </c>
      <c r="M5476" s="12">
        <f t="shared" si="393"/>
        <v>495880</v>
      </c>
      <c r="N5476" s="12">
        <f t="shared" si="394"/>
        <v>970684</v>
      </c>
    </row>
    <row r="5477" spans="1:14" ht="57" x14ac:dyDescent="0.2">
      <c r="A5477" s="25">
        <v>901790</v>
      </c>
      <c r="B5477" s="15" t="s">
        <v>6005</v>
      </c>
      <c r="C5477" s="15" t="s">
        <v>6515</v>
      </c>
      <c r="D5477" s="15" t="s">
        <v>6515</v>
      </c>
      <c r="E5477" s="15" t="s">
        <v>25</v>
      </c>
      <c r="F5477" s="13" t="s">
        <v>6526</v>
      </c>
      <c r="G5477" s="26" t="s">
        <v>6525</v>
      </c>
      <c r="H5477" s="7">
        <v>4</v>
      </c>
      <c r="I5477" s="27">
        <v>3</v>
      </c>
      <c r="J5477" s="27">
        <v>1</v>
      </c>
      <c r="K5477" s="7">
        <v>0</v>
      </c>
      <c r="L5477" s="12">
        <f t="shared" si="392"/>
        <v>1475000</v>
      </c>
      <c r="M5477" s="12">
        <f t="shared" si="393"/>
        <v>586700</v>
      </c>
      <c r="N5477" s="12">
        <f t="shared" si="394"/>
        <v>1064310</v>
      </c>
    </row>
    <row r="5478" spans="1:14" ht="71.25" x14ac:dyDescent="0.2">
      <c r="A5478" s="25">
        <v>901792</v>
      </c>
      <c r="B5478" s="15" t="s">
        <v>6005</v>
      </c>
      <c r="C5478" s="15" t="s">
        <v>6515</v>
      </c>
      <c r="D5478" s="15" t="s">
        <v>6515</v>
      </c>
      <c r="E5478" s="15" t="s">
        <v>25</v>
      </c>
      <c r="F5478" s="13" t="s">
        <v>6527</v>
      </c>
      <c r="G5478" s="26" t="s">
        <v>6528</v>
      </c>
      <c r="H5478" s="7">
        <v>2.25</v>
      </c>
      <c r="I5478" s="27">
        <v>2</v>
      </c>
      <c r="J5478" s="27">
        <v>0.25</v>
      </c>
      <c r="K5478" s="7">
        <v>0</v>
      </c>
      <c r="L5478" s="12">
        <f t="shared" si="392"/>
        <v>715000</v>
      </c>
      <c r="M5478" s="12">
        <f t="shared" si="393"/>
        <v>316550</v>
      </c>
      <c r="N5478" s="12">
        <f t="shared" si="394"/>
        <v>493415</v>
      </c>
    </row>
    <row r="5479" spans="1:14" ht="57" x14ac:dyDescent="0.2">
      <c r="A5479" s="25">
        <v>901793</v>
      </c>
      <c r="B5479" s="15" t="s">
        <v>6005</v>
      </c>
      <c r="C5479" s="15" t="s">
        <v>6515</v>
      </c>
      <c r="D5479" s="15" t="s">
        <v>6515</v>
      </c>
      <c r="E5479" s="15" t="s">
        <v>156</v>
      </c>
      <c r="F5479" s="13" t="s">
        <v>6529</v>
      </c>
      <c r="G5479" s="26" t="s">
        <v>6530</v>
      </c>
      <c r="H5479" s="7">
        <v>1</v>
      </c>
      <c r="I5479" s="27">
        <v>0.75</v>
      </c>
      <c r="J5479" s="27">
        <v>0.25</v>
      </c>
      <c r="K5479" s="7">
        <v>0</v>
      </c>
      <c r="L5479" s="11">
        <f t="shared" si="392"/>
        <v>368750</v>
      </c>
      <c r="M5479" s="12">
        <f t="shared" si="393"/>
        <v>146675</v>
      </c>
      <c r="N5479" s="12">
        <f t="shared" si="394"/>
        <v>266077.5</v>
      </c>
    </row>
    <row r="5480" spans="1:14" ht="42.75" x14ac:dyDescent="0.2">
      <c r="A5480" s="25">
        <v>901794</v>
      </c>
      <c r="B5480" s="15" t="s">
        <v>6005</v>
      </c>
      <c r="C5480" s="15" t="s">
        <v>6515</v>
      </c>
      <c r="D5480" s="15" t="s">
        <v>6515</v>
      </c>
      <c r="E5480" s="15" t="s">
        <v>25</v>
      </c>
      <c r="F5480" s="13" t="s">
        <v>6531</v>
      </c>
      <c r="G5480" s="26"/>
      <c r="H5480" s="7">
        <v>2.25</v>
      </c>
      <c r="I5480" s="27">
        <v>1.75</v>
      </c>
      <c r="J5480" s="27">
        <v>0.5</v>
      </c>
      <c r="K5480" s="7">
        <v>0</v>
      </c>
      <c r="L5480" s="11">
        <f t="shared" si="392"/>
        <v>806750</v>
      </c>
      <c r="M5480" s="12">
        <f t="shared" si="393"/>
        <v>327325</v>
      </c>
      <c r="N5480" s="12">
        <f t="shared" si="394"/>
        <v>577622.5</v>
      </c>
    </row>
    <row r="5481" spans="1:14" ht="57" x14ac:dyDescent="0.2">
      <c r="A5481" s="25">
        <v>901795</v>
      </c>
      <c r="B5481" s="15" t="s">
        <v>6005</v>
      </c>
      <c r="C5481" s="15" t="s">
        <v>6532</v>
      </c>
      <c r="D5481" s="15" t="s">
        <v>6532</v>
      </c>
      <c r="E5481" s="15" t="s">
        <v>22</v>
      </c>
      <c r="F5481" s="13" t="s">
        <v>6533</v>
      </c>
      <c r="G5481" s="26"/>
      <c r="H5481" s="7">
        <v>3.5</v>
      </c>
      <c r="I5481" s="27">
        <v>3.5</v>
      </c>
      <c r="J5481" s="27"/>
      <c r="K5481" s="7">
        <v>0</v>
      </c>
      <c r="L5481" s="12">
        <f t="shared" si="392"/>
        <v>969500</v>
      </c>
      <c r="M5481" s="12">
        <f t="shared" si="393"/>
        <v>475650</v>
      </c>
      <c r="N5481" s="12">
        <f t="shared" si="394"/>
        <v>636545</v>
      </c>
    </row>
    <row r="5482" spans="1:14" ht="57" x14ac:dyDescent="0.2">
      <c r="A5482" s="25">
        <v>901800</v>
      </c>
      <c r="B5482" s="15" t="s">
        <v>6005</v>
      </c>
      <c r="C5482" s="15" t="s">
        <v>6532</v>
      </c>
      <c r="D5482" s="15" t="s">
        <v>6532</v>
      </c>
      <c r="E5482" s="15" t="s">
        <v>22</v>
      </c>
      <c r="F5482" s="13" t="s">
        <v>6534</v>
      </c>
      <c r="G5482" s="26"/>
      <c r="H5482" s="7">
        <v>5</v>
      </c>
      <c r="I5482" s="27">
        <v>5</v>
      </c>
      <c r="J5482" s="27"/>
      <c r="K5482" s="7">
        <v>0</v>
      </c>
      <c r="L5482" s="12">
        <f t="shared" si="392"/>
        <v>1385000</v>
      </c>
      <c r="M5482" s="12">
        <f t="shared" si="393"/>
        <v>679500</v>
      </c>
      <c r="N5482" s="12">
        <f t="shared" si="394"/>
        <v>909350</v>
      </c>
    </row>
    <row r="5483" spans="1:14" ht="57" x14ac:dyDescent="0.2">
      <c r="A5483" s="25">
        <v>901805</v>
      </c>
      <c r="B5483" s="15" t="s">
        <v>6005</v>
      </c>
      <c r="C5483" s="15" t="s">
        <v>6535</v>
      </c>
      <c r="D5483" s="15" t="s">
        <v>6535</v>
      </c>
      <c r="E5483" s="15" t="s">
        <v>25</v>
      </c>
      <c r="F5483" s="13" t="s">
        <v>6536</v>
      </c>
      <c r="G5483" s="26"/>
      <c r="H5483" s="7">
        <v>2.5</v>
      </c>
      <c r="I5483" s="27">
        <v>2.5</v>
      </c>
      <c r="J5483" s="27"/>
      <c r="K5483" s="7">
        <v>0</v>
      </c>
      <c r="L5483" s="12">
        <f t="shared" si="392"/>
        <v>692500</v>
      </c>
      <c r="M5483" s="12">
        <f t="shared" si="393"/>
        <v>339750</v>
      </c>
      <c r="N5483" s="12">
        <f t="shared" si="394"/>
        <v>454675</v>
      </c>
    </row>
    <row r="5484" spans="1:14" ht="57" x14ac:dyDescent="0.2">
      <c r="A5484" s="25">
        <v>901810</v>
      </c>
      <c r="B5484" s="15" t="s">
        <v>6005</v>
      </c>
      <c r="C5484" s="15" t="s">
        <v>6535</v>
      </c>
      <c r="D5484" s="15" t="s">
        <v>6535</v>
      </c>
      <c r="E5484" s="15" t="s">
        <v>25</v>
      </c>
      <c r="F5484" s="13" t="s">
        <v>6537</v>
      </c>
      <c r="G5484" s="26"/>
      <c r="H5484" s="7">
        <v>4</v>
      </c>
      <c r="I5484" s="27">
        <v>4</v>
      </c>
      <c r="J5484" s="27"/>
      <c r="K5484" s="7">
        <v>0</v>
      </c>
      <c r="L5484" s="12">
        <f t="shared" si="392"/>
        <v>1108000</v>
      </c>
      <c r="M5484" s="12">
        <f t="shared" si="393"/>
        <v>543600</v>
      </c>
      <c r="N5484" s="12">
        <f t="shared" si="394"/>
        <v>727480</v>
      </c>
    </row>
    <row r="5485" spans="1:14" ht="114" x14ac:dyDescent="0.2">
      <c r="A5485" s="25">
        <v>901815</v>
      </c>
      <c r="B5485" s="15" t="s">
        <v>6005</v>
      </c>
      <c r="C5485" s="15" t="s">
        <v>6538</v>
      </c>
      <c r="D5485" s="15" t="s">
        <v>6538</v>
      </c>
      <c r="E5485" s="15" t="s">
        <v>25</v>
      </c>
      <c r="F5485" s="13" t="s">
        <v>6539</v>
      </c>
      <c r="G5485" s="26"/>
      <c r="H5485" s="7">
        <v>0.7</v>
      </c>
      <c r="I5485" s="27">
        <v>0.7</v>
      </c>
      <c r="J5485" s="27"/>
      <c r="K5485" s="7">
        <v>0</v>
      </c>
      <c r="L5485" s="12">
        <f t="shared" si="392"/>
        <v>193900</v>
      </c>
      <c r="M5485" s="12">
        <f t="shared" si="393"/>
        <v>95130</v>
      </c>
      <c r="N5485" s="12">
        <f t="shared" si="394"/>
        <v>127309</v>
      </c>
    </row>
    <row r="5486" spans="1:14" ht="71.25" x14ac:dyDescent="0.2">
      <c r="A5486" s="25">
        <v>901820</v>
      </c>
      <c r="B5486" s="15" t="s">
        <v>6005</v>
      </c>
      <c r="C5486" s="15" t="s">
        <v>6540</v>
      </c>
      <c r="D5486" s="15" t="s">
        <v>6541</v>
      </c>
      <c r="E5486" s="15" t="s">
        <v>25</v>
      </c>
      <c r="F5486" s="13" t="s">
        <v>6542</v>
      </c>
      <c r="G5486" s="26"/>
      <c r="H5486" s="7">
        <v>1.5</v>
      </c>
      <c r="I5486" s="27">
        <v>1</v>
      </c>
      <c r="J5486" s="27">
        <v>0.5</v>
      </c>
      <c r="K5486" s="7">
        <v>0</v>
      </c>
      <c r="L5486" s="12">
        <f t="shared" si="392"/>
        <v>599000</v>
      </c>
      <c r="M5486" s="12">
        <f t="shared" si="393"/>
        <v>225400</v>
      </c>
      <c r="N5486" s="12">
        <f t="shared" si="394"/>
        <v>441220</v>
      </c>
    </row>
    <row r="5487" spans="1:14" ht="85.5" x14ac:dyDescent="0.2">
      <c r="A5487" s="25">
        <v>901825</v>
      </c>
      <c r="B5487" s="15" t="s">
        <v>6005</v>
      </c>
      <c r="C5487" s="15" t="s">
        <v>6540</v>
      </c>
      <c r="D5487" s="15" t="s">
        <v>6543</v>
      </c>
      <c r="E5487" s="15" t="s">
        <v>25</v>
      </c>
      <c r="F5487" s="13" t="s">
        <v>6544</v>
      </c>
      <c r="G5487" s="26"/>
      <c r="H5487" s="21">
        <v>1.85</v>
      </c>
      <c r="I5487" s="27">
        <v>1.1000000000000001</v>
      </c>
      <c r="J5487" s="27">
        <v>0.75</v>
      </c>
      <c r="K5487" s="7">
        <v>0</v>
      </c>
      <c r="L5487" s="12">
        <f t="shared" si="392"/>
        <v>787700</v>
      </c>
      <c r="M5487" s="12">
        <f t="shared" si="393"/>
        <v>283740</v>
      </c>
      <c r="N5487" s="12">
        <f t="shared" si="394"/>
        <v>589082</v>
      </c>
    </row>
    <row r="5488" spans="1:14" ht="71.25" x14ac:dyDescent="0.2">
      <c r="A5488" s="25">
        <v>901835</v>
      </c>
      <c r="B5488" s="15" t="s">
        <v>6005</v>
      </c>
      <c r="C5488" s="15" t="s">
        <v>6545</v>
      </c>
      <c r="D5488" s="15" t="s">
        <v>6545</v>
      </c>
      <c r="E5488" s="15" t="s">
        <v>25</v>
      </c>
      <c r="F5488" s="13" t="s">
        <v>6546</v>
      </c>
      <c r="G5488" s="26"/>
      <c r="H5488" s="21">
        <v>12</v>
      </c>
      <c r="I5488" s="27">
        <v>12</v>
      </c>
      <c r="J5488" s="27"/>
      <c r="K5488" s="7">
        <v>0</v>
      </c>
      <c r="L5488" s="12">
        <f t="shared" si="392"/>
        <v>3324000</v>
      </c>
      <c r="M5488" s="12">
        <f t="shared" si="393"/>
        <v>1630800</v>
      </c>
      <c r="N5488" s="12">
        <f t="shared" si="394"/>
        <v>2182440</v>
      </c>
    </row>
    <row r="5489" spans="1:14" ht="57" x14ac:dyDescent="0.2">
      <c r="A5489" s="25">
        <v>901840</v>
      </c>
      <c r="B5489" s="15" t="s">
        <v>6005</v>
      </c>
      <c r="C5489" s="15" t="s">
        <v>6545</v>
      </c>
      <c r="D5489" s="15" t="s">
        <v>6545</v>
      </c>
      <c r="E5489" s="15" t="s">
        <v>25</v>
      </c>
      <c r="F5489" s="13" t="s">
        <v>6547</v>
      </c>
      <c r="G5489" s="26" t="s">
        <v>6548</v>
      </c>
      <c r="H5489" s="21">
        <v>150</v>
      </c>
      <c r="I5489" s="27">
        <v>150</v>
      </c>
      <c r="J5489" s="27"/>
      <c r="K5489" s="7">
        <v>0</v>
      </c>
      <c r="L5489" s="12">
        <f t="shared" si="392"/>
        <v>41550000</v>
      </c>
      <c r="M5489" s="12">
        <f t="shared" si="393"/>
        <v>20385000</v>
      </c>
      <c r="N5489" s="12">
        <f t="shared" si="394"/>
        <v>27280500</v>
      </c>
    </row>
    <row r="5490" spans="1:14" ht="57" x14ac:dyDescent="0.2">
      <c r="A5490" s="25">
        <v>901841</v>
      </c>
      <c r="B5490" s="15" t="s">
        <v>6005</v>
      </c>
      <c r="C5490" s="15" t="s">
        <v>6545</v>
      </c>
      <c r="D5490" s="15" t="s">
        <v>6545</v>
      </c>
      <c r="E5490" s="15" t="s">
        <v>25</v>
      </c>
      <c r="F5490" s="13" t="s">
        <v>6549</v>
      </c>
      <c r="G5490" s="26" t="s">
        <v>6550</v>
      </c>
      <c r="H5490" s="21">
        <v>140</v>
      </c>
      <c r="I5490" s="27">
        <v>140</v>
      </c>
      <c r="J5490" s="27"/>
      <c r="K5490" s="7">
        <v>0</v>
      </c>
      <c r="L5490" s="12">
        <f t="shared" si="392"/>
        <v>38780000</v>
      </c>
      <c r="M5490" s="12">
        <f t="shared" si="393"/>
        <v>19026000</v>
      </c>
      <c r="N5490" s="12">
        <f t="shared" si="394"/>
        <v>25461800</v>
      </c>
    </row>
    <row r="5491" spans="1:14" ht="57" x14ac:dyDescent="0.2">
      <c r="A5491" s="25">
        <v>901845</v>
      </c>
      <c r="B5491" s="15" t="s">
        <v>6005</v>
      </c>
      <c r="C5491" s="15" t="s">
        <v>6545</v>
      </c>
      <c r="D5491" s="15" t="s">
        <v>6545</v>
      </c>
      <c r="E5491" s="15" t="s">
        <v>25</v>
      </c>
      <c r="F5491" s="13" t="s">
        <v>6551</v>
      </c>
      <c r="G5491" s="26"/>
      <c r="H5491" s="7">
        <v>15</v>
      </c>
      <c r="I5491" s="27">
        <v>15</v>
      </c>
      <c r="J5491" s="27"/>
      <c r="K5491" s="7">
        <v>0</v>
      </c>
      <c r="L5491" s="12">
        <f t="shared" si="392"/>
        <v>4155000</v>
      </c>
      <c r="M5491" s="12">
        <f t="shared" si="393"/>
        <v>2038500</v>
      </c>
      <c r="N5491" s="12">
        <f t="shared" si="394"/>
        <v>2728050</v>
      </c>
    </row>
    <row r="5492" spans="1:14" ht="57" x14ac:dyDescent="0.2">
      <c r="A5492" s="25">
        <v>901850</v>
      </c>
      <c r="B5492" s="15" t="s">
        <v>6005</v>
      </c>
      <c r="C5492" s="15" t="s">
        <v>6545</v>
      </c>
      <c r="D5492" s="15" t="s">
        <v>6545</v>
      </c>
      <c r="E5492" s="15" t="s">
        <v>25</v>
      </c>
      <c r="F5492" s="13" t="s">
        <v>6552</v>
      </c>
      <c r="G5492" s="26"/>
      <c r="H5492" s="7">
        <v>70</v>
      </c>
      <c r="I5492" s="27">
        <v>70</v>
      </c>
      <c r="J5492" s="27"/>
      <c r="K5492" s="7">
        <v>0</v>
      </c>
      <c r="L5492" s="12">
        <f t="shared" si="392"/>
        <v>19390000</v>
      </c>
      <c r="M5492" s="12">
        <f t="shared" si="393"/>
        <v>9513000</v>
      </c>
      <c r="N5492" s="12">
        <f t="shared" si="394"/>
        <v>12730900</v>
      </c>
    </row>
    <row r="5493" spans="1:14" ht="42.75" x14ac:dyDescent="0.2">
      <c r="A5493" s="25">
        <v>901860</v>
      </c>
      <c r="B5493" s="15" t="s">
        <v>6005</v>
      </c>
      <c r="C5493" s="15" t="s">
        <v>6545</v>
      </c>
      <c r="D5493" s="15" t="s">
        <v>6545</v>
      </c>
      <c r="E5493" s="15" t="s">
        <v>25</v>
      </c>
      <c r="F5493" s="13" t="s">
        <v>6553</v>
      </c>
      <c r="G5493" s="26"/>
      <c r="H5493" s="7">
        <v>15</v>
      </c>
      <c r="I5493" s="27">
        <v>15</v>
      </c>
      <c r="J5493" s="27"/>
      <c r="K5493" s="7">
        <v>0</v>
      </c>
      <c r="L5493" s="12">
        <f t="shared" si="392"/>
        <v>4155000</v>
      </c>
      <c r="M5493" s="12">
        <f t="shared" si="393"/>
        <v>2038500</v>
      </c>
      <c r="N5493" s="12">
        <f t="shared" si="394"/>
        <v>2728050</v>
      </c>
    </row>
    <row r="5494" spans="1:14" ht="71.25" x14ac:dyDescent="0.2">
      <c r="A5494" s="25">
        <v>901865</v>
      </c>
      <c r="B5494" s="15" t="s">
        <v>6005</v>
      </c>
      <c r="C5494" s="15" t="s">
        <v>6545</v>
      </c>
      <c r="D5494" s="15" t="s">
        <v>6545</v>
      </c>
      <c r="E5494" s="15" t="s">
        <v>25</v>
      </c>
      <c r="F5494" s="13" t="s">
        <v>6554</v>
      </c>
      <c r="G5494" s="26"/>
      <c r="H5494" s="7">
        <v>5</v>
      </c>
      <c r="I5494" s="27">
        <v>5</v>
      </c>
      <c r="J5494" s="27"/>
      <c r="K5494" s="7" t="s">
        <v>21</v>
      </c>
      <c r="L5494" s="12">
        <f t="shared" si="392"/>
        <v>1385000</v>
      </c>
      <c r="M5494" s="12">
        <f t="shared" si="393"/>
        <v>679500</v>
      </c>
      <c r="N5494" s="12">
        <f t="shared" si="394"/>
        <v>909350</v>
      </c>
    </row>
    <row r="5495" spans="1:14" ht="85.5" x14ac:dyDescent="0.2">
      <c r="A5495" s="25">
        <v>901875</v>
      </c>
      <c r="B5495" s="15" t="s">
        <v>6005</v>
      </c>
      <c r="C5495" s="15" t="s">
        <v>6545</v>
      </c>
      <c r="D5495" s="15" t="s">
        <v>6545</v>
      </c>
      <c r="E5495" s="15" t="s">
        <v>25</v>
      </c>
      <c r="F5495" s="13" t="s">
        <v>6555</v>
      </c>
      <c r="G5495" s="26"/>
      <c r="H5495" s="7">
        <v>6</v>
      </c>
      <c r="I5495" s="27">
        <v>6</v>
      </c>
      <c r="J5495" s="27"/>
      <c r="K5495" s="7">
        <v>0</v>
      </c>
      <c r="L5495" s="12">
        <f t="shared" ref="L5495:L5517" si="395">I5495*277000+J5495*644000</f>
        <v>1662000</v>
      </c>
      <c r="M5495" s="12">
        <f t="shared" ref="M5495:M5517" si="396">(I5495*135900)+(J5495*179000)</f>
        <v>815400</v>
      </c>
      <c r="N5495" s="12">
        <f t="shared" si="394"/>
        <v>1091220</v>
      </c>
    </row>
    <row r="5496" spans="1:14" ht="128.25" x14ac:dyDescent="0.2">
      <c r="A5496" s="25">
        <v>901880</v>
      </c>
      <c r="B5496" s="15" t="s">
        <v>6005</v>
      </c>
      <c r="C5496" s="15" t="s">
        <v>6545</v>
      </c>
      <c r="D5496" s="15" t="s">
        <v>6545</v>
      </c>
      <c r="E5496" s="15" t="s">
        <v>25</v>
      </c>
      <c r="F5496" s="13" t="s">
        <v>6556</v>
      </c>
      <c r="G5496" s="26"/>
      <c r="H5496" s="7">
        <v>6</v>
      </c>
      <c r="I5496" s="27">
        <v>6</v>
      </c>
      <c r="J5496" s="27"/>
      <c r="K5496" s="7">
        <v>0</v>
      </c>
      <c r="L5496" s="12">
        <f t="shared" si="395"/>
        <v>1662000</v>
      </c>
      <c r="M5496" s="12">
        <f t="shared" si="396"/>
        <v>815400</v>
      </c>
      <c r="N5496" s="12">
        <f t="shared" si="394"/>
        <v>1091220</v>
      </c>
    </row>
    <row r="5497" spans="1:14" ht="42.75" x14ac:dyDescent="0.2">
      <c r="A5497" s="25">
        <v>901885</v>
      </c>
      <c r="B5497" s="15" t="s">
        <v>6005</v>
      </c>
      <c r="C5497" s="15" t="s">
        <v>6545</v>
      </c>
      <c r="D5497" s="15" t="s">
        <v>6545</v>
      </c>
      <c r="E5497" s="15" t="s">
        <v>25</v>
      </c>
      <c r="F5497" s="13" t="s">
        <v>6557</v>
      </c>
      <c r="G5497" s="26"/>
      <c r="H5497" s="7">
        <v>7</v>
      </c>
      <c r="I5497" s="27">
        <v>7</v>
      </c>
      <c r="J5497" s="27"/>
      <c r="K5497" s="7">
        <v>0</v>
      </c>
      <c r="L5497" s="12">
        <f t="shared" si="395"/>
        <v>1939000</v>
      </c>
      <c r="M5497" s="12">
        <f t="shared" si="396"/>
        <v>951300</v>
      </c>
      <c r="N5497" s="12">
        <f t="shared" si="394"/>
        <v>1273090</v>
      </c>
    </row>
    <row r="5498" spans="1:14" ht="42.75" x14ac:dyDescent="0.2">
      <c r="A5498" s="25">
        <v>901895</v>
      </c>
      <c r="B5498" s="15" t="s">
        <v>6005</v>
      </c>
      <c r="C5498" s="15" t="s">
        <v>6545</v>
      </c>
      <c r="D5498" s="15" t="s">
        <v>6545</v>
      </c>
      <c r="E5498" s="15" t="s">
        <v>25</v>
      </c>
      <c r="F5498" s="13" t="s">
        <v>6558</v>
      </c>
      <c r="G5498" s="26"/>
      <c r="H5498" s="7">
        <v>6</v>
      </c>
      <c r="I5498" s="27">
        <v>6</v>
      </c>
      <c r="J5498" s="27"/>
      <c r="K5498" s="7">
        <v>0</v>
      </c>
      <c r="L5498" s="12">
        <f t="shared" si="395"/>
        <v>1662000</v>
      </c>
      <c r="M5498" s="12">
        <f t="shared" si="396"/>
        <v>815400</v>
      </c>
      <c r="N5498" s="12">
        <f t="shared" si="394"/>
        <v>1091220</v>
      </c>
    </row>
    <row r="5499" spans="1:14" ht="42.75" x14ac:dyDescent="0.2">
      <c r="A5499" s="25">
        <v>901900</v>
      </c>
      <c r="B5499" s="15" t="s">
        <v>6005</v>
      </c>
      <c r="C5499" s="15" t="s">
        <v>6545</v>
      </c>
      <c r="D5499" s="15" t="s">
        <v>6545</v>
      </c>
      <c r="E5499" s="15" t="s">
        <v>25</v>
      </c>
      <c r="F5499" s="13" t="s">
        <v>6559</v>
      </c>
      <c r="G5499" s="26"/>
      <c r="H5499" s="7">
        <v>12</v>
      </c>
      <c r="I5499" s="27">
        <v>12</v>
      </c>
      <c r="J5499" s="27"/>
      <c r="K5499" s="7">
        <v>0</v>
      </c>
      <c r="L5499" s="12">
        <f t="shared" si="395"/>
        <v>3324000</v>
      </c>
      <c r="M5499" s="12">
        <f t="shared" si="396"/>
        <v>1630800</v>
      </c>
      <c r="N5499" s="12">
        <f t="shared" si="394"/>
        <v>2182440</v>
      </c>
    </row>
    <row r="5500" spans="1:14" ht="42.75" x14ac:dyDescent="0.2">
      <c r="A5500" s="25">
        <v>901905</v>
      </c>
      <c r="B5500" s="15" t="s">
        <v>6005</v>
      </c>
      <c r="C5500" s="15" t="s">
        <v>6545</v>
      </c>
      <c r="D5500" s="15" t="s">
        <v>6545</v>
      </c>
      <c r="E5500" s="15" t="s">
        <v>25</v>
      </c>
      <c r="F5500" s="13" t="s">
        <v>6560</v>
      </c>
      <c r="G5500" s="26"/>
      <c r="H5500" s="7">
        <v>4</v>
      </c>
      <c r="I5500" s="27">
        <v>4</v>
      </c>
      <c r="J5500" s="27"/>
      <c r="K5500" s="7">
        <v>0</v>
      </c>
      <c r="L5500" s="11">
        <f t="shared" si="395"/>
        <v>1108000</v>
      </c>
      <c r="M5500" s="12">
        <f t="shared" si="396"/>
        <v>543600</v>
      </c>
      <c r="N5500" s="12">
        <f t="shared" si="394"/>
        <v>727480</v>
      </c>
    </row>
    <row r="5501" spans="1:14" ht="85.5" x14ac:dyDescent="0.2">
      <c r="A5501" s="25">
        <v>901907</v>
      </c>
      <c r="B5501" s="15" t="s">
        <v>6005</v>
      </c>
      <c r="C5501" s="15" t="s">
        <v>6545</v>
      </c>
      <c r="D5501" s="15" t="s">
        <v>6545</v>
      </c>
      <c r="E5501" s="15" t="s">
        <v>25</v>
      </c>
      <c r="F5501" s="13" t="s">
        <v>6561</v>
      </c>
      <c r="G5501" s="26" t="s">
        <v>6562</v>
      </c>
      <c r="H5501" s="7">
        <v>3.7</v>
      </c>
      <c r="I5501" s="27">
        <v>3.7</v>
      </c>
      <c r="J5501" s="27"/>
      <c r="K5501" s="7" t="s">
        <v>21</v>
      </c>
      <c r="L5501" s="12">
        <f t="shared" si="395"/>
        <v>1024900</v>
      </c>
      <c r="M5501" s="12">
        <f t="shared" si="396"/>
        <v>502830</v>
      </c>
      <c r="N5501" s="12">
        <f t="shared" si="394"/>
        <v>672919</v>
      </c>
    </row>
    <row r="5502" spans="1:14" ht="57" x14ac:dyDescent="0.2">
      <c r="A5502" s="25">
        <v>901910</v>
      </c>
      <c r="B5502" s="15" t="s">
        <v>6005</v>
      </c>
      <c r="C5502" s="15" t="s">
        <v>6563</v>
      </c>
      <c r="D5502" s="15" t="s">
        <v>6563</v>
      </c>
      <c r="E5502" s="15" t="s">
        <v>22</v>
      </c>
      <c r="F5502" s="13" t="s">
        <v>6564</v>
      </c>
      <c r="G5502" s="26"/>
      <c r="H5502" s="7">
        <v>1.5</v>
      </c>
      <c r="I5502" s="27">
        <v>1.5</v>
      </c>
      <c r="J5502" s="27"/>
      <c r="K5502" s="7">
        <v>0</v>
      </c>
      <c r="L5502" s="12">
        <f t="shared" si="395"/>
        <v>415500</v>
      </c>
      <c r="M5502" s="12">
        <f t="shared" si="396"/>
        <v>203850</v>
      </c>
      <c r="N5502" s="12">
        <f t="shared" si="394"/>
        <v>272805</v>
      </c>
    </row>
    <row r="5503" spans="1:14" ht="57" x14ac:dyDescent="0.2">
      <c r="A5503" s="25">
        <v>901915</v>
      </c>
      <c r="B5503" s="15" t="s">
        <v>6005</v>
      </c>
      <c r="C5503" s="15" t="s">
        <v>6563</v>
      </c>
      <c r="D5503" s="15" t="s">
        <v>6563</v>
      </c>
      <c r="E5503" s="15" t="s">
        <v>25</v>
      </c>
      <c r="F5503" s="13" t="s">
        <v>6565</v>
      </c>
      <c r="G5503" s="26" t="s">
        <v>6566</v>
      </c>
      <c r="H5503" s="7">
        <v>17</v>
      </c>
      <c r="I5503" s="27">
        <v>7</v>
      </c>
      <c r="J5503" s="27">
        <v>10</v>
      </c>
      <c r="K5503" s="7">
        <v>0</v>
      </c>
      <c r="L5503" s="11">
        <f t="shared" si="395"/>
        <v>8379000</v>
      </c>
      <c r="M5503" s="12">
        <f t="shared" si="396"/>
        <v>2741300</v>
      </c>
      <c r="N5503" s="12">
        <f t="shared" si="394"/>
        <v>6460090</v>
      </c>
    </row>
    <row r="5504" spans="1:14" ht="99.75" x14ac:dyDescent="0.2">
      <c r="A5504" s="25">
        <v>901917</v>
      </c>
      <c r="B5504" s="15" t="s">
        <v>6005</v>
      </c>
      <c r="C5504" s="15" t="s">
        <v>6563</v>
      </c>
      <c r="D5504" s="15" t="s">
        <v>6563</v>
      </c>
      <c r="E5504" s="15" t="s">
        <v>25</v>
      </c>
      <c r="F5504" s="13" t="s">
        <v>6567</v>
      </c>
      <c r="G5504" s="26"/>
      <c r="H5504" s="7">
        <v>10</v>
      </c>
      <c r="I5504" s="27">
        <v>8</v>
      </c>
      <c r="J5504" s="27">
        <v>2</v>
      </c>
      <c r="K5504" s="7">
        <v>0</v>
      </c>
      <c r="L5504" s="11">
        <f t="shared" si="395"/>
        <v>3504000</v>
      </c>
      <c r="M5504" s="12">
        <f t="shared" si="396"/>
        <v>1445200</v>
      </c>
      <c r="N5504" s="12">
        <f t="shared" si="394"/>
        <v>2492360</v>
      </c>
    </row>
    <row r="5505" spans="1:14" ht="114" x14ac:dyDescent="0.2">
      <c r="A5505" s="25">
        <v>901920</v>
      </c>
      <c r="B5505" s="15" t="s">
        <v>6005</v>
      </c>
      <c r="C5505" s="15" t="s">
        <v>6568</v>
      </c>
      <c r="D5505" s="15" t="s">
        <v>6568</v>
      </c>
      <c r="E5505" s="15" t="s">
        <v>22</v>
      </c>
      <c r="F5505" s="13" t="s">
        <v>6569</v>
      </c>
      <c r="G5505" s="26" t="s">
        <v>6570</v>
      </c>
      <c r="H5505" s="7">
        <v>5.5</v>
      </c>
      <c r="I5505" s="27">
        <v>5.5</v>
      </c>
      <c r="J5505" s="27"/>
      <c r="K5505" s="7">
        <v>0</v>
      </c>
      <c r="L5505" s="11">
        <f t="shared" si="395"/>
        <v>1523500</v>
      </c>
      <c r="M5505" s="12">
        <f t="shared" si="396"/>
        <v>747450</v>
      </c>
      <c r="N5505" s="12">
        <f t="shared" si="394"/>
        <v>1000285</v>
      </c>
    </row>
    <row r="5506" spans="1:14" ht="114" x14ac:dyDescent="0.2">
      <c r="A5506" s="25">
        <v>901925</v>
      </c>
      <c r="B5506" s="15" t="s">
        <v>6005</v>
      </c>
      <c r="C5506" s="15" t="s">
        <v>6568</v>
      </c>
      <c r="D5506" s="15" t="s">
        <v>6568</v>
      </c>
      <c r="E5506" s="15" t="s">
        <v>22</v>
      </c>
      <c r="F5506" s="13" t="s">
        <v>6571</v>
      </c>
      <c r="G5506" s="26" t="s">
        <v>6572</v>
      </c>
      <c r="H5506" s="7">
        <v>7</v>
      </c>
      <c r="I5506" s="27">
        <v>7</v>
      </c>
      <c r="J5506" s="27"/>
      <c r="K5506" s="7">
        <v>0</v>
      </c>
      <c r="L5506" s="11">
        <f t="shared" si="395"/>
        <v>1939000</v>
      </c>
      <c r="M5506" s="12">
        <f t="shared" si="396"/>
        <v>951300</v>
      </c>
      <c r="N5506" s="12">
        <f t="shared" si="394"/>
        <v>1273090</v>
      </c>
    </row>
    <row r="5507" spans="1:14" ht="114" x14ac:dyDescent="0.2">
      <c r="A5507" s="25">
        <v>901930</v>
      </c>
      <c r="B5507" s="15" t="s">
        <v>6005</v>
      </c>
      <c r="C5507" s="15" t="s">
        <v>6568</v>
      </c>
      <c r="D5507" s="15" t="s">
        <v>6568</v>
      </c>
      <c r="E5507" s="15" t="s">
        <v>22</v>
      </c>
      <c r="F5507" s="13" t="s">
        <v>6573</v>
      </c>
      <c r="G5507" s="26" t="s">
        <v>6574</v>
      </c>
      <c r="H5507" s="7">
        <v>4.5</v>
      </c>
      <c r="I5507" s="27">
        <v>4.5</v>
      </c>
      <c r="J5507" s="27"/>
      <c r="K5507" s="7">
        <v>0</v>
      </c>
      <c r="L5507" s="11">
        <f t="shared" si="395"/>
        <v>1246500</v>
      </c>
      <c r="M5507" s="12">
        <f t="shared" si="396"/>
        <v>611550</v>
      </c>
      <c r="N5507" s="12">
        <f t="shared" si="394"/>
        <v>818415</v>
      </c>
    </row>
    <row r="5508" spans="1:14" ht="114" x14ac:dyDescent="0.2">
      <c r="A5508" s="25">
        <v>901935</v>
      </c>
      <c r="B5508" s="15" t="s">
        <v>6005</v>
      </c>
      <c r="C5508" s="15" t="s">
        <v>6568</v>
      </c>
      <c r="D5508" s="15" t="s">
        <v>6568</v>
      </c>
      <c r="E5508" s="15" t="s">
        <v>22</v>
      </c>
      <c r="F5508" s="13" t="s">
        <v>6575</v>
      </c>
      <c r="G5508" s="26" t="s">
        <v>6570</v>
      </c>
      <c r="H5508" s="7">
        <v>3</v>
      </c>
      <c r="I5508" s="27">
        <v>3</v>
      </c>
      <c r="J5508" s="27"/>
      <c r="K5508" s="7">
        <v>0</v>
      </c>
      <c r="L5508" s="12">
        <f t="shared" si="395"/>
        <v>831000</v>
      </c>
      <c r="M5508" s="12">
        <f t="shared" si="396"/>
        <v>407700</v>
      </c>
      <c r="N5508" s="12">
        <f t="shared" ref="N5508:N5556" si="397">L5508- ((M5508*70)/100)</f>
        <v>545610</v>
      </c>
    </row>
    <row r="5509" spans="1:14" ht="114" x14ac:dyDescent="0.2">
      <c r="A5509" s="25">
        <v>901940</v>
      </c>
      <c r="B5509" s="15" t="s">
        <v>6005</v>
      </c>
      <c r="C5509" s="15" t="s">
        <v>6568</v>
      </c>
      <c r="D5509" s="15" t="s">
        <v>6568</v>
      </c>
      <c r="E5509" s="15" t="s">
        <v>22</v>
      </c>
      <c r="F5509" s="13" t="s">
        <v>6576</v>
      </c>
      <c r="G5509" s="26" t="s">
        <v>6574</v>
      </c>
      <c r="H5509" s="7">
        <v>5.5</v>
      </c>
      <c r="I5509" s="27">
        <v>5.5</v>
      </c>
      <c r="J5509" s="27"/>
      <c r="K5509" s="7">
        <v>0</v>
      </c>
      <c r="L5509" s="12">
        <f t="shared" si="395"/>
        <v>1523500</v>
      </c>
      <c r="M5509" s="12">
        <f t="shared" si="396"/>
        <v>747450</v>
      </c>
      <c r="N5509" s="12">
        <f t="shared" si="397"/>
        <v>1000285</v>
      </c>
    </row>
    <row r="5510" spans="1:14" ht="114" x14ac:dyDescent="0.2">
      <c r="A5510" s="25">
        <v>901942</v>
      </c>
      <c r="B5510" s="15" t="s">
        <v>6005</v>
      </c>
      <c r="C5510" s="15" t="s">
        <v>6568</v>
      </c>
      <c r="D5510" s="15" t="s">
        <v>6568</v>
      </c>
      <c r="E5510" s="15" t="s">
        <v>25</v>
      </c>
      <c r="F5510" s="13" t="s">
        <v>6577</v>
      </c>
      <c r="G5510" s="26" t="s">
        <v>6578</v>
      </c>
      <c r="H5510" s="7">
        <v>9</v>
      </c>
      <c r="I5510" s="27">
        <v>9</v>
      </c>
      <c r="J5510" s="27"/>
      <c r="K5510" s="7">
        <v>0</v>
      </c>
      <c r="L5510" s="11">
        <f t="shared" si="395"/>
        <v>2493000</v>
      </c>
      <c r="M5510" s="12">
        <f t="shared" si="396"/>
        <v>1223100</v>
      </c>
      <c r="N5510" s="12">
        <f t="shared" si="397"/>
        <v>1636830</v>
      </c>
    </row>
    <row r="5511" spans="1:14" ht="114" x14ac:dyDescent="0.2">
      <c r="A5511" s="25">
        <v>901944</v>
      </c>
      <c r="B5511" s="15" t="s">
        <v>6005</v>
      </c>
      <c r="C5511" s="15" t="s">
        <v>6568</v>
      </c>
      <c r="D5511" s="15" t="s">
        <v>6568</v>
      </c>
      <c r="E5511" s="15" t="s">
        <v>25</v>
      </c>
      <c r="F5511" s="13" t="s">
        <v>6579</v>
      </c>
      <c r="G5511" s="26" t="s">
        <v>6580</v>
      </c>
      <c r="H5511" s="7">
        <v>3</v>
      </c>
      <c r="I5511" s="27">
        <v>3</v>
      </c>
      <c r="J5511" s="27"/>
      <c r="K5511" s="7">
        <v>0</v>
      </c>
      <c r="L5511" s="11">
        <f t="shared" si="395"/>
        <v>831000</v>
      </c>
      <c r="M5511" s="12">
        <f t="shared" si="396"/>
        <v>407700</v>
      </c>
      <c r="N5511" s="12">
        <f t="shared" si="397"/>
        <v>545610</v>
      </c>
    </row>
    <row r="5512" spans="1:14" ht="114" x14ac:dyDescent="0.2">
      <c r="A5512" s="25">
        <v>901945</v>
      </c>
      <c r="B5512" s="15" t="s">
        <v>6005</v>
      </c>
      <c r="C5512" s="15" t="s">
        <v>6568</v>
      </c>
      <c r="D5512" s="15" t="s">
        <v>6568</v>
      </c>
      <c r="E5512" s="15" t="s">
        <v>22</v>
      </c>
      <c r="F5512" s="13" t="s">
        <v>6581</v>
      </c>
      <c r="G5512" s="26" t="s">
        <v>6582</v>
      </c>
      <c r="H5512" s="7">
        <v>7</v>
      </c>
      <c r="I5512" s="27">
        <v>7</v>
      </c>
      <c r="J5512" s="27"/>
      <c r="K5512" s="7">
        <v>0</v>
      </c>
      <c r="L5512" s="11">
        <f t="shared" si="395"/>
        <v>1939000</v>
      </c>
      <c r="M5512" s="12">
        <f t="shared" si="396"/>
        <v>951300</v>
      </c>
      <c r="N5512" s="12">
        <f t="shared" si="397"/>
        <v>1273090</v>
      </c>
    </row>
    <row r="5513" spans="1:14" ht="114" x14ac:dyDescent="0.2">
      <c r="A5513" s="25">
        <v>901946</v>
      </c>
      <c r="B5513" s="15" t="s">
        <v>6005</v>
      </c>
      <c r="C5513" s="15" t="s">
        <v>6568</v>
      </c>
      <c r="D5513" s="15" t="s">
        <v>6568</v>
      </c>
      <c r="E5513" s="15" t="s">
        <v>22</v>
      </c>
      <c r="F5513" s="13" t="s">
        <v>6583</v>
      </c>
      <c r="G5513" s="26"/>
      <c r="H5513" s="7">
        <v>8</v>
      </c>
      <c r="I5513" s="27">
        <v>8</v>
      </c>
      <c r="J5513" s="27"/>
      <c r="K5513" s="7" t="s">
        <v>1533</v>
      </c>
      <c r="L5513" s="11">
        <f t="shared" si="395"/>
        <v>2216000</v>
      </c>
      <c r="M5513" s="12">
        <f t="shared" si="396"/>
        <v>1087200</v>
      </c>
      <c r="N5513" s="12">
        <f t="shared" si="397"/>
        <v>1454960</v>
      </c>
    </row>
    <row r="5514" spans="1:14" ht="114" x14ac:dyDescent="0.2">
      <c r="A5514" s="25">
        <v>901947</v>
      </c>
      <c r="B5514" s="15" t="s">
        <v>6005</v>
      </c>
      <c r="C5514" s="15" t="s">
        <v>6568</v>
      </c>
      <c r="D5514" s="15" t="s">
        <v>6568</v>
      </c>
      <c r="E5514" s="15" t="s">
        <v>22</v>
      </c>
      <c r="F5514" s="13" t="s">
        <v>6584</v>
      </c>
      <c r="G5514" s="26" t="s">
        <v>6585</v>
      </c>
      <c r="H5514" s="7">
        <v>10</v>
      </c>
      <c r="I5514" s="27">
        <v>10</v>
      </c>
      <c r="J5514" s="27"/>
      <c r="K5514" s="7">
        <v>0</v>
      </c>
      <c r="L5514" s="11">
        <f t="shared" si="395"/>
        <v>2770000</v>
      </c>
      <c r="M5514" s="12">
        <f t="shared" si="396"/>
        <v>1359000</v>
      </c>
      <c r="N5514" s="12">
        <f t="shared" si="397"/>
        <v>1818700</v>
      </c>
    </row>
    <row r="5515" spans="1:14" ht="114" x14ac:dyDescent="0.2">
      <c r="A5515" s="25">
        <v>901948</v>
      </c>
      <c r="B5515" s="15" t="s">
        <v>6005</v>
      </c>
      <c r="C5515" s="15" t="s">
        <v>6568</v>
      </c>
      <c r="D5515" s="15" t="s">
        <v>6568</v>
      </c>
      <c r="E5515" s="15" t="s">
        <v>22</v>
      </c>
      <c r="F5515" s="13" t="s">
        <v>6586</v>
      </c>
      <c r="G5515" s="26" t="s">
        <v>6587</v>
      </c>
      <c r="H5515" s="7">
        <v>2.8</v>
      </c>
      <c r="I5515" s="27">
        <v>2.8</v>
      </c>
      <c r="J5515" s="27"/>
      <c r="K5515" s="7">
        <v>0</v>
      </c>
      <c r="L5515" s="12">
        <f t="shared" si="395"/>
        <v>775600</v>
      </c>
      <c r="M5515" s="12">
        <f t="shared" si="396"/>
        <v>380520</v>
      </c>
      <c r="N5515" s="12">
        <f t="shared" si="397"/>
        <v>509236</v>
      </c>
    </row>
    <row r="5516" spans="1:14" ht="114" x14ac:dyDescent="0.2">
      <c r="A5516" s="25">
        <v>901949</v>
      </c>
      <c r="B5516" s="15" t="s">
        <v>6005</v>
      </c>
      <c r="C5516" s="15" t="s">
        <v>6568</v>
      </c>
      <c r="D5516" s="15" t="s">
        <v>6568</v>
      </c>
      <c r="E5516" s="15" t="s">
        <v>22</v>
      </c>
      <c r="F5516" s="13" t="s">
        <v>6588</v>
      </c>
      <c r="G5516" s="26" t="s">
        <v>6589</v>
      </c>
      <c r="H5516" s="7">
        <v>4.5</v>
      </c>
      <c r="I5516" s="27">
        <v>4.5</v>
      </c>
      <c r="J5516" s="27"/>
      <c r="K5516" s="7">
        <v>0</v>
      </c>
      <c r="L5516" s="12">
        <f t="shared" si="395"/>
        <v>1246500</v>
      </c>
      <c r="M5516" s="12">
        <f t="shared" si="396"/>
        <v>611550</v>
      </c>
      <c r="N5516" s="12">
        <f t="shared" si="397"/>
        <v>818415</v>
      </c>
    </row>
    <row r="5517" spans="1:14" ht="85.5" x14ac:dyDescent="0.2">
      <c r="A5517" s="25">
        <v>901960</v>
      </c>
      <c r="B5517" s="15" t="s">
        <v>6005</v>
      </c>
      <c r="C5517" s="15" t="s">
        <v>6590</v>
      </c>
      <c r="D5517" s="15" t="s">
        <v>6590</v>
      </c>
      <c r="E5517" s="15" t="s">
        <v>25</v>
      </c>
      <c r="F5517" s="13" t="s">
        <v>6591</v>
      </c>
      <c r="G5517" s="26"/>
      <c r="H5517" s="7">
        <v>12</v>
      </c>
      <c r="I5517" s="27">
        <v>12</v>
      </c>
      <c r="J5517" s="27"/>
      <c r="K5517" s="7">
        <v>0</v>
      </c>
      <c r="L5517" s="11">
        <f t="shared" si="395"/>
        <v>3324000</v>
      </c>
      <c r="M5517" s="12">
        <f t="shared" si="396"/>
        <v>1630800</v>
      </c>
      <c r="N5517" s="12">
        <f t="shared" si="397"/>
        <v>2182440</v>
      </c>
    </row>
    <row r="5518" spans="1:14" ht="85.5" x14ac:dyDescent="0.2">
      <c r="A5518" s="25">
        <v>901965</v>
      </c>
      <c r="B5518" s="15" t="s">
        <v>6005</v>
      </c>
      <c r="C5518" s="15" t="s">
        <v>6590</v>
      </c>
      <c r="D5518" s="15" t="s">
        <v>6590</v>
      </c>
      <c r="E5518" s="15" t="s">
        <v>156</v>
      </c>
      <c r="F5518" s="13" t="s">
        <v>6592</v>
      </c>
      <c r="G5518" s="26"/>
      <c r="H5518" s="7">
        <v>6</v>
      </c>
      <c r="I5518" s="27">
        <v>6</v>
      </c>
      <c r="J5518" s="27"/>
      <c r="K5518" s="7">
        <v>0</v>
      </c>
      <c r="L5518" s="12">
        <f>I5518*277000+J5518*644000</f>
        <v>1662000</v>
      </c>
      <c r="M5518" s="12">
        <f>(I5518*135900)+(J5518*179000)</f>
        <v>815400</v>
      </c>
      <c r="N5518" s="12">
        <f t="shared" si="397"/>
        <v>1091220</v>
      </c>
    </row>
    <row r="5519" spans="1:14" ht="71.25" x14ac:dyDescent="0.2">
      <c r="A5519" s="25">
        <v>901970</v>
      </c>
      <c r="B5519" s="15" t="s">
        <v>6005</v>
      </c>
      <c r="C5519" s="15" t="s">
        <v>6593</v>
      </c>
      <c r="D5519" s="15" t="s">
        <v>6593</v>
      </c>
      <c r="E5519" s="15" t="s">
        <v>22</v>
      </c>
      <c r="F5519" s="13" t="s">
        <v>6594</v>
      </c>
      <c r="G5519" s="26"/>
      <c r="H5519" s="7">
        <v>8</v>
      </c>
      <c r="I5519" s="27">
        <v>8</v>
      </c>
      <c r="J5519" s="27"/>
      <c r="K5519" s="7">
        <v>0</v>
      </c>
      <c r="L5519" s="11">
        <f t="shared" ref="L5519:L5529" si="398">I5519*277000+J5519*644000</f>
        <v>2216000</v>
      </c>
      <c r="M5519" s="12">
        <f t="shared" ref="M5519:M5529" si="399">(I5519*135900)+(J5519*179000)</f>
        <v>1087200</v>
      </c>
      <c r="N5519" s="12">
        <f t="shared" si="397"/>
        <v>1454960</v>
      </c>
    </row>
    <row r="5520" spans="1:14" ht="71.25" x14ac:dyDescent="0.2">
      <c r="A5520" s="25">
        <v>901971</v>
      </c>
      <c r="B5520" s="15" t="s">
        <v>6005</v>
      </c>
      <c r="C5520" s="15" t="s">
        <v>6593</v>
      </c>
      <c r="D5520" s="15" t="s">
        <v>6593</v>
      </c>
      <c r="E5520" s="15" t="s">
        <v>124</v>
      </c>
      <c r="F5520" s="13" t="s">
        <v>6595</v>
      </c>
      <c r="G5520" s="26"/>
      <c r="H5520" s="7">
        <v>2</v>
      </c>
      <c r="I5520" s="27">
        <v>2</v>
      </c>
      <c r="J5520" s="27"/>
      <c r="K5520" s="7">
        <v>0</v>
      </c>
      <c r="L5520" s="11">
        <f>I5520*528000+J5520*1030000</f>
        <v>1056000</v>
      </c>
      <c r="M5520" s="12">
        <f>(I5520*135900)+(J5520*168000)</f>
        <v>271800</v>
      </c>
      <c r="N5520" s="12">
        <f t="shared" si="397"/>
        <v>865740</v>
      </c>
    </row>
    <row r="5521" spans="1:14" ht="71.25" x14ac:dyDescent="0.2">
      <c r="A5521" s="25">
        <v>901975</v>
      </c>
      <c r="B5521" s="15" t="s">
        <v>6005</v>
      </c>
      <c r="C5521" s="15" t="s">
        <v>6593</v>
      </c>
      <c r="D5521" s="15" t="s">
        <v>6593</v>
      </c>
      <c r="E5521" s="15" t="s">
        <v>22</v>
      </c>
      <c r="F5521" s="13" t="s">
        <v>6596</v>
      </c>
      <c r="G5521" s="26"/>
      <c r="H5521" s="7">
        <v>2.2000000000000002</v>
      </c>
      <c r="I5521" s="27">
        <v>2.2000000000000002</v>
      </c>
      <c r="J5521" s="27"/>
      <c r="K5521" s="7">
        <v>0</v>
      </c>
      <c r="L5521" s="11">
        <f t="shared" si="398"/>
        <v>609400</v>
      </c>
      <c r="M5521" s="12">
        <f t="shared" si="399"/>
        <v>298980</v>
      </c>
      <c r="N5521" s="12">
        <f t="shared" si="397"/>
        <v>400114</v>
      </c>
    </row>
    <row r="5522" spans="1:14" ht="99.75" x14ac:dyDescent="0.2">
      <c r="A5522" s="25">
        <v>901980</v>
      </c>
      <c r="B5522" s="15" t="s">
        <v>6005</v>
      </c>
      <c r="C5522" s="15" t="s">
        <v>6593</v>
      </c>
      <c r="D5522" s="15" t="s">
        <v>6593</v>
      </c>
      <c r="E5522" s="15" t="s">
        <v>22</v>
      </c>
      <c r="F5522" s="13" t="s">
        <v>6597</v>
      </c>
      <c r="G5522" s="26"/>
      <c r="H5522" s="7">
        <v>0.75</v>
      </c>
      <c r="I5522" s="27">
        <v>0.75</v>
      </c>
      <c r="J5522" s="27"/>
      <c r="K5522" s="7">
        <v>0</v>
      </c>
      <c r="L5522" s="12">
        <f t="shared" si="398"/>
        <v>207750</v>
      </c>
      <c r="M5522" s="12">
        <f t="shared" si="399"/>
        <v>101925</v>
      </c>
      <c r="N5522" s="12">
        <f t="shared" si="397"/>
        <v>136402.5</v>
      </c>
    </row>
    <row r="5523" spans="1:14" ht="85.5" x14ac:dyDescent="0.2">
      <c r="A5523" s="25">
        <v>901990</v>
      </c>
      <c r="B5523" s="15" t="s">
        <v>6005</v>
      </c>
      <c r="C5523" s="15" t="s">
        <v>6598</v>
      </c>
      <c r="D5523" s="15" t="s">
        <v>6598</v>
      </c>
      <c r="E5523" s="15" t="s">
        <v>22</v>
      </c>
      <c r="F5523" s="13" t="s">
        <v>6599</v>
      </c>
      <c r="G5523" s="26"/>
      <c r="H5523" s="7">
        <v>18</v>
      </c>
      <c r="I5523" s="27">
        <v>15</v>
      </c>
      <c r="J5523" s="27">
        <v>3</v>
      </c>
      <c r="K5523" s="7">
        <v>0</v>
      </c>
      <c r="L5523" s="11">
        <f t="shared" si="398"/>
        <v>6087000</v>
      </c>
      <c r="M5523" s="12">
        <f t="shared" si="399"/>
        <v>2575500</v>
      </c>
      <c r="N5523" s="12">
        <f t="shared" si="397"/>
        <v>4284150</v>
      </c>
    </row>
    <row r="5524" spans="1:14" ht="42.75" x14ac:dyDescent="0.2">
      <c r="A5524" s="25">
        <v>901995</v>
      </c>
      <c r="B5524" s="15" t="s">
        <v>6005</v>
      </c>
      <c r="C5524" s="15" t="s">
        <v>6600</v>
      </c>
      <c r="D5524" s="15" t="s">
        <v>6600</v>
      </c>
      <c r="E5524" s="15" t="s">
        <v>274</v>
      </c>
      <c r="F5524" s="13" t="s">
        <v>6601</v>
      </c>
      <c r="G5524" s="26" t="s">
        <v>6602</v>
      </c>
      <c r="H5524" s="21">
        <v>4.5</v>
      </c>
      <c r="I5524" s="27"/>
      <c r="J5524" s="27">
        <v>4.5</v>
      </c>
      <c r="K5524" s="7">
        <v>0</v>
      </c>
      <c r="L5524" s="12">
        <f>I5524*528000+J5524*1030000</f>
        <v>4635000</v>
      </c>
      <c r="M5524" s="12">
        <f>(I5524*135900)+(J5524*168000)</f>
        <v>756000</v>
      </c>
      <c r="N5524" s="12">
        <f t="shared" si="397"/>
        <v>4105800</v>
      </c>
    </row>
    <row r="5525" spans="1:14" ht="99.75" x14ac:dyDescent="0.2">
      <c r="A5525" s="25">
        <v>902010</v>
      </c>
      <c r="B5525" s="15" t="s">
        <v>6005</v>
      </c>
      <c r="C5525" s="15" t="s">
        <v>6603</v>
      </c>
      <c r="D5525" s="15" t="s">
        <v>6603</v>
      </c>
      <c r="E5525" s="15" t="s">
        <v>22</v>
      </c>
      <c r="F5525" s="13" t="s">
        <v>6604</v>
      </c>
      <c r="G5525" s="26"/>
      <c r="H5525" s="7">
        <v>5</v>
      </c>
      <c r="I5525" s="27">
        <v>2</v>
      </c>
      <c r="J5525" s="27">
        <v>3</v>
      </c>
      <c r="K5525" s="7" t="s">
        <v>21</v>
      </c>
      <c r="L5525" s="12">
        <f t="shared" si="398"/>
        <v>2486000</v>
      </c>
      <c r="M5525" s="12">
        <f t="shared" si="399"/>
        <v>808800</v>
      </c>
      <c r="N5525" s="12">
        <f t="shared" si="397"/>
        <v>1919840</v>
      </c>
    </row>
    <row r="5526" spans="1:14" ht="28.5" x14ac:dyDescent="0.2">
      <c r="A5526" s="25">
        <v>902030</v>
      </c>
      <c r="B5526" s="15" t="s">
        <v>6005</v>
      </c>
      <c r="C5526" s="15" t="s">
        <v>6605</v>
      </c>
      <c r="D5526" s="15" t="s">
        <v>6606</v>
      </c>
      <c r="E5526" s="16"/>
      <c r="F5526" s="13" t="s">
        <v>6607</v>
      </c>
      <c r="G5526" s="26"/>
      <c r="H5526" s="7">
        <v>1.7</v>
      </c>
      <c r="I5526" s="27">
        <v>1</v>
      </c>
      <c r="J5526" s="27">
        <v>0.7</v>
      </c>
      <c r="K5526" s="7">
        <v>0</v>
      </c>
      <c r="L5526" s="8">
        <f>I5526*528000+J5526*1030000</f>
        <v>1249000</v>
      </c>
      <c r="M5526" s="8">
        <f>(I5526*135900)+(J5526*168000)</f>
        <v>253500</v>
      </c>
      <c r="N5526" s="8">
        <f t="shared" si="397"/>
        <v>1071550</v>
      </c>
    </row>
    <row r="5527" spans="1:14" ht="28.5" x14ac:dyDescent="0.2">
      <c r="A5527" s="25">
        <v>902032</v>
      </c>
      <c r="B5527" s="15" t="s">
        <v>6005</v>
      </c>
      <c r="C5527" s="15" t="s">
        <v>6605</v>
      </c>
      <c r="D5527" s="15" t="s">
        <v>6606</v>
      </c>
      <c r="E5527" s="16"/>
      <c r="F5527" s="13" t="s">
        <v>6608</v>
      </c>
      <c r="G5527" s="26"/>
      <c r="H5527" s="7">
        <v>2.5</v>
      </c>
      <c r="I5527" s="27">
        <v>1.5</v>
      </c>
      <c r="J5527" s="27">
        <v>1</v>
      </c>
      <c r="K5527" s="7">
        <v>0</v>
      </c>
      <c r="L5527" s="8">
        <f>I5527*528000+J5527*1030000</f>
        <v>1822000</v>
      </c>
      <c r="M5527" s="8">
        <f>(I5527*135900)+(J5527*168000)</f>
        <v>371850</v>
      </c>
      <c r="N5527" s="8">
        <f t="shared" si="397"/>
        <v>1561705</v>
      </c>
    </row>
    <row r="5528" spans="1:14" ht="71.25" x14ac:dyDescent="0.2">
      <c r="A5528" s="25">
        <v>902033</v>
      </c>
      <c r="B5528" s="15" t="s">
        <v>6005</v>
      </c>
      <c r="C5528" s="15" t="s">
        <v>6605</v>
      </c>
      <c r="D5528" s="15" t="s">
        <v>6606</v>
      </c>
      <c r="E5528" s="15" t="s">
        <v>25</v>
      </c>
      <c r="F5528" s="13" t="s">
        <v>6609</v>
      </c>
      <c r="G5528" s="26"/>
      <c r="H5528" s="7">
        <v>30</v>
      </c>
      <c r="I5528" s="27">
        <v>30</v>
      </c>
      <c r="J5528" s="27"/>
      <c r="K5528" s="7" t="s">
        <v>21</v>
      </c>
      <c r="L5528" s="12">
        <f t="shared" si="398"/>
        <v>8310000</v>
      </c>
      <c r="M5528" s="12">
        <f t="shared" si="399"/>
        <v>4077000</v>
      </c>
      <c r="N5528" s="12">
        <f t="shared" si="397"/>
        <v>5456100</v>
      </c>
    </row>
    <row r="5529" spans="1:14" ht="28.5" x14ac:dyDescent="0.2">
      <c r="A5529" s="25">
        <v>902100</v>
      </c>
      <c r="B5529" s="15" t="s">
        <v>6005</v>
      </c>
      <c r="C5529" s="15" t="s">
        <v>6610</v>
      </c>
      <c r="D5529" s="15" t="s">
        <v>6611</v>
      </c>
      <c r="E5529" s="15" t="s">
        <v>25</v>
      </c>
      <c r="F5529" s="13" t="s">
        <v>6612</v>
      </c>
      <c r="G5529" s="26"/>
      <c r="H5529" s="7">
        <v>2.5</v>
      </c>
      <c r="I5529" s="27">
        <v>2.5</v>
      </c>
      <c r="J5529" s="27"/>
      <c r="K5529" s="7">
        <v>0</v>
      </c>
      <c r="L5529" s="12">
        <f t="shared" si="398"/>
        <v>692500</v>
      </c>
      <c r="M5529" s="12">
        <f t="shared" si="399"/>
        <v>339750</v>
      </c>
      <c r="N5529" s="12">
        <f t="shared" si="397"/>
        <v>454675</v>
      </c>
    </row>
    <row r="5530" spans="1:14" ht="28.5" x14ac:dyDescent="0.2">
      <c r="A5530" s="25">
        <v>902105</v>
      </c>
      <c r="B5530" s="15" t="s">
        <v>6005</v>
      </c>
      <c r="C5530" s="15" t="s">
        <v>6610</v>
      </c>
      <c r="D5530" s="15" t="s">
        <v>6611</v>
      </c>
      <c r="E5530" s="15" t="s">
        <v>25</v>
      </c>
      <c r="F5530" s="13" t="s">
        <v>6613</v>
      </c>
      <c r="G5530" s="26"/>
      <c r="H5530" s="7">
        <v>2.2000000000000002</v>
      </c>
      <c r="I5530" s="27">
        <v>2.2000000000000002</v>
      </c>
      <c r="J5530" s="27"/>
      <c r="K5530" s="7">
        <v>0</v>
      </c>
      <c r="L5530" s="12">
        <f>I5530*277000+J5530*644000</f>
        <v>609400</v>
      </c>
      <c r="M5530" s="12">
        <f>(I5530*135900)+(J5530*179000)</f>
        <v>298980</v>
      </c>
      <c r="N5530" s="12">
        <f t="shared" si="397"/>
        <v>400114</v>
      </c>
    </row>
    <row r="5531" spans="1:14" ht="28.5" x14ac:dyDescent="0.2">
      <c r="A5531" s="25">
        <v>902110</v>
      </c>
      <c r="B5531" s="15" t="s">
        <v>6005</v>
      </c>
      <c r="C5531" s="15" t="s">
        <v>6610</v>
      </c>
      <c r="D5531" s="15" t="s">
        <v>6611</v>
      </c>
      <c r="E5531" s="15" t="s">
        <v>25</v>
      </c>
      <c r="F5531" s="13" t="s">
        <v>6614</v>
      </c>
      <c r="G5531" s="26"/>
      <c r="H5531" s="7">
        <v>3</v>
      </c>
      <c r="I5531" s="27">
        <v>3</v>
      </c>
      <c r="J5531" s="27"/>
      <c r="K5531" s="7">
        <v>0</v>
      </c>
      <c r="L5531" s="12">
        <f>I5531*277000+J5531*644000</f>
        <v>831000</v>
      </c>
      <c r="M5531" s="12">
        <f>(I5531*135900)+(J5531*179000)</f>
        <v>407700</v>
      </c>
      <c r="N5531" s="12">
        <f t="shared" si="397"/>
        <v>545610</v>
      </c>
    </row>
    <row r="5532" spans="1:14" ht="57" x14ac:dyDescent="0.2">
      <c r="A5532" s="25">
        <v>902115</v>
      </c>
      <c r="B5532" s="15" t="s">
        <v>6005</v>
      </c>
      <c r="C5532" s="15" t="s">
        <v>6610</v>
      </c>
      <c r="D5532" s="15" t="s">
        <v>6611</v>
      </c>
      <c r="E5532" s="15" t="s">
        <v>25</v>
      </c>
      <c r="F5532" s="13" t="s">
        <v>6615</v>
      </c>
      <c r="G5532" s="26"/>
      <c r="H5532" s="7">
        <v>1</v>
      </c>
      <c r="I5532" s="27">
        <v>1</v>
      </c>
      <c r="J5532" s="27"/>
      <c r="K5532" s="7">
        <v>0</v>
      </c>
      <c r="L5532" s="12">
        <f t="shared" ref="L5532:L5556" si="400">I5532*277000+J5532*644000</f>
        <v>277000</v>
      </c>
      <c r="M5532" s="12">
        <f t="shared" ref="M5532:M5556" si="401">(I5532*135900)+(J5532*179000)</f>
        <v>135900</v>
      </c>
      <c r="N5532" s="12">
        <f t="shared" si="397"/>
        <v>181870</v>
      </c>
    </row>
    <row r="5533" spans="1:14" ht="28.5" x14ac:dyDescent="0.2">
      <c r="A5533" s="25">
        <v>902120</v>
      </c>
      <c r="B5533" s="15" t="s">
        <v>6005</v>
      </c>
      <c r="C5533" s="15" t="s">
        <v>6610</v>
      </c>
      <c r="D5533" s="15" t="s">
        <v>6611</v>
      </c>
      <c r="E5533" s="15" t="s">
        <v>25</v>
      </c>
      <c r="F5533" s="13" t="s">
        <v>6616</v>
      </c>
      <c r="G5533" s="26"/>
      <c r="H5533" s="7">
        <v>0.6</v>
      </c>
      <c r="I5533" s="27">
        <v>0.6</v>
      </c>
      <c r="J5533" s="27"/>
      <c r="K5533" s="7">
        <v>0</v>
      </c>
      <c r="L5533" s="12">
        <f t="shared" si="400"/>
        <v>166200</v>
      </c>
      <c r="M5533" s="12">
        <f t="shared" si="401"/>
        <v>81540</v>
      </c>
      <c r="N5533" s="12">
        <f t="shared" si="397"/>
        <v>109122</v>
      </c>
    </row>
    <row r="5534" spans="1:14" ht="28.5" x14ac:dyDescent="0.2">
      <c r="A5534" s="25">
        <v>902125</v>
      </c>
      <c r="B5534" s="15" t="s">
        <v>6005</v>
      </c>
      <c r="C5534" s="15" t="s">
        <v>6610</v>
      </c>
      <c r="D5534" s="15" t="s">
        <v>6611</v>
      </c>
      <c r="E5534" s="15" t="s">
        <v>25</v>
      </c>
      <c r="F5534" s="13" t="s">
        <v>6617</v>
      </c>
      <c r="G5534" s="26"/>
      <c r="H5534" s="7">
        <v>5</v>
      </c>
      <c r="I5534" s="27">
        <v>5</v>
      </c>
      <c r="J5534" s="27"/>
      <c r="K5534" s="7">
        <v>0</v>
      </c>
      <c r="L5534" s="12">
        <f t="shared" si="400"/>
        <v>1385000</v>
      </c>
      <c r="M5534" s="12">
        <f t="shared" si="401"/>
        <v>679500</v>
      </c>
      <c r="N5534" s="12">
        <f t="shared" si="397"/>
        <v>909350</v>
      </c>
    </row>
    <row r="5535" spans="1:14" ht="71.25" x14ac:dyDescent="0.2">
      <c r="A5535" s="25">
        <v>902130</v>
      </c>
      <c r="B5535" s="15" t="s">
        <v>6005</v>
      </c>
      <c r="C5535" s="15" t="s">
        <v>6610</v>
      </c>
      <c r="D5535" s="15" t="s">
        <v>6611</v>
      </c>
      <c r="E5535" s="15" t="s">
        <v>25</v>
      </c>
      <c r="F5535" s="13" t="s">
        <v>6618</v>
      </c>
      <c r="G5535" s="26"/>
      <c r="H5535" s="7">
        <v>4</v>
      </c>
      <c r="I5535" s="27">
        <v>4</v>
      </c>
      <c r="J5535" s="27"/>
      <c r="K5535" s="7">
        <v>0</v>
      </c>
      <c r="L5535" s="12">
        <f t="shared" si="400"/>
        <v>1108000</v>
      </c>
      <c r="M5535" s="12">
        <f t="shared" si="401"/>
        <v>543600</v>
      </c>
      <c r="N5535" s="12">
        <f t="shared" si="397"/>
        <v>727480</v>
      </c>
    </row>
    <row r="5536" spans="1:14" ht="28.5" x14ac:dyDescent="0.2">
      <c r="A5536" s="25">
        <v>902135</v>
      </c>
      <c r="B5536" s="15" t="s">
        <v>6005</v>
      </c>
      <c r="C5536" s="15" t="s">
        <v>6610</v>
      </c>
      <c r="D5536" s="15" t="s">
        <v>6611</v>
      </c>
      <c r="E5536" s="15" t="s">
        <v>25</v>
      </c>
      <c r="F5536" s="13" t="s">
        <v>6619</v>
      </c>
      <c r="G5536" s="26"/>
      <c r="H5536" s="7">
        <v>5.5</v>
      </c>
      <c r="I5536" s="27">
        <v>5.5</v>
      </c>
      <c r="J5536" s="27"/>
      <c r="K5536" s="7">
        <v>0</v>
      </c>
      <c r="L5536" s="12">
        <f t="shared" si="400"/>
        <v>1523500</v>
      </c>
      <c r="M5536" s="12">
        <f t="shared" si="401"/>
        <v>747450</v>
      </c>
      <c r="N5536" s="12">
        <f t="shared" si="397"/>
        <v>1000285</v>
      </c>
    </row>
    <row r="5537" spans="1:14" ht="42.75" x14ac:dyDescent="0.2">
      <c r="A5537" s="25">
        <v>902140</v>
      </c>
      <c r="B5537" s="15" t="s">
        <v>6005</v>
      </c>
      <c r="C5537" s="15" t="s">
        <v>6610</v>
      </c>
      <c r="D5537" s="15" t="s">
        <v>6611</v>
      </c>
      <c r="E5537" s="15" t="s">
        <v>25</v>
      </c>
      <c r="F5537" s="13" t="s">
        <v>6620</v>
      </c>
      <c r="G5537" s="26"/>
      <c r="H5537" s="7">
        <v>1</v>
      </c>
      <c r="I5537" s="27">
        <v>1</v>
      </c>
      <c r="J5537" s="27"/>
      <c r="K5537" s="7">
        <v>0</v>
      </c>
      <c r="L5537" s="12">
        <f t="shared" si="400"/>
        <v>277000</v>
      </c>
      <c r="M5537" s="12">
        <f t="shared" si="401"/>
        <v>135900</v>
      </c>
      <c r="N5537" s="12">
        <f t="shared" si="397"/>
        <v>181870</v>
      </c>
    </row>
    <row r="5538" spans="1:14" ht="42.75" x14ac:dyDescent="0.2">
      <c r="A5538" s="25">
        <v>902142</v>
      </c>
      <c r="B5538" s="15" t="s">
        <v>6005</v>
      </c>
      <c r="C5538" s="15" t="s">
        <v>6610</v>
      </c>
      <c r="D5538" s="15" t="s">
        <v>6611</v>
      </c>
      <c r="E5538" s="15" t="s">
        <v>25</v>
      </c>
      <c r="F5538" s="13" t="s">
        <v>6621</v>
      </c>
      <c r="G5538" s="26"/>
      <c r="H5538" s="7">
        <v>0.5</v>
      </c>
      <c r="I5538" s="27">
        <v>0.5</v>
      </c>
      <c r="J5538" s="27"/>
      <c r="K5538" s="7" t="s">
        <v>21</v>
      </c>
      <c r="L5538" s="12">
        <f t="shared" si="400"/>
        <v>138500</v>
      </c>
      <c r="M5538" s="12">
        <f t="shared" si="401"/>
        <v>67950</v>
      </c>
      <c r="N5538" s="12">
        <f t="shared" si="397"/>
        <v>90935</v>
      </c>
    </row>
    <row r="5539" spans="1:14" ht="71.25" x14ac:dyDescent="0.2">
      <c r="A5539" s="25">
        <v>902145</v>
      </c>
      <c r="B5539" s="15" t="s">
        <v>6005</v>
      </c>
      <c r="C5539" s="15" t="s">
        <v>6610</v>
      </c>
      <c r="D5539" s="15" t="s">
        <v>6611</v>
      </c>
      <c r="E5539" s="15" t="s">
        <v>25</v>
      </c>
      <c r="F5539" s="13" t="s">
        <v>6622</v>
      </c>
      <c r="G5539" s="26"/>
      <c r="H5539" s="7">
        <v>6</v>
      </c>
      <c r="I5539" s="27">
        <v>6</v>
      </c>
      <c r="J5539" s="27"/>
      <c r="K5539" s="7">
        <v>0</v>
      </c>
      <c r="L5539" s="12">
        <f t="shared" si="400"/>
        <v>1662000</v>
      </c>
      <c r="M5539" s="12">
        <f t="shared" si="401"/>
        <v>815400</v>
      </c>
      <c r="N5539" s="12">
        <f t="shared" si="397"/>
        <v>1091220</v>
      </c>
    </row>
    <row r="5540" spans="1:14" ht="42.75" x14ac:dyDescent="0.2">
      <c r="A5540" s="25">
        <v>902150</v>
      </c>
      <c r="B5540" s="15" t="s">
        <v>6005</v>
      </c>
      <c r="C5540" s="15" t="s">
        <v>6610</v>
      </c>
      <c r="D5540" s="15" t="s">
        <v>6611</v>
      </c>
      <c r="E5540" s="15" t="s">
        <v>25</v>
      </c>
      <c r="F5540" s="13" t="s">
        <v>6623</v>
      </c>
      <c r="G5540" s="26"/>
      <c r="H5540" s="7">
        <v>9</v>
      </c>
      <c r="I5540" s="27">
        <v>9</v>
      </c>
      <c r="J5540" s="27"/>
      <c r="K5540" s="7">
        <v>0</v>
      </c>
      <c r="L5540" s="12">
        <f t="shared" si="400"/>
        <v>2493000</v>
      </c>
      <c r="M5540" s="12">
        <f t="shared" si="401"/>
        <v>1223100</v>
      </c>
      <c r="N5540" s="12">
        <f t="shared" si="397"/>
        <v>1636830</v>
      </c>
    </row>
    <row r="5541" spans="1:14" ht="28.5" x14ac:dyDescent="0.2">
      <c r="A5541" s="25">
        <v>902155</v>
      </c>
      <c r="B5541" s="15" t="s">
        <v>6005</v>
      </c>
      <c r="C5541" s="15" t="s">
        <v>6610</v>
      </c>
      <c r="D5541" s="15" t="s">
        <v>6611</v>
      </c>
      <c r="E5541" s="15" t="s">
        <v>25</v>
      </c>
      <c r="F5541" s="13" t="s">
        <v>6624</v>
      </c>
      <c r="G5541" s="26"/>
      <c r="H5541" s="7">
        <v>0.75</v>
      </c>
      <c r="I5541" s="27">
        <v>0.75</v>
      </c>
      <c r="J5541" s="27"/>
      <c r="K5541" s="7">
        <v>0</v>
      </c>
      <c r="L5541" s="12">
        <f t="shared" si="400"/>
        <v>207750</v>
      </c>
      <c r="M5541" s="12">
        <f t="shared" si="401"/>
        <v>101925</v>
      </c>
      <c r="N5541" s="12">
        <f t="shared" si="397"/>
        <v>136402.5</v>
      </c>
    </row>
    <row r="5542" spans="1:14" ht="42.75" x14ac:dyDescent="0.2">
      <c r="A5542" s="25">
        <v>902160</v>
      </c>
      <c r="B5542" s="15" t="s">
        <v>6005</v>
      </c>
      <c r="C5542" s="15" t="s">
        <v>6610</v>
      </c>
      <c r="D5542" s="15" t="s">
        <v>6611</v>
      </c>
      <c r="E5542" s="15" t="s">
        <v>25</v>
      </c>
      <c r="F5542" s="13" t="s">
        <v>6625</v>
      </c>
      <c r="G5542" s="26"/>
      <c r="H5542" s="7">
        <v>5</v>
      </c>
      <c r="I5542" s="27">
        <v>5</v>
      </c>
      <c r="J5542" s="27"/>
      <c r="K5542" s="7">
        <v>0</v>
      </c>
      <c r="L5542" s="12">
        <f t="shared" si="400"/>
        <v>1385000</v>
      </c>
      <c r="M5542" s="12">
        <f t="shared" si="401"/>
        <v>679500</v>
      </c>
      <c r="N5542" s="12">
        <f t="shared" si="397"/>
        <v>909350</v>
      </c>
    </row>
    <row r="5543" spans="1:14" ht="42.75" x14ac:dyDescent="0.2">
      <c r="A5543" s="25">
        <v>902165</v>
      </c>
      <c r="B5543" s="15" t="s">
        <v>6005</v>
      </c>
      <c r="C5543" s="15" t="s">
        <v>6610</v>
      </c>
      <c r="D5543" s="15" t="s">
        <v>6611</v>
      </c>
      <c r="E5543" s="15" t="s">
        <v>25</v>
      </c>
      <c r="F5543" s="13" t="s">
        <v>6626</v>
      </c>
      <c r="G5543" s="26"/>
      <c r="H5543" s="7">
        <v>5</v>
      </c>
      <c r="I5543" s="27">
        <v>3</v>
      </c>
      <c r="J5543" s="27">
        <v>2</v>
      </c>
      <c r="K5543" s="7">
        <v>0</v>
      </c>
      <c r="L5543" s="12">
        <f t="shared" si="400"/>
        <v>2119000</v>
      </c>
      <c r="M5543" s="12">
        <f t="shared" si="401"/>
        <v>765700</v>
      </c>
      <c r="N5543" s="12">
        <f t="shared" si="397"/>
        <v>1583010</v>
      </c>
    </row>
    <row r="5544" spans="1:14" ht="57" x14ac:dyDescent="0.2">
      <c r="A5544" s="25">
        <v>902170</v>
      </c>
      <c r="B5544" s="15" t="s">
        <v>6005</v>
      </c>
      <c r="C5544" s="15" t="s">
        <v>6610</v>
      </c>
      <c r="D5544" s="15" t="s">
        <v>6611</v>
      </c>
      <c r="E5544" s="15" t="s">
        <v>25</v>
      </c>
      <c r="F5544" s="13" t="s">
        <v>6627</v>
      </c>
      <c r="G5544" s="26"/>
      <c r="H5544" s="7">
        <v>5</v>
      </c>
      <c r="I5544" s="27">
        <v>3</v>
      </c>
      <c r="J5544" s="27">
        <v>2</v>
      </c>
      <c r="K5544" s="7">
        <v>0</v>
      </c>
      <c r="L5544" s="12">
        <f t="shared" si="400"/>
        <v>2119000</v>
      </c>
      <c r="M5544" s="12">
        <f t="shared" si="401"/>
        <v>765700</v>
      </c>
      <c r="N5544" s="12">
        <f t="shared" si="397"/>
        <v>1583010</v>
      </c>
    </row>
    <row r="5545" spans="1:14" ht="85.5" x14ac:dyDescent="0.2">
      <c r="A5545" s="25">
        <v>902175</v>
      </c>
      <c r="B5545" s="15" t="s">
        <v>6005</v>
      </c>
      <c r="C5545" s="15" t="s">
        <v>6610</v>
      </c>
      <c r="D5545" s="15" t="s">
        <v>6611</v>
      </c>
      <c r="E5545" s="15" t="s">
        <v>25</v>
      </c>
      <c r="F5545" s="13" t="s">
        <v>6628</v>
      </c>
      <c r="G5545" s="26"/>
      <c r="H5545" s="7">
        <v>4.5</v>
      </c>
      <c r="I5545" s="27">
        <v>3</v>
      </c>
      <c r="J5545" s="27">
        <v>1.5</v>
      </c>
      <c r="K5545" s="7">
        <v>0</v>
      </c>
      <c r="L5545" s="12">
        <f t="shared" si="400"/>
        <v>1797000</v>
      </c>
      <c r="M5545" s="12">
        <f t="shared" si="401"/>
        <v>676200</v>
      </c>
      <c r="N5545" s="12">
        <f t="shared" si="397"/>
        <v>1323660</v>
      </c>
    </row>
    <row r="5546" spans="1:14" ht="57" x14ac:dyDescent="0.2">
      <c r="A5546" s="25">
        <v>902180</v>
      </c>
      <c r="B5546" s="15" t="s">
        <v>6005</v>
      </c>
      <c r="C5546" s="15" t="s">
        <v>6610</v>
      </c>
      <c r="D5546" s="15" t="s">
        <v>6611</v>
      </c>
      <c r="E5546" s="15" t="s">
        <v>25</v>
      </c>
      <c r="F5546" s="13" t="s">
        <v>6629</v>
      </c>
      <c r="G5546" s="26"/>
      <c r="H5546" s="7">
        <v>1.2</v>
      </c>
      <c r="I5546" s="27">
        <v>1.2</v>
      </c>
      <c r="J5546" s="27"/>
      <c r="K5546" s="7">
        <v>0</v>
      </c>
      <c r="L5546" s="12">
        <f t="shared" si="400"/>
        <v>332400</v>
      </c>
      <c r="M5546" s="12">
        <f t="shared" si="401"/>
        <v>163080</v>
      </c>
      <c r="N5546" s="12">
        <f t="shared" si="397"/>
        <v>218244</v>
      </c>
    </row>
    <row r="5547" spans="1:14" ht="57" x14ac:dyDescent="0.2">
      <c r="A5547" s="25">
        <v>902185</v>
      </c>
      <c r="B5547" s="15" t="s">
        <v>6005</v>
      </c>
      <c r="C5547" s="15" t="s">
        <v>6610</v>
      </c>
      <c r="D5547" s="15" t="s">
        <v>6611</v>
      </c>
      <c r="E5547" s="15" t="s">
        <v>25</v>
      </c>
      <c r="F5547" s="13" t="s">
        <v>6630</v>
      </c>
      <c r="G5547" s="26"/>
      <c r="H5547" s="7">
        <v>1.5</v>
      </c>
      <c r="I5547" s="27">
        <v>1.5</v>
      </c>
      <c r="J5547" s="27"/>
      <c r="K5547" s="7">
        <v>0</v>
      </c>
      <c r="L5547" s="12">
        <f t="shared" si="400"/>
        <v>415500</v>
      </c>
      <c r="M5547" s="12">
        <f t="shared" si="401"/>
        <v>203850</v>
      </c>
      <c r="N5547" s="12">
        <f t="shared" si="397"/>
        <v>272805</v>
      </c>
    </row>
    <row r="5548" spans="1:14" ht="42.75" x14ac:dyDescent="0.2">
      <c r="A5548" s="25">
        <v>902190</v>
      </c>
      <c r="B5548" s="15" t="s">
        <v>6005</v>
      </c>
      <c r="C5548" s="15" t="s">
        <v>6610</v>
      </c>
      <c r="D5548" s="15" t="s">
        <v>6611</v>
      </c>
      <c r="E5548" s="15" t="s">
        <v>25</v>
      </c>
      <c r="F5548" s="13" t="s">
        <v>6631</v>
      </c>
      <c r="G5548" s="26"/>
      <c r="H5548" s="7">
        <v>3</v>
      </c>
      <c r="I5548" s="27">
        <v>2</v>
      </c>
      <c r="J5548" s="27">
        <v>1</v>
      </c>
      <c r="K5548" s="7">
        <v>0</v>
      </c>
      <c r="L5548" s="12">
        <f t="shared" si="400"/>
        <v>1198000</v>
      </c>
      <c r="M5548" s="12">
        <f t="shared" si="401"/>
        <v>450800</v>
      </c>
      <c r="N5548" s="12">
        <f t="shared" si="397"/>
        <v>882440</v>
      </c>
    </row>
    <row r="5549" spans="1:14" ht="57" x14ac:dyDescent="0.2">
      <c r="A5549" s="25">
        <v>903000</v>
      </c>
      <c r="B5549" s="15" t="s">
        <v>6005</v>
      </c>
      <c r="C5549" s="15" t="s">
        <v>6632</v>
      </c>
      <c r="D5549" s="15" t="s">
        <v>6632</v>
      </c>
      <c r="E5549" s="15" t="s">
        <v>25</v>
      </c>
      <c r="F5549" s="13" t="s">
        <v>6633</v>
      </c>
      <c r="G5549" s="26"/>
      <c r="H5549" s="7">
        <v>3</v>
      </c>
      <c r="I5549" s="27">
        <v>3</v>
      </c>
      <c r="J5549" s="27"/>
      <c r="K5549" s="7">
        <v>0</v>
      </c>
      <c r="L5549" s="12">
        <f t="shared" si="400"/>
        <v>831000</v>
      </c>
      <c r="M5549" s="12">
        <f t="shared" si="401"/>
        <v>407700</v>
      </c>
      <c r="N5549" s="12">
        <f t="shared" si="397"/>
        <v>545610</v>
      </c>
    </row>
    <row r="5550" spans="1:14" ht="85.5" x14ac:dyDescent="0.2">
      <c r="A5550" s="25">
        <v>903005</v>
      </c>
      <c r="B5550" s="15" t="s">
        <v>6005</v>
      </c>
      <c r="C5550" s="15" t="s">
        <v>6632</v>
      </c>
      <c r="D5550" s="15" t="s">
        <v>6632</v>
      </c>
      <c r="E5550" s="15" t="s">
        <v>25</v>
      </c>
      <c r="F5550" s="13" t="s">
        <v>6634</v>
      </c>
      <c r="G5550" s="26"/>
      <c r="H5550" s="7">
        <v>0.8</v>
      </c>
      <c r="I5550" s="27">
        <v>0.8</v>
      </c>
      <c r="J5550" s="27"/>
      <c r="K5550" s="7">
        <v>0</v>
      </c>
      <c r="L5550" s="12">
        <f t="shared" si="400"/>
        <v>221600</v>
      </c>
      <c r="M5550" s="12">
        <f t="shared" si="401"/>
        <v>108720</v>
      </c>
      <c r="N5550" s="12">
        <f t="shared" si="397"/>
        <v>145496</v>
      </c>
    </row>
    <row r="5551" spans="1:14" ht="71.25" x14ac:dyDescent="0.2">
      <c r="A5551" s="25">
        <v>903010</v>
      </c>
      <c r="B5551" s="15" t="s">
        <v>6005</v>
      </c>
      <c r="C5551" s="15" t="s">
        <v>6632</v>
      </c>
      <c r="D5551" s="15" t="s">
        <v>6632</v>
      </c>
      <c r="E5551" s="15" t="s">
        <v>25</v>
      </c>
      <c r="F5551" s="13" t="s">
        <v>6635</v>
      </c>
      <c r="G5551" s="26"/>
      <c r="H5551" s="7">
        <v>1</v>
      </c>
      <c r="I5551" s="27">
        <v>1</v>
      </c>
      <c r="J5551" s="27"/>
      <c r="K5551" s="7">
        <v>0</v>
      </c>
      <c r="L5551" s="12">
        <f t="shared" si="400"/>
        <v>277000</v>
      </c>
      <c r="M5551" s="12">
        <f t="shared" si="401"/>
        <v>135900</v>
      </c>
      <c r="N5551" s="12">
        <f t="shared" si="397"/>
        <v>181870</v>
      </c>
    </row>
    <row r="5552" spans="1:14" ht="42.75" x14ac:dyDescent="0.2">
      <c r="A5552" s="25">
        <v>903015</v>
      </c>
      <c r="B5552" s="15" t="s">
        <v>6005</v>
      </c>
      <c r="C5552" s="15" t="s">
        <v>6632</v>
      </c>
      <c r="D5552" s="15" t="s">
        <v>6632</v>
      </c>
      <c r="E5552" s="15" t="s">
        <v>25</v>
      </c>
      <c r="F5552" s="13" t="s">
        <v>6636</v>
      </c>
      <c r="G5552" s="26"/>
      <c r="H5552" s="7">
        <v>2</v>
      </c>
      <c r="I5552" s="27">
        <v>2</v>
      </c>
      <c r="J5552" s="27"/>
      <c r="K5552" s="7">
        <v>0</v>
      </c>
      <c r="L5552" s="12">
        <f t="shared" si="400"/>
        <v>554000</v>
      </c>
      <c r="M5552" s="12">
        <f t="shared" si="401"/>
        <v>271800</v>
      </c>
      <c r="N5552" s="12">
        <f t="shared" si="397"/>
        <v>363740</v>
      </c>
    </row>
    <row r="5553" spans="1:14" ht="42.75" x14ac:dyDescent="0.2">
      <c r="A5553" s="25">
        <v>903020</v>
      </c>
      <c r="B5553" s="15" t="s">
        <v>6005</v>
      </c>
      <c r="C5553" s="15" t="s">
        <v>6632</v>
      </c>
      <c r="D5553" s="15" t="s">
        <v>6632</v>
      </c>
      <c r="E5553" s="15" t="s">
        <v>25</v>
      </c>
      <c r="F5553" s="13" t="s">
        <v>6637</v>
      </c>
      <c r="G5553" s="26"/>
      <c r="H5553" s="7">
        <v>1.7</v>
      </c>
      <c r="I5553" s="27">
        <v>1.7</v>
      </c>
      <c r="J5553" s="27"/>
      <c r="K5553" s="7">
        <v>0</v>
      </c>
      <c r="L5553" s="12">
        <f t="shared" si="400"/>
        <v>470900</v>
      </c>
      <c r="M5553" s="12">
        <f t="shared" si="401"/>
        <v>231030</v>
      </c>
      <c r="N5553" s="12">
        <f t="shared" si="397"/>
        <v>309179</v>
      </c>
    </row>
    <row r="5554" spans="1:14" ht="71.25" x14ac:dyDescent="0.2">
      <c r="A5554" s="25">
        <v>903025</v>
      </c>
      <c r="B5554" s="15" t="s">
        <v>6005</v>
      </c>
      <c r="C5554" s="15" t="s">
        <v>6632</v>
      </c>
      <c r="D5554" s="15" t="s">
        <v>6632</v>
      </c>
      <c r="E5554" s="15" t="s">
        <v>25</v>
      </c>
      <c r="F5554" s="13" t="s">
        <v>6638</v>
      </c>
      <c r="G5554" s="26"/>
      <c r="H5554" s="7">
        <v>2</v>
      </c>
      <c r="I5554" s="27">
        <v>2</v>
      </c>
      <c r="J5554" s="27"/>
      <c r="K5554" s="7">
        <v>0</v>
      </c>
      <c r="L5554" s="12">
        <f t="shared" si="400"/>
        <v>554000</v>
      </c>
      <c r="M5554" s="12">
        <f t="shared" si="401"/>
        <v>271800</v>
      </c>
      <c r="N5554" s="12">
        <f t="shared" si="397"/>
        <v>363740</v>
      </c>
    </row>
    <row r="5555" spans="1:14" ht="42.75" x14ac:dyDescent="0.2">
      <c r="A5555" s="25">
        <v>903030</v>
      </c>
      <c r="B5555" s="15" t="s">
        <v>6005</v>
      </c>
      <c r="C5555" s="15" t="s">
        <v>6632</v>
      </c>
      <c r="D5555" s="15" t="s">
        <v>6632</v>
      </c>
      <c r="E5555" s="15" t="s">
        <v>25</v>
      </c>
      <c r="F5555" s="13" t="s">
        <v>6639</v>
      </c>
      <c r="G5555" s="26"/>
      <c r="H5555" s="7">
        <v>1.25</v>
      </c>
      <c r="I5555" s="27">
        <v>1.25</v>
      </c>
      <c r="J5555" s="27"/>
      <c r="K5555" s="7" t="s">
        <v>21</v>
      </c>
      <c r="L5555" s="12">
        <f t="shared" si="400"/>
        <v>346250</v>
      </c>
      <c r="M5555" s="12">
        <f t="shared" si="401"/>
        <v>169875</v>
      </c>
      <c r="N5555" s="12">
        <f t="shared" si="397"/>
        <v>227337.5</v>
      </c>
    </row>
    <row r="5556" spans="1:14" ht="28.5" x14ac:dyDescent="0.2">
      <c r="A5556" s="25">
        <v>903035</v>
      </c>
      <c r="B5556" s="15" t="s">
        <v>6005</v>
      </c>
      <c r="C5556" s="15" t="s">
        <v>6632</v>
      </c>
      <c r="D5556" s="15" t="s">
        <v>6632</v>
      </c>
      <c r="E5556" s="15" t="s">
        <v>25</v>
      </c>
      <c r="F5556" s="13" t="s">
        <v>6640</v>
      </c>
      <c r="G5556" s="26"/>
      <c r="H5556" s="7">
        <v>1</v>
      </c>
      <c r="I5556" s="27">
        <v>1</v>
      </c>
      <c r="J5556" s="27"/>
      <c r="K5556" s="7" t="s">
        <v>21</v>
      </c>
      <c r="L5556" s="12">
        <f t="shared" si="400"/>
        <v>277000</v>
      </c>
      <c r="M5556" s="12">
        <f t="shared" si="401"/>
        <v>135900</v>
      </c>
      <c r="N5556" s="12">
        <f t="shared" si="397"/>
        <v>181870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tamin14</dc:creator>
  <cp:lastModifiedBy>pc</cp:lastModifiedBy>
  <dcterms:created xsi:type="dcterms:W3CDTF">2021-08-14T03:57:23Z</dcterms:created>
  <dcterms:modified xsi:type="dcterms:W3CDTF">2022-05-11T03:46:29Z</dcterms:modified>
</cp:coreProperties>
</file>